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3680" windowHeight="9300"/>
  </bookViews>
  <sheets>
    <sheet name="Cover" sheetId="30" r:id="rId1"/>
    <sheet name="DD representation_data" sheetId="31" r:id="rId2"/>
    <sheet name="Deep_dive Havant Thicket" sheetId="6" r:id="rId3"/>
    <sheet name="HVT control summary" sheetId="27" r:id="rId4"/>
  </sheets>
  <calcPr calcId="152511"/>
</workbook>
</file>

<file path=xl/calcChain.xml><?xml version="1.0" encoding="utf-8"?>
<calcChain xmlns="http://schemas.openxmlformats.org/spreadsheetml/2006/main">
  <c r="R94" i="6" l="1"/>
  <c r="R93" i="6"/>
  <c r="R92" i="6"/>
  <c r="N94" i="6"/>
  <c r="O92" i="6"/>
  <c r="R89" i="6"/>
  <c r="C87" i="6"/>
  <c r="C86" i="6"/>
  <c r="C85" i="6"/>
  <c r="P94" i="6" l="1"/>
  <c r="O94" i="6"/>
  <c r="M9" i="27" s="1"/>
  <c r="C66" i="6"/>
  <c r="C65" i="6"/>
  <c r="C80" i="6" s="1"/>
  <c r="C81" i="6" s="1"/>
  <c r="C57" i="6"/>
  <c r="C38" i="6"/>
  <c r="C37" i="6"/>
  <c r="C56" i="6" s="1"/>
  <c r="C60" i="6" s="1"/>
  <c r="H4" i="27" l="1"/>
  <c r="F20" i="31"/>
  <c r="I89" i="6" s="1"/>
  <c r="I90" i="6" s="1"/>
  <c r="G5" i="27" s="1"/>
  <c r="N19" i="31"/>
  <c r="N18" i="31"/>
  <c r="H18" i="31"/>
  <c r="O18" i="31" s="1"/>
  <c r="H19" i="31"/>
  <c r="D20" i="31"/>
  <c r="G89" i="6" s="1"/>
  <c r="E4" i="27" s="1"/>
  <c r="E20" i="31"/>
  <c r="H89" i="6" s="1"/>
  <c r="F4" i="27" s="1"/>
  <c r="G20" i="31"/>
  <c r="J89" i="6" s="1"/>
  <c r="J90" i="6" s="1"/>
  <c r="H5" i="27" s="1"/>
  <c r="I20" i="31"/>
  <c r="K89" i="6" s="1"/>
  <c r="I4" i="27" s="1"/>
  <c r="J20" i="31"/>
  <c r="L89" i="6" s="1"/>
  <c r="J4" i="27" s="1"/>
  <c r="K20" i="31"/>
  <c r="M89" i="6" s="1"/>
  <c r="K4" i="27" s="1"/>
  <c r="L20" i="31"/>
  <c r="N89" i="6" s="1"/>
  <c r="L4" i="27" s="1"/>
  <c r="M20" i="31"/>
  <c r="O89" i="6" s="1"/>
  <c r="O90" i="6" s="1"/>
  <c r="C20" i="31"/>
  <c r="H13" i="31"/>
  <c r="C11" i="6" s="1"/>
  <c r="G93" i="6" l="1"/>
  <c r="G90" i="6"/>
  <c r="E5" i="27" s="1"/>
  <c r="O19" i="31"/>
  <c r="G4" i="27"/>
  <c r="H20" i="31"/>
  <c r="F89" i="6"/>
  <c r="N20" i="31"/>
  <c r="H90" i="6"/>
  <c r="F5" i="27" s="1"/>
  <c r="O20" i="31"/>
  <c r="D4" i="27" l="1"/>
  <c r="Q89" i="6"/>
  <c r="F90" i="6"/>
  <c r="D6" i="27" l="1"/>
  <c r="E6" i="27"/>
  <c r="F6" i="27"/>
  <c r="G6" i="27"/>
  <c r="H6" i="27"/>
  <c r="I6" i="27"/>
  <c r="J6" i="27"/>
  <c r="K6" i="27"/>
  <c r="L6" i="27"/>
  <c r="P91" i="6"/>
  <c r="Q91" i="6"/>
  <c r="R91" i="6"/>
  <c r="D5" i="27" l="1"/>
  <c r="Q90" i="6" l="1"/>
  <c r="E9" i="27" l="1"/>
  <c r="F9" i="27"/>
  <c r="G9" i="27"/>
  <c r="H9" i="27"/>
  <c r="I9" i="27"/>
  <c r="J9" i="27"/>
  <c r="K9" i="27"/>
  <c r="L9" i="27"/>
  <c r="D9" i="27"/>
  <c r="Q94" i="6" l="1"/>
  <c r="N6" i="27" l="1"/>
  <c r="N9" i="27"/>
  <c r="N90" i="6" l="1"/>
  <c r="L5" i="27" l="1"/>
  <c r="M90" i="6"/>
  <c r="L90" i="6"/>
  <c r="K90" i="6"/>
  <c r="P89" i="6"/>
  <c r="O93" i="6" s="1"/>
  <c r="L93" i="6" l="1"/>
  <c r="L92" i="6" s="1"/>
  <c r="J7" i="27" s="1"/>
  <c r="M93" i="6"/>
  <c r="M92" i="6" s="1"/>
  <c r="K7" i="27" s="1"/>
  <c r="M7" i="27"/>
  <c r="M8" i="27"/>
  <c r="I93" i="6"/>
  <c r="I92" i="6" s="1"/>
  <c r="J93" i="6"/>
  <c r="J92" i="6" s="1"/>
  <c r="H93" i="6"/>
  <c r="H92" i="6" s="1"/>
  <c r="F7" i="27" s="1"/>
  <c r="F93" i="6"/>
  <c r="K93" i="6"/>
  <c r="K92" i="6" s="1"/>
  <c r="N93" i="6"/>
  <c r="N92" i="6" s="1"/>
  <c r="L7" i="27" s="1"/>
  <c r="J5" i="27"/>
  <c r="K5" i="27"/>
  <c r="I5" i="27"/>
  <c r="R90" i="6"/>
  <c r="P90" i="6"/>
  <c r="C17" i="6" l="1"/>
  <c r="F92" i="6"/>
  <c r="D7" i="27" s="1"/>
  <c r="P93" i="6"/>
  <c r="Q93" i="6"/>
  <c r="G92" i="6"/>
  <c r="E7" i="27" s="1"/>
  <c r="G7" i="27"/>
  <c r="G8" i="27"/>
  <c r="I7" i="27"/>
  <c r="H8" i="27"/>
  <c r="H7" i="27"/>
  <c r="E8" i="27"/>
  <c r="F8" i="27"/>
  <c r="K8" i="27"/>
  <c r="N5" i="27"/>
  <c r="L8" i="27"/>
  <c r="J8" i="27"/>
  <c r="N4" i="27"/>
  <c r="Q92" i="6" l="1"/>
  <c r="P92" i="6"/>
  <c r="C16" i="6"/>
  <c r="D8" i="27"/>
  <c r="I8" i="27"/>
  <c r="N7" i="27"/>
  <c r="N8" i="27" l="1"/>
</calcChain>
</file>

<file path=xl/sharedStrings.xml><?xml version="1.0" encoding="utf-8"?>
<sst xmlns="http://schemas.openxmlformats.org/spreadsheetml/2006/main" count="382" uniqueCount="216">
  <si>
    <t>Cover sheet</t>
  </si>
  <si>
    <t>Company</t>
  </si>
  <si>
    <t>2020-21</t>
  </si>
  <si>
    <t>2021-22</t>
  </si>
  <si>
    <t>2022-23</t>
  </si>
  <si>
    <t>2023-24</t>
  </si>
  <si>
    <t>2024-25</t>
  </si>
  <si>
    <t>The assessor</t>
  </si>
  <si>
    <t>Assessor's name</t>
  </si>
  <si>
    <t>Date of plenary meeting</t>
  </si>
  <si>
    <t>Peer review (initials, date and QA log ref.)</t>
  </si>
  <si>
    <t>The claim</t>
  </si>
  <si>
    <t>Description of claim</t>
  </si>
  <si>
    <t>Control</t>
  </si>
  <si>
    <t>Value of claim for AMP7 (£m)</t>
  </si>
  <si>
    <t>Implicit allowance - see box (£m)</t>
  </si>
  <si>
    <t>Assessment gates</t>
  </si>
  <si>
    <t>References</t>
  </si>
  <si>
    <t>Need for investment</t>
  </si>
  <si>
    <t>Need for adjustment</t>
  </si>
  <si>
    <t>Management control</t>
  </si>
  <si>
    <t>Best option for customers</t>
  </si>
  <si>
    <t>Robustness and efficiency of costs</t>
  </si>
  <si>
    <t>Customer protection</t>
  </si>
  <si>
    <t>Affordability</t>
  </si>
  <si>
    <t>Board assurance</t>
  </si>
  <si>
    <t>Overall assessment result</t>
  </si>
  <si>
    <t>2020-25</t>
  </si>
  <si>
    <t>£m</t>
  </si>
  <si>
    <t>Totex</t>
  </si>
  <si>
    <t>Pass</t>
  </si>
  <si>
    <t>Partial pass</t>
  </si>
  <si>
    <t>Partial accept</t>
  </si>
  <si>
    <t>Reference</t>
  </si>
  <si>
    <t>DW</t>
  </si>
  <si>
    <t>PRT</t>
  </si>
  <si>
    <t>Separate Havant Thicket control</t>
  </si>
  <si>
    <t>Value of claim for AMP8 (£m)</t>
  </si>
  <si>
    <t>Identified from table WS2, line 8 and related commentary, ' Capex Supply side enhancements to the supply/demand balance (dry year annual average conditions)'</t>
  </si>
  <si>
    <t>Havant Thicket development</t>
  </si>
  <si>
    <t>N/A</t>
  </si>
  <si>
    <t>Portsmouth Water's requested expenditure</t>
  </si>
  <si>
    <t>2025-26</t>
  </si>
  <si>
    <t>2027-28</t>
  </si>
  <si>
    <t>2026-27</t>
  </si>
  <si>
    <t>2028-29</t>
  </si>
  <si>
    <t>2029-30</t>
  </si>
  <si>
    <t>Comments</t>
  </si>
  <si>
    <t>Total</t>
  </si>
  <si>
    <t>Breakdown of costs (high level)</t>
  </si>
  <si>
    <t>Resilience work in PW network to support transfers 31.8</t>
  </si>
  <si>
    <t>TOTAL programme TOTEX (to 2029) 135.3</t>
  </si>
  <si>
    <t>Provided by the company in Response to Ofwat Initial Assessment of Plan, P48, table 1.4.4</t>
  </si>
  <si>
    <t>Whole programme P50 Cost</t>
  </si>
  <si>
    <t>Less environmental mitigation (post 2029) included in P50 costs</t>
  </si>
  <si>
    <t>Analysis of overall scheme cost - benchmarking</t>
  </si>
  <si>
    <t>Portsmouth water clarifies that it is constructing a reservoir to deliver an output of 21 Ml/d. "Our cost estimates are for a 21Ml/d reservoir",  Response to Ofwat Initial Assessment of Plan, P211.</t>
  </si>
  <si>
    <t>£/Ml/d</t>
  </si>
  <si>
    <t>Abingdon reservoir</t>
  </si>
  <si>
    <t>South Lincolnshire reservoir</t>
  </si>
  <si>
    <t>By comparison the reservoir appears to be cost efficient however PRT notes in Response to Ofwat Initial Assessment of Plan, P212, "Faithful &amp; Gould developed an overall benchmark for earth embankment reservoirs in respect of the construction costs which showed HTWSR project to have a benchmark cost of £11,417/ Ml compared with the average of two other projects of £10,812/Ml, a deviation of 3% which we consider is reasonable."</t>
  </si>
  <si>
    <t xml:space="preserve">the average is </t>
  </si>
  <si>
    <t>lower and the selection of the P20 in place of the P50 above is a 2.4% reduction which we will retain</t>
  </si>
  <si>
    <t>Observation</t>
  </si>
  <si>
    <t>Outcome</t>
  </si>
  <si>
    <t>P6 &amp; Figure 1, P14</t>
  </si>
  <si>
    <t>The need for pre-treatment is not yet defined which is understandable because water quality testing will be required. However it is unclear why the pre-treatment is sized for 50 Ml/d.</t>
  </si>
  <si>
    <t>Resilience work in PW network to support transfers</t>
  </si>
  <si>
    <t>Reservoir additional facilities comprise approximately 4.8% of the total project cost.</t>
  </si>
  <si>
    <t>Table 4, P15, Appendix B, P46</t>
  </si>
  <si>
    <t>Table 2, P8</t>
  </si>
  <si>
    <t>Response to Ofwat Initial Assessment of Plan, P59, table 1.5.4</t>
  </si>
  <si>
    <t>T21, risks and uncertainties, Appendix A, P38
Revised draft water resources management plan, P128</t>
  </si>
  <si>
    <t>TOTAL programme TOTEX (to 2029)</t>
  </si>
  <si>
    <t>Opex</t>
  </si>
  <si>
    <t>Requested expenditure £m</t>
  </si>
  <si>
    <t>Capex</t>
  </si>
  <si>
    <t>Requested expenditure profile</t>
  </si>
  <si>
    <t>Allowed expenditure profile</t>
  </si>
  <si>
    <t>Allowed expenditure £m</t>
  </si>
  <si>
    <t>Payments from Southern Water to Portsmouth Water relating to scheme development "will commence on day 1 of AMP 7 with a proposed duration of 80 years, subject to termination" (Response to Ofwat initial assessment of plan, 1.3.2, P31)</t>
  </si>
  <si>
    <t>From review of the detailed cost information provided in the PRT.RR.A4 Appendix 1 Cost Estimate Review v2.7 and the Havant Thicket documentation we make the following observations</t>
  </si>
  <si>
    <t>2017/18</t>
  </si>
  <si>
    <t>2018/19</t>
  </si>
  <si>
    <t>2020/21</t>
  </si>
  <si>
    <t>2021/22</t>
  </si>
  <si>
    <t>2022/23</t>
  </si>
  <si>
    <t>2023/24</t>
  </si>
  <si>
    <t>2024/25</t>
  </si>
  <si>
    <t>2025/26</t>
  </si>
  <si>
    <t>2026/27</t>
  </si>
  <si>
    <t>2027/28</t>
  </si>
  <si>
    <t>2028/29</t>
  </si>
  <si>
    <t>2029+</t>
  </si>
  <si>
    <t>2025-30</t>
  </si>
  <si>
    <t>Pre2020</t>
  </si>
  <si>
    <t>HAVANT THICKET (£m)</t>
  </si>
  <si>
    <t>The company identifies £65.5m expenditure in the period 2020-25 and £67.0m in 2025-29 for the Havant Thicket project (PRT.CE.A1 Appendix 2). This with an allowance for rounding is equivalent to the £65.486m in table WS2 identified in the response to query PRT-DD-CE-002.</t>
  </si>
  <si>
    <t>Profile of expenditure</t>
  </si>
  <si>
    <t>Requested (£m)</t>
  </si>
  <si>
    <t>Allowed (£m)</t>
  </si>
  <si>
    <t>Opportunities</t>
  </si>
  <si>
    <t>Section 7, P16</t>
  </si>
  <si>
    <t>From PRT.RR.A4 Appendix 1 Cost Estimate Review v2.7, P8</t>
  </si>
  <si>
    <t>G. Reservoir additional facilities, £5,087,692</t>
  </si>
  <si>
    <t>Therefore total to exclude at present due to a requirement for further evidence to support the inclusion of costs given the lifetime income opportunities.</t>
  </si>
  <si>
    <t>Summary of inputs and outputs for Havant Thicket price control</t>
  </si>
  <si>
    <t>Response to query SRN-DD-CMI-002 including 20190614_Demand_DO_Summary_Levels_of_Service_v4.xlsx
Response to query SRN-DD-CE-004
PR19 Data Tables - Commentary Post IAP - Final, P75-77
TA 11.WN01 Supply Demand Balance, Appendix 1, P42-43
Water Resource Management Plan 2019: Revised draft Technical Overview, P10, P76,77</t>
  </si>
  <si>
    <t>Response to Ofwat Initial Assessment of Plan, P45-48
PRT.RR.A4 Appendix 1 Cost Estimate Review v2.7</t>
  </si>
  <si>
    <t>Response to Ofwat Initial Assessment of Plan, P27-30, P69-71</t>
  </si>
  <si>
    <t xml:space="preserve">We consider a pass for this gate because the consideration relates to Southern Water which has a statutory obligation to maintain its supply demand balance and justifies the option selection in its revised draft WRMP (see best option for customers gate above). </t>
  </si>
  <si>
    <t xml:space="preserve">DYAA_HSE_rdWRMPFinal_v2.0_20Sep2018
DYAA_HSE_rdWRMPFinal_v2.0_20Sep2018
PRT.OC.A1 Appendix 1 3rd Customer Advisory Panel (CAP)
http://www.wrse.org.uk/wp-content/uploads/2018/04/WRSE_File_726_From_Source_To_Tap.pdf &amp; Portsmouth Water WRMP statement of response 2.1.70.1, P43
Portsmouth Water response to Ofwat initial assessment of plan, P211, P230 
Appendix 8.2, Havant Thicket Reservoir Resilience Project – a more resilient future for water in the South East
Portsmouth Water Revised draft final Water Resources Management Plan 2019
</t>
  </si>
  <si>
    <t>Portsmouth Water states that the Board has engaged fully with senior management in discussing, challenging and debating the issues raised in the IAP feedback and has reviewed and approved the response document.  
The company also provides an updated Board assurance statement which specifically contains detail of the assurance relating to this project and the Boards endorsement of it.</t>
  </si>
  <si>
    <t>Response to Ofwat Initial Assessment of Plan, Chairman's forward &amp; P235-236
Portsmouth Water Board Assurance Statement final 29 3 19</t>
  </si>
  <si>
    <t>Removal of community benefit costs that potentially need to be considered outside of the agreement with Southern Water due to the opportunity to earn income from such assets.</t>
  </si>
  <si>
    <t>incorporated in D85</t>
  </si>
  <si>
    <t>Requested expenditure and final allowance</t>
  </si>
  <si>
    <t>response to query PRT-DD_CE_002</t>
  </si>
  <si>
    <t>Reconciliation of Havant Thicket programme costs</t>
  </si>
  <si>
    <t xml:space="preserve">Because the company has investigated the scheme over a number of years, engaging with key stakeholders and historically secured the land we would consider that the risk of this project would be lower than others of a similar complexity/significance and would therefore propose the P50 level would be a more appropriate selection. We also identify that the company selected a greater than average PMO cost in order to ensure effective management of the project. This would potentially reduce costs by £3.463m. </t>
  </si>
  <si>
    <t>The capacity of the pre-treatment requires further justification and could result in a potential cost reduction. We note that in the revised WRMP the company states "The option is designed to deliver an annual average deployable output of 23 Ml/d with a peak deployable output of 50 Ml/d" however while we understand the potential for the peak level to be higher than the dry year annual average figure we have found insufficient evidence to justify the 50 Ml/d. We note from table 65 of the revised WRMP that the company appears to be capable of maintaining a significant surplus beyond headroom without requiring a peak treatment level of 50 Ml/d. The need for pre-treatment will remain uncertain for a significant portion of the project and customers will need to be protected from paying for a treatment facility that is not required. Also there needs to be evidence provided that the solution selected is the optimal one. despite the uncertainty there is room for efficiency/scope challenge in this area.</t>
  </si>
  <si>
    <t>While we recognise that realising community and societal benefits is an important part of delivering the project we consider that there may be both scope for efficiency savings and some uncertainty regarding the requirements in this area. While individual item costs may have been validated the need for some items could be reviewed. It would be appropriate for customer protection to be applied in this area and for community involvement in the project to ensure the outputs deliver the best value.</t>
  </si>
  <si>
    <t>Requested expenditure (capex £m)</t>
  </si>
  <si>
    <t>In the response to query PRT-DD-CE-002 the company identified that the capex spend on non-Havant Thicket projects only occurs in 2020-25</t>
  </si>
  <si>
    <t>Requested expenditure (opex £m)</t>
  </si>
  <si>
    <t>Resilience scheme profile (Bedhampton to Farlington and Farlington to Nelson</t>
  </si>
  <si>
    <t>Therefore we have profiled the expenditure based upon this split, our revised allowances and the profiles presented in response to query PRT-DD-CE-002 and PRT.RR.A4 Appendix 5.</t>
  </si>
  <si>
    <t>Ofwat view of cost adjustment for 2025-30 (£m)</t>
  </si>
  <si>
    <t>The company selects a Scheme risk allowance + Estimating uncertainty @ P80 as best practice.</t>
  </si>
  <si>
    <t>We apply the 5% company specific deep dive efficiency challenge factor because benchmarking identifies a minimum of a 3% challenge is appropriate and we consider there are a number of areas described above where further efficiencies could be achieved</t>
  </si>
  <si>
    <t>10% efficiency factor applied as described above</t>
  </si>
  <si>
    <t>Note: The 2019/20 figure includes transition expenditure for inclusion in the project cost</t>
  </si>
  <si>
    <t>2019/20*</t>
  </si>
  <si>
    <t>We retain the 5% efficiency factor for the 'Whole programme P50 cost' based on the points raised above and the expectation that further supply chain engagement will bring efficiencies. We consider the challenge valid even with exclusion of the community benefit expenditure.</t>
  </si>
  <si>
    <t>We retain the 10% efficiency factor on the 'Resilience work in PW network to support transfers' as described above</t>
  </si>
  <si>
    <t>SH, 03/07/19</t>
  </si>
  <si>
    <t xml:space="preserve">This deep dive reviews the costs Portsmouth Water requests for the new Havant Thicket reservoir. Portsmouth Water proposes construction of a reservoir at Havant Thicket to facilitate a raw water transfer of 21 Ml/d to Southern Water by 2029. The reservoir will be approximately one mile (1.6 km) from east to west, 0.5 miles (0.8 km) from north to south and able to hold approximately 8,700 Ml of water. The reservoir will be supplied from surplus winter yield pumped from the springs in Havant, which would normally flow out to sea at Langstone Harbour. The company requests a total expenditure of £135.300 million with expenditure of £65.485 million capex in 2020-25, and a further expenditure of £69.815 million capex in 2025-30. The water from Havant Thicket is not supplied directly to Southern Water, rather it is used to create surplus to enable a transfer of raw water to take place from Portsmouth Water's existing River Itchen source at Gaters Mill. The total cost of £135.300 million is split between reservoir development (£103.5 million) and reinforcement of Portsmouth Water's distribution network to facilitate the transfer (£31.8 million). In the company's submission this expenditure is included within the supply-side enhancement line within the water resources control, however, we consider it appropriate for this expenditure to be managed through a new revenue control dedicated to the Havant Thicket development. </t>
  </si>
  <si>
    <t>Data included in PRT.CE.A1 Appendix 2 and Response to Ofwat Initial Assessment of Plan, Table 1.4.4, p48, note this includes the network resilience required to deliver the benefits but because this is required to deliver the benefits we have included it in the assessment costs.</t>
  </si>
  <si>
    <t>Draft determination assessment result</t>
  </si>
  <si>
    <t xml:space="preserve">In our assessment of this scheme we apply an efficiency factor based upon cost comparison with similar projects, review of project risk allowance and challenge in areas where insufficient evidence for scope and costs are provided. We additionally exclude the requested expenditure relating to additional reservoir assets such as car parks and a visitor centre. This expenditure (not essential to the delivery of additional water activity) may need to be considered outside of the agreement with Southern Water due to the opportunity for Portsmouth Water to earn income from such assets. We expect the company to provide further detail in this area and we will consider how these assets should be represented within the final determination. </t>
  </si>
  <si>
    <t>Ofwat view of cost adjustment for 2020-25 (£m)</t>
  </si>
  <si>
    <t>Implicit allowance</t>
  </si>
  <si>
    <t>The need for this project is demonstrated through Southern Water's revised draft WRMP. Southern Water has a statutory duty to maintain a supply demand balance and faces considerable challenges over its selected WRMP planning period of 2020-2070 principally driven by reductions in its abstraction licences. The company's Western planning area is most significantly impacted by reductions in allowed abstraction and the company identifies a deficit of 100 Ml/d in its Western area in 2025-26 rising to 162 Ml/d in 2030-31. Southern Water's revised draft WRMP selects a transfer of 21 Ml/d from Portsmouth Water in 2029 in its preferred plan and it includes investment in its own network to facilitate this within its business plan. In order to support this transfer it is necessary for Portsmouth Water to develop the Havant Thicket reservoir. The reservoir will be used to supply the Portsmouth Water area which will make water available for transfer from the company's Gaters Mill treatment works to Southern water.</t>
  </si>
  <si>
    <t xml:space="preserve">We assess this gate with the assumption that the companies ensure adequate customer protection against the project risks such as scope variation and inefficient delivery. We also assume that the companies agree an appropriate bulk supply agreement that ensures long-term customer protection. 
For Southern Water customers the selection of a transfer from Portsmouth Water supported by the Havant Thicket development is justified through the evidence presented within the revised draft WRMP. The transfer option has a lower average incremental cost (p/m3) than the alternative reuse and desalination options. We note that there are no valid alternative options, with lower average incremental cost to the transfer that are not currently selected which would provide similar water available for use benefits in the Hampshire Southampton East or Southampton West zones. 
In the September 2018 submission, Portsmouth Water reports customer support for the Havant Thicket development and highlights the additional benefits the reservoir will bring to the area through a net gain in biodiversity and as a community leisure resource providing opportunities for education and recreation. The company states 87% of customers are in favour of the development of the reservoir as a regional water source and community facility. We note this drops to 80% support for sharing water with the neighbouring Southern Water customers (based upon 2,084 responses to the company's draft WRMP). Southern Water customers rank reservoirs and water trading ahead of desalination options in the company's preference surveys. In response to the IAP assessment Portsmouth provides evidence of customer support, through detail of discussions with its Customer Advisory Panel, for the principle of sharing water with its neighbours. Customers specify that this must not impact the resilience of supplies within their region or lead to an increase in bills. The customer feedback reinforces the need for appropriate customer protection.
Portsmouth Water references the regional group, WRSE, and states its strategic outputs demonstrate high level support for Havant Thicket as a key scheme in the South East, "The WRSE water resource modelling work has shown that in eight of the nine future scenarios that have been examined in detail, the Havant Thicket reservoir has been chosen as part of the solution to help meet the demand for water across the region. As such it is considered very important option to help deliver resilience in south east England."
The company states that the development of the reservoir is the low risk, readily deliverable best value option to support the required transfer and confirms it is developing an option to deliver 21 Ml/d in a 1-in-200 year drought scenario with all of the capacity of the reservoir being made available to Southern Water. The company removes options to support the transfer from its revised draft WRMP that could be developed more efficiently by Southern Water such as reuse and desalination following discussions with Southern Water. Therefore, the selection of Havant Thicket is driven principally by Southern Water's WRMP as described in the 'Need for Investment' above. The reservoir is selected in Portsmouth Water's least cost and preferred plans in the revised draft WRMP.
</t>
  </si>
  <si>
    <t>We review the breakdown of costs that the company provides and apply an efficiency factor based upon cost comparison with similar projects, review of project risk allowance and challenge in areas where insufficient evidence for scope and costs are provided. We additionally exclude the requested expenditure relating to additional reservoir assets such as car parks and a visitor centre. This expenditure may need to be considered outside of the agreement with Southern Water due to the opportunity for Portsmouth Water to earn income from such assets. We expect the company to provide further detail in this area and we will consider how these assets should be represented within the final determination.  Further detail of our challenge to the cost components is in the further analysis section below. We allow £121.5 million of the total scheme cost £135.3 million that the company requests with £58.8 million allowance for the 2020-25 period.</t>
  </si>
  <si>
    <t>Havant Thicket - Project unit cost</t>
  </si>
  <si>
    <t>Unit cost derived from draft WRMP reservoir project analysis</t>
  </si>
  <si>
    <t>£/Ml/d from Wholesale water strategic regional enhancement – feeder model</t>
  </si>
  <si>
    <t>£/Ml/d from Wholesale water strategic regional enhancement – feeder model, however, this contains some expenditure linked to transfers in addition to reservoir construction but the network resilience work for Portsmouth Water is also included in the total above so this can be considered a £/Ml/d for delivering the benefit. It is also likely that the Abingdon option above includes some pipework aspects.</t>
  </si>
  <si>
    <t>The benchmarking completed by F&amp;G indicates that comparable schemes were delivered at lower cost. However, two different £/Ml totals are quoted £11,417/Ml and £11,147Ml and the detail of the cost normalisation for comparison does not appear to be provided.</t>
  </si>
  <si>
    <t>An efficiency challenge of at least 3.0%, £3.195m, would appear valid based upon this data.</t>
  </si>
  <si>
    <t>The company identifies opportunities but does not include these within the cost estimate. The expected value to be realised represents ~1-2% of total programme cost.</t>
  </si>
  <si>
    <t>We do not find any evidence to justify the scope of this activity or to demonstrate the costs are efficient. Therefore we consider that it is appropriate to apply an efficiency factor in this area of 10%. The company specific deep dive efficiency factor is 5%, however, in this case we raise this to the maximum we have applied to any company to reflect the lack of evidence the company provides. We note that in the 'Response to Ofwat Initial Assessment of plan' document reference is made to network modelling and condition investigations to determine the scope of work required to support the transfer to Southern Water, however it appears that this is not yet completed and in an example of this the company states "For PR19 a conservative assumption has been made for the transfer solution between Bedhampton and Farlington". Therefore we consider out efficiency challenge appropriate at this stage and recognise that this is a specific area that will need to be covered by customer protection measures.</t>
  </si>
  <si>
    <t>Interim allowance - prior to consideration of assets that could earn income</t>
  </si>
  <si>
    <t>Also we note that C: Hard landscaping includes car parking for 300 spaces over 3 sites at £600,000 this is also attributed to potential community benefits</t>
  </si>
  <si>
    <t>£ million</t>
  </si>
  <si>
    <t xml:space="preserve">From review of the PRT.RR.A4 Appendix 5 Havant Thicket RORE inputs we note that the company indicates an expenditure profile for Havant Thicket and the associated resilience work in the network.
</t>
  </si>
  <si>
    <t>We assume that our allowance is distributed proportionally to the company's request</t>
  </si>
  <si>
    <t xml:space="preserve">We assess this gate as a partial pass on the basis that the company provides evidence of a potential bulk supply agreement that will provide customer protection for customers of both Portsmouth Water and Southern Water. The companies need to provide sufficient evidence that a bulk supply agreement has been reached that will provide adequate customer protection. 
We additionally consider that both companies need to provide further explanation regarding how assets that could earn an income such as the visitor centre and car parks are treated within the bulk supply agreement.
We intervene to create a new separate 10 year revenue control to effectively regulate this project and to mitigate the risks to customers. Further detail of the revenue control we propose is included in 'Havant Thicket policy issue appendix' . </t>
  </si>
  <si>
    <t>From PRT.RR.A4 Appendix 5 Havant Thicket RORE input profile as per the updated Business plan model</t>
  </si>
  <si>
    <t>Table A: Havant Thicket development expenditure request 2020-25</t>
  </si>
  <si>
    <t>Development of the new reservoir</t>
  </si>
  <si>
    <t>2020-30</t>
  </si>
  <si>
    <t>Allowance at draft determination</t>
  </si>
  <si>
    <t>Reservoir development component - background</t>
  </si>
  <si>
    <t>Company request at draft determination (2020-30)</t>
  </si>
  <si>
    <t>Portsmouth Water response</t>
  </si>
  <si>
    <t>Our assessment for final determination</t>
  </si>
  <si>
    <t>Reservoir development component - review of key challenges raised and responses</t>
  </si>
  <si>
    <t xml:space="preserve">The company states that these additional facilities are required for planning permission, and any income will offset future operating costs. The company does however, acknowledge that there may be scope for reduction in the visitor centre cost following outline design.
</t>
  </si>
  <si>
    <t>Allowance at final determination</t>
  </si>
  <si>
    <t>Final determination allowed expenditure profile</t>
  </si>
  <si>
    <t>Summary of assessment at draft determination</t>
  </si>
  <si>
    <t>Reservoir development component - revised challenge applied to draft determination costs at final determination</t>
  </si>
  <si>
    <t>Network enhancement component - background</t>
  </si>
  <si>
    <t>Total allowance at final determination - capex</t>
  </si>
  <si>
    <t>Total allowance at final determination - opex</t>
  </si>
  <si>
    <t>Total allowance at final determination (reservoir &amp; network) - totex</t>
  </si>
  <si>
    <t>£m totex</t>
  </si>
  <si>
    <t>Final determination assessment result</t>
  </si>
  <si>
    <t>Network enhancement</t>
  </si>
  <si>
    <t>SH, 29/10/2019</t>
  </si>
  <si>
    <t>Requested expenditure profile (from company response to query PRT-FD-CE-002, October 2019)</t>
  </si>
  <si>
    <t>Network enhancement component - revised challenge applied to draft determination costs at final determination</t>
  </si>
  <si>
    <t xml:space="preserve">This deep dive reviews the costs Portsmouth Water requests for the new Havant Thicket reservoir. Portsmouth Water proposes construction of a reservoir at Havant Thicket to facilitate a raw water transfer of 21 Ml/d to Southern Water by 2029. The reservoir will be approximately one mile (1.6 km) from east to west, 0.5 miles (0.8 km) from north to south and able to hold approximately 8,700 Ml of water. The reservoir will be supplied from surplus winter yield pumped from the springs in Havant, which would normally flow out to sea at Langstone Harbour. The water from Havant Thicket is not supplied directly to Southern Water, rather it is used to create surplus to enable a transfer of raw water to take place from Portsmouth Water's existing River Itchen source. In the company's draft determination representation submission, the company aligns with the intervention we made at draft determination and includes this expenditure within a separate new revenue control dedicated to the Havant Thicket development. </t>
  </si>
  <si>
    <t>Table B: Havant Thicket development expenditure request 2020-30, split between reservoir and network reinforcement components (query PRT-FD-CE-002 October 2019)</t>
  </si>
  <si>
    <t>Value of claim for 2020-25 (£m)</t>
  </si>
  <si>
    <t>The company has not raised substantive issues in its representation and we retain our draft determination assessment regarding this gate</t>
  </si>
  <si>
    <t xml:space="preserve">At draft determination we intervened to create a new separate ten-year revenue control to effectively regulate this project and to mitigate the risks to customers. We included a cost adjustment mechanism to protect customers and we develop this further for final determination based upon our continued engagement with Portsmouth Water and Southern Water. Further detail is included in the 'Havant Thicket appendix' . </t>
  </si>
  <si>
    <t>Challenge applied draft determination (or in draft determination representation by Southern Water)</t>
  </si>
  <si>
    <t>Table C: Reservoir development component - review of challenges raised and responses</t>
  </si>
  <si>
    <r>
      <rPr>
        <u/>
        <sz val="10"/>
        <color theme="1"/>
        <rFont val="Gill Sans MT"/>
        <family val="2"/>
      </rPr>
      <t>Ofwat</t>
    </r>
    <r>
      <rPr>
        <sz val="10"/>
        <color theme="1"/>
        <rFont val="Gill Sans MT"/>
        <family val="2"/>
      </rPr>
      <t xml:space="preserve">: Faithful &amp; Gould benchmarking of the scheme against other reservoir schemes identifies it is higher cost (this conclusion contributes to the 5% challenge at draft determination). 
</t>
    </r>
    <r>
      <rPr>
        <u/>
        <sz val="10"/>
        <color theme="1"/>
        <rFont val="Gill Sans MT"/>
        <family val="2"/>
      </rPr>
      <t>Southern Water</t>
    </r>
    <r>
      <rPr>
        <sz val="10"/>
        <color theme="1"/>
        <rFont val="Gill Sans MT"/>
        <family val="2"/>
      </rPr>
      <t>: Southern Water's line by line challenge of proposed scope identifies £9.4 million lower construction costs, £0.8 million lower design costs and £1.0 million lower project management costs (draft determination representation)</t>
    </r>
  </si>
  <si>
    <t xml:space="preserve">We partially accept Portsmouth Water's costs based on its costing approach and potential requirement for a three season excavation (which Portsmouth Water have assumed). We identify potential valid savings for project management and design costs. We therefore reduce the costs presented at draft determination by £1.8million for project management and design cost efficiencies.
</t>
  </si>
  <si>
    <t xml:space="preserve">The company considers that the small variations in benchmarked costs based upon comparisons with a small sample set of reservoirs of the same construction type are reasonable. 
The company challenges the assumptions Southern Water make in its representations with respect to pipework and excavation rates. The company considers its benchmarking of excavation costs (the significant part of Southern Water's cost challenge) against those of the Abberton and Cheddar reservoir schemes is appropriate and that a three season excavation assumption is reasonable.
</t>
  </si>
  <si>
    <t>The company confirms that it uses a P50 estimating uncertainty within its costs and that the P80 reference was an error.</t>
  </si>
  <si>
    <r>
      <rPr>
        <u/>
        <sz val="10"/>
        <color theme="1"/>
        <rFont val="Gill Sans MT"/>
        <family val="2"/>
      </rPr>
      <t>Ofwat</t>
    </r>
    <r>
      <rPr>
        <sz val="10"/>
        <color theme="1"/>
        <rFont val="Gill Sans MT"/>
        <family val="2"/>
      </rPr>
      <t xml:space="preserve">: The company appears to have selected a 'Scheme risk allowance + Estimating uncertainty' at P80 as best practice, whereas we consider an estimating uncertainty of P50 to be more appropriate considering the development to date. Note July 2018 cost estimate (total cost at this stage £106.3million, had P50 risk at £11.7million and P80 at £15.2million). P80 at £15.2million was referenced in some draft determination documentation while P50 at £12.3million was referenced in others.
</t>
    </r>
    <r>
      <rPr>
        <u/>
        <sz val="10"/>
        <color theme="1"/>
        <rFont val="Gill Sans MT"/>
        <family val="2"/>
      </rPr>
      <t>Southern Water</t>
    </r>
    <r>
      <rPr>
        <sz val="10"/>
        <color theme="1"/>
        <rFont val="Gill Sans MT"/>
        <family val="2"/>
      </rPr>
      <t xml:space="preserve">: Suggests that further risk mitigation at some small initial cost could reduce the P50 risk cost to £10.1million (a £2.1million reduction).
</t>
    </r>
  </si>
  <si>
    <t xml:space="preserve">We consider uncertainty remains regarding the breakdown and total of the P50 risks costs that the company includes in its submitted costs. We note that the company includes Ofwat not allowing costs as its second highest contributing risk. We therefore consider that the company has provides insufficient evidence to support the risk costs it includes within its estimate and based on our assessment of the information it presents, we challenge the costs by £2.0million which is consistent with the challenge Southern Water identifies.  </t>
  </si>
  <si>
    <t>The company states that the pre-treatment is sized to allow full utilisation of the reservoir peak output through Farlington water treatment works.</t>
  </si>
  <si>
    <t>We remain concerned regarding the sizing of the proposed pre-treatment but accept there is uncertainty at this stage of the design process and we recognise the cost adjustment mechanism will provide customer protection in the case of scope reduction.</t>
  </si>
  <si>
    <t xml:space="preserve">The company restates that the opportunities are included in the overall cost estimate although these are now reduced from £1.3million to £1.0million.
</t>
  </si>
  <si>
    <t>We consider that the company provides insufficient evidence to explain how these opportunities have been included in the cost estimate and we reduce the cost allowance by £1.0million to account for this.</t>
  </si>
  <si>
    <r>
      <rPr>
        <u/>
        <sz val="10"/>
        <color theme="1"/>
        <rFont val="Gill Sans MT"/>
        <family val="2"/>
      </rPr>
      <t>Ofwat</t>
    </r>
    <r>
      <rPr>
        <sz val="10"/>
        <color theme="1"/>
        <rFont val="Gill Sans MT"/>
        <family val="2"/>
      </rPr>
      <t xml:space="preserve">: We exclude costs of £5.7million for items including a visitor centre and car parking because we do not consider these are integral to the reservoir and the water trade. Additionally we consider there is opportunity for income generation from such assets and this would need to be reflected it the bulk supply agreement.
</t>
    </r>
    <r>
      <rPr>
        <u/>
        <sz val="10"/>
        <color theme="1"/>
        <rFont val="Gill Sans MT"/>
        <family val="2"/>
      </rPr>
      <t>Southern Water</t>
    </r>
    <r>
      <rPr>
        <sz val="10"/>
        <color theme="1"/>
        <rFont val="Gill Sans MT"/>
        <family val="2"/>
      </rPr>
      <t xml:space="preserve">: Southern Water identifies efficiencies totalling £1.1million based on review of the proposed scope (visitor centre, £0.8million and public art, £0.3million).
</t>
    </r>
  </si>
  <si>
    <t xml:space="preserve">We accept that these items will be necessary to some extent for planning permission and that the revenue can offset ongoing operating costs. However, we consider that there remains scope for efficiencies in this area and we make a cost challenge of £1.1million relating to visitor centre and public art.
</t>
  </si>
  <si>
    <t>Company request at draft determination, 2020-30 (£m)</t>
  </si>
  <si>
    <t>Challenge following assessment of company representations (£m)</t>
  </si>
  <si>
    <t>Adjustment for environmental mitigation (post 2029) included in P50 costs (£m)</t>
  </si>
  <si>
    <t xml:space="preserve">Operational costs associated with reservoir prior to full completion (£m) </t>
  </si>
  <si>
    <t>£286,000 per annum identified in Portsmouth Water DPC documents for a normal year (PAConsulting Summary of Mode INputs.pdf). We assume that the transfer may be available early so allow the full opex for the final year of the construction period - year 9 and year 10.</t>
  </si>
  <si>
    <t>Allowance at final determination (£m)</t>
  </si>
  <si>
    <t xml:space="preserve">The company makes amendments to its cost request at draft determination based on its latest view of project costs. The company applies its own efficiency challenge adjustment and revises the costs for network enhancements to reflect its original (Summer 2018) cost estimate. However, the total scheme cost presented in a query response (October 2019) is slightly different at £130.871million, representing a decrease of £4.4million from draft determination (decrease of £2.5million associated with the reservoir and £1.9million with the network enhancement - although these are not clearly described). Where possible we compare costs to the April 2019 total, £135.3million as this is what we have a cost breakdown for each project component, and we are unable to fully reconcile the latest submissions. </t>
  </si>
  <si>
    <t xml:space="preserve">The company accepts a 5% challenge on the network enhancement components (we applied 10% at draft determination) but presents a range of various costs for this activity based on uncertain scope. The company additionally provides a response to the challenges we raised at draft determination within its representation. We also consider the representation by Southern Water on the costs presented by Portsmouth Water, and Portsmouth Water's response to this. We review the company's response to the challenges we raised at draft determination for these components in the further analysis/arguments section below. Overall we consider that an efficiency challenge on both components remains valid because the company does not provide sufficient evidence that the full costs it presents are efficient. This results in a ten-year allowance of £123.6 million.
</t>
  </si>
  <si>
    <r>
      <rPr>
        <u/>
        <sz val="10"/>
        <color theme="1"/>
        <rFont val="Gill Sans MT"/>
        <family val="2"/>
      </rPr>
      <t>Ofwat</t>
    </r>
    <r>
      <rPr>
        <sz val="10"/>
        <color theme="1"/>
        <rFont val="Gill Sans MT"/>
        <family val="2"/>
      </rPr>
      <t xml:space="preserve">: The need for pre-treatment is not yet defined which is understandable because water quality testing will be required. However, it is unclear why the pre-treatment is sized for 50 Ml/d.
</t>
    </r>
    <r>
      <rPr>
        <u/>
        <sz val="10"/>
        <color theme="1"/>
        <rFont val="Gill Sans MT"/>
        <family val="2"/>
      </rPr>
      <t>Southern Water:</t>
    </r>
    <r>
      <rPr>
        <sz val="10"/>
        <color theme="1"/>
        <rFont val="Gill Sans MT"/>
        <family val="2"/>
      </rPr>
      <t xml:space="preserve"> Did not make comment on the need for a 50Ml/d capacity but identifies that the presented costs appear efficient (by 2.5%).</t>
    </r>
  </si>
  <si>
    <t>Remaining challenge to costs for final determination (£m)</t>
  </si>
  <si>
    <r>
      <rPr>
        <u/>
        <sz val="10"/>
        <color theme="1"/>
        <rFont val="Gill Sans MT"/>
        <family val="2"/>
      </rPr>
      <t>Ofwat</t>
    </r>
    <r>
      <rPr>
        <sz val="10"/>
        <color theme="1"/>
        <rFont val="Gill Sans MT"/>
        <family val="2"/>
      </rPr>
      <t xml:space="preserve">: Income opportunities identified are not included in the cost estimates.
</t>
    </r>
    <r>
      <rPr>
        <u/>
        <sz val="10"/>
        <color theme="1"/>
        <rFont val="Gill Sans MT"/>
        <family val="2"/>
      </rPr>
      <t xml:space="preserve">Southern Water: </t>
    </r>
    <r>
      <rPr>
        <sz val="10"/>
        <color theme="1"/>
        <rFont val="Gill Sans MT"/>
        <family val="2"/>
      </rPr>
      <t>No comment</t>
    </r>
  </si>
  <si>
    <t>PR19 Draft determination representation, Sections 1.6 - 1.6.11, P28-36
Southern Water: TA_AD_Havant Thicket Winter Storage Reservoir Cost Estimate Review</t>
  </si>
  <si>
    <t xml:space="preserve">We revise the allowance based upon a review of the evidence the company provides in its draft determination response, and that provided by Southern Water. We consider that challenges to the reservoir component relating to project management, design costs, risk quantification, income opportunities and the scope for additional facilities such as a visitors centre remain valid. For the network enhancement component we consider that the challenge applied at draft determination was insufficient based on the increasing uncertainty in scope and costs. As a result we increase the challenge on the network costs. </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</si>
</sst>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64" formatCode="_(&quot;£&quot;* #,##0.00_);_(&quot;£&quot;* \(#,##0.00\);_(&quot;£&quot;* &quot;-&quot;??_);_(@_)"/>
    <numFmt numFmtId="165" formatCode="_(* #,##0.00_);_(* \(#,##0.00\);_(* &quot;-&quot;??_);_(@_)"/>
    <numFmt numFmtId="166" formatCode="#,##0.0;[Red]\-#,##0.0;\-"/>
    <numFmt numFmtId="167" formatCode="#,##0_);\(#,##0\);&quot;-  &quot;;&quot; &quot;@&quot; &quot;"/>
    <numFmt numFmtId="168" formatCode="0.000"/>
    <numFmt numFmtId="169" formatCode="0.0%"/>
    <numFmt numFmtId="170" formatCode="_-* #,##0.000_-;\-* #,##0.000_-;_-* &quot;-&quot;??_-;_-@_-"/>
    <numFmt numFmtId="171" formatCode="_(* #,##0.000_);_(* \(#,##0.000\);_(* &quot;-&quot;??_);_(@_)"/>
    <numFmt numFmtId="172" formatCode="0.0"/>
    <numFmt numFmtId="173" formatCode="#,##0.0000_);\(#,##0.0000\);&quot;-  &quot;;&quot; &quot;@&quot; &quot;"/>
    <numFmt numFmtId="174" formatCode="#,##0_);\(#,##0\);\-_)"/>
    <numFmt numFmtId="175" formatCode="0.00%_);\-0.00%_);&quot;-  &quot;;&quot; &quot;@&quot; &quot;"/>
    <numFmt numFmtId="176" formatCode="dd\ mmm\ yyyy_);\(###0\);&quot;-  &quot;;&quot; &quot;@&quot; &quot;"/>
    <numFmt numFmtId="177" formatCode="dd\ mmm\ yy_);\(###0\);&quot;-  &quot;;&quot; &quot;@&quot; &quot;"/>
    <numFmt numFmtId="178" formatCode="###0_);\(###0\);&quot;-  &quot;;&quot; &quot;@&quot; &quot;"/>
    <numFmt numFmtId="179" formatCode="&quot;£&quot;#,##0.00"/>
    <numFmt numFmtId="180" formatCode="#,##0.0_ ;[Red]\-#,##0.0\ "/>
    <numFmt numFmtId="181" formatCode="#,##0_ ;[Red]\-#,##0\ "/>
    <numFmt numFmtId="182" formatCode="#,##0_);\(#,##0\);&quot;-  &quot;;&quot; &quot;@"/>
    <numFmt numFmtId="183" formatCode="#,##0.0000_);\(#,##0.0000\);&quot;-  &quot;;&quot; &quot;@"/>
    <numFmt numFmtId="184" formatCode="_(* #,##0.0_);_(* \(#,##0.0\);_(* &quot;-&quot;??_);_(@_)"/>
    <numFmt numFmtId="185" formatCode="dd\ mmm\ yy_);;&quot;-  &quot;;&quot; &quot;@&quot; &quot;"/>
  </numFmts>
  <fonts count="159">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0"/>
      <color theme="1"/>
      <name val="Gill Sans MT"/>
      <family val="2"/>
    </font>
    <font>
      <sz val="10"/>
      <color theme="1"/>
      <name val="Verdana"/>
      <family val="2"/>
    </font>
    <font>
      <b/>
      <sz val="10"/>
      <color theme="1"/>
      <name val="Gill Sans MT"/>
      <family val="2"/>
    </font>
    <font>
      <sz val="10"/>
      <name val="Arial"/>
      <family val="2"/>
    </font>
    <font>
      <b/>
      <sz val="10"/>
      <name val="Gill Sans MT"/>
      <family val="2"/>
    </font>
    <font>
      <sz val="10"/>
      <name val="Gill Sans MT"/>
      <family val="2"/>
    </font>
    <font>
      <b/>
      <sz val="14"/>
      <color theme="1"/>
      <name val="Gill Sans MT"/>
      <family val="2"/>
    </font>
    <font>
      <b/>
      <sz val="20"/>
      <color theme="3"/>
      <name val="Arial"/>
      <family val="2"/>
    </font>
    <font>
      <sz val="10"/>
      <color theme="5" tint="-0.24994659260841701"/>
      <name val="Arial"/>
      <family val="2"/>
    </font>
    <font>
      <b/>
      <sz val="10"/>
      <color theme="3"/>
      <name val="Arial"/>
      <family val="2"/>
    </font>
    <font>
      <b/>
      <i/>
      <sz val="10"/>
      <color theme="1"/>
      <name val="Gill Sans MT"/>
      <family val="2"/>
    </font>
    <font>
      <sz val="9.5"/>
      <color theme="6" tint="-0.249977111117893"/>
      <name val="Arial"/>
      <family val="2"/>
    </font>
    <font>
      <sz val="10"/>
      <color theme="6" tint="-0.249977111117893"/>
      <name val="Gill Sans MT"/>
      <family val="2"/>
    </font>
    <font>
      <sz val="10"/>
      <color rgb="FF0078C9"/>
      <name val="Franklin Gothic Demi"/>
      <family val="2"/>
    </font>
    <font>
      <sz val="9"/>
      <color theme="1"/>
      <name val="Arial"/>
      <family val="2"/>
    </font>
    <font>
      <b/>
      <sz val="11"/>
      <color theme="1"/>
      <name val="Calibri"/>
      <family val="2"/>
      <scheme val="minor"/>
    </font>
    <font>
      <sz val="10"/>
      <color theme="1"/>
      <name val="Arial"/>
      <family val="2"/>
    </font>
    <font>
      <b/>
      <sz val="10"/>
      <color theme="0"/>
      <name val="Calibri"/>
      <family val="2"/>
      <scheme val="minor"/>
    </font>
    <font>
      <sz val="10"/>
      <color theme="1"/>
      <name val="Calibri"/>
      <family val="2"/>
      <scheme val="minor"/>
    </font>
    <font>
      <sz val="18"/>
      <color theme="3"/>
      <name val="Cambria"/>
      <family val="2"/>
      <scheme val="major"/>
    </font>
    <font>
      <b/>
      <sz val="15"/>
      <color theme="3"/>
      <name val="Arial"/>
      <family val="2"/>
    </font>
    <font>
      <b/>
      <sz val="13"/>
      <color theme="3"/>
      <name val="Arial"/>
      <family val="2"/>
    </font>
    <font>
      <b/>
      <sz val="11"/>
      <color theme="3"/>
      <name val="Arial"/>
      <family val="2"/>
    </font>
    <font>
      <sz val="11"/>
      <color rgb="FF000000"/>
      <name val="Calibri"/>
      <family val="2"/>
      <scheme val="minor"/>
    </font>
    <font>
      <sz val="10"/>
      <color theme="1"/>
      <name val="Franklin Gothic Demi"/>
      <family val="2"/>
    </font>
    <font>
      <sz val="15"/>
      <color theme="0"/>
      <name val="Franklin Gothic Demi"/>
      <family val="2"/>
    </font>
    <font>
      <sz val="8"/>
      <name val="Arial"/>
      <family val="2"/>
    </font>
    <font>
      <sz val="9"/>
      <name val="Arial"/>
      <family val="2"/>
    </font>
    <font>
      <b/>
      <sz val="10"/>
      <name val="Arial"/>
      <family val="2"/>
    </font>
    <font>
      <b/>
      <sz val="10"/>
      <color theme="0"/>
      <name val="Arial"/>
      <family val="2"/>
    </font>
    <font>
      <sz val="11"/>
      <color indexed="8"/>
      <name val="Calibri"/>
      <family val="2"/>
      <scheme val="minor"/>
    </font>
    <font>
      <sz val="11"/>
      <color theme="1"/>
      <name val="Verdana"/>
      <family val="2"/>
    </font>
    <font>
      <sz val="10"/>
      <color rgb="FF000000"/>
      <name val="Arial"/>
      <family val="2"/>
    </font>
    <font>
      <sz val="10"/>
      <color indexed="8"/>
      <name val="Arial"/>
      <family val="2"/>
    </font>
    <font>
      <b/>
      <sz val="11"/>
      <color rgb="FFA32020"/>
      <name val="Arial"/>
      <family val="2"/>
    </font>
    <font>
      <sz val="9"/>
      <color theme="0" tint="-0.499984740745262"/>
      <name val="Arial"/>
      <family val="2"/>
    </font>
    <font>
      <sz val="12"/>
      <color theme="1"/>
      <name val="Arial"/>
      <family val="2"/>
    </font>
    <font>
      <sz val="10"/>
      <color theme="0"/>
      <name val="Arial"/>
      <family val="2"/>
    </font>
    <font>
      <sz val="12"/>
      <name val="Arial"/>
      <family val="2"/>
    </font>
    <font>
      <sz val="12"/>
      <name val="Arial MT"/>
    </font>
    <font>
      <b/>
      <sz val="9"/>
      <color theme="1"/>
      <name val="Arial"/>
      <family val="2"/>
    </font>
    <font>
      <sz val="10"/>
      <color rgb="FFFF0000"/>
      <name val="Franklin Gothic Demi"/>
      <family val="2"/>
    </font>
    <font>
      <u/>
      <sz val="11"/>
      <color theme="10"/>
      <name val="arial"/>
      <family val="2"/>
    </font>
    <font>
      <sz val="11"/>
      <color indexed="8"/>
      <name val="Arial"/>
      <family val="2"/>
    </font>
    <font>
      <sz val="18"/>
      <name val="Arial MT"/>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
      <sz val="11"/>
      <color indexed="8"/>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0"/>
      <color theme="10"/>
      <name val="Arial"/>
      <family val="2"/>
    </font>
    <font>
      <u/>
      <sz val="11"/>
      <color theme="10"/>
      <name val="Calibri"/>
      <family val="2"/>
      <scheme val="minor"/>
    </font>
    <font>
      <u/>
      <sz val="10"/>
      <color indexed="12"/>
      <name val="Arial"/>
      <family val="2"/>
    </font>
    <font>
      <sz val="12"/>
      <color indexed="9"/>
      <name val="Arial"/>
      <family val="2"/>
    </font>
    <font>
      <sz val="12"/>
      <color indexed="10"/>
      <name val="Arial"/>
      <family val="2"/>
    </font>
    <font>
      <b/>
      <sz val="12"/>
      <color indexed="9"/>
      <name val="Arial"/>
      <family val="2"/>
    </font>
    <font>
      <sz val="12"/>
      <color indexed="8"/>
      <name val="Arial"/>
      <family val="2"/>
    </font>
    <font>
      <sz val="11"/>
      <color indexed="9"/>
      <name val="Calibri"/>
      <family val="2"/>
    </font>
    <font>
      <sz val="12"/>
      <color indexed="20"/>
      <name val="Arial"/>
      <family val="2"/>
    </font>
    <font>
      <sz val="11"/>
      <color indexed="20"/>
      <name val="Calibri"/>
      <family val="2"/>
    </font>
    <font>
      <b/>
      <sz val="12"/>
      <color indexed="52"/>
      <name val="Arial"/>
      <family val="2"/>
    </font>
    <font>
      <b/>
      <sz val="11"/>
      <color indexed="52"/>
      <name val="Calibri"/>
      <family val="2"/>
    </font>
    <font>
      <b/>
      <sz val="11"/>
      <color indexed="9"/>
      <name val="Calibri"/>
      <family val="2"/>
    </font>
    <font>
      <i/>
      <sz val="12"/>
      <color indexed="23"/>
      <name val="Arial"/>
      <family val="2"/>
    </font>
    <font>
      <i/>
      <sz val="11"/>
      <color indexed="23"/>
      <name val="Calibri"/>
      <family val="2"/>
    </font>
    <font>
      <sz val="12"/>
      <color indexed="17"/>
      <name val="Arial"/>
      <family val="2"/>
    </font>
    <font>
      <sz val="11"/>
      <color indexed="17"/>
      <name val="Calibri"/>
      <family val="2"/>
    </font>
    <font>
      <b/>
      <sz val="15"/>
      <color indexed="56"/>
      <name val="Arial"/>
      <family val="2"/>
    </font>
    <font>
      <b/>
      <sz val="15"/>
      <color indexed="56"/>
      <name val="Calibri"/>
      <family val="2"/>
    </font>
    <font>
      <b/>
      <sz val="13"/>
      <color indexed="56"/>
      <name val="Arial"/>
      <family val="2"/>
    </font>
    <font>
      <b/>
      <sz val="13"/>
      <color indexed="56"/>
      <name val="Calibri"/>
      <family val="2"/>
    </font>
    <font>
      <b/>
      <sz val="11"/>
      <color indexed="56"/>
      <name val="Arial"/>
      <family val="2"/>
    </font>
    <font>
      <b/>
      <sz val="11"/>
      <color indexed="56"/>
      <name val="Calibri"/>
      <family val="2"/>
    </font>
    <font>
      <sz val="12"/>
      <color indexed="62"/>
      <name val="Arial"/>
      <family val="2"/>
    </font>
    <font>
      <sz val="11"/>
      <color indexed="62"/>
      <name val="Calibri"/>
      <family val="2"/>
    </font>
    <font>
      <sz val="12"/>
      <color indexed="52"/>
      <name val="Arial"/>
      <family val="2"/>
    </font>
    <font>
      <sz val="11"/>
      <color indexed="52"/>
      <name val="Calibri"/>
      <family val="2"/>
    </font>
    <font>
      <sz val="12"/>
      <color indexed="60"/>
      <name val="Arial"/>
      <family val="2"/>
    </font>
    <font>
      <sz val="11"/>
      <color indexed="60"/>
      <name val="Calibri"/>
      <family val="2"/>
    </font>
    <font>
      <b/>
      <sz val="12"/>
      <color indexed="63"/>
      <name val="Arial"/>
      <family val="2"/>
    </font>
    <font>
      <b/>
      <sz val="11"/>
      <color indexed="63"/>
      <name val="Calibri"/>
      <family val="2"/>
    </font>
    <font>
      <b/>
      <sz val="18"/>
      <color indexed="56"/>
      <name val="Cambria"/>
      <family val="2"/>
    </font>
    <font>
      <b/>
      <sz val="12"/>
      <color indexed="8"/>
      <name val="Arial"/>
      <family val="2"/>
    </font>
    <font>
      <b/>
      <sz val="11"/>
      <color indexed="8"/>
      <name val="Calibri"/>
      <family val="2"/>
    </font>
    <font>
      <sz val="11"/>
      <color indexed="10"/>
      <name val="Calibri"/>
      <family val="2"/>
    </font>
    <font>
      <sz val="11"/>
      <color rgb="FF9C5700"/>
      <name val="Calibri"/>
      <family val="2"/>
      <scheme val="minor"/>
    </font>
    <font>
      <sz val="12"/>
      <color rgb="FF000000"/>
      <name val="Arial MT"/>
    </font>
    <font>
      <sz val="10"/>
      <color theme="0"/>
      <name val="Calibri"/>
      <family val="2"/>
      <scheme val="minor"/>
    </font>
    <font>
      <sz val="10"/>
      <color rgb="FF9C0006"/>
      <name val="Calibri"/>
      <family val="2"/>
      <scheme val="minor"/>
    </font>
    <font>
      <b/>
      <sz val="11"/>
      <color indexed="28"/>
      <name val="Arial"/>
      <family val="2"/>
    </font>
    <font>
      <b/>
      <sz val="15"/>
      <color rgb="FF602320"/>
      <name val="Arial"/>
      <family val="2"/>
    </font>
    <font>
      <b/>
      <sz val="13"/>
      <color rgb="FFA32020"/>
      <name val="Arial"/>
      <family val="2"/>
    </font>
    <font>
      <i/>
      <sz val="8"/>
      <color indexed="8"/>
      <name val="Arial"/>
      <family val="2"/>
    </font>
    <font>
      <i/>
      <sz val="8"/>
      <name val="Arial"/>
      <family val="2"/>
    </font>
    <font>
      <b/>
      <sz val="8"/>
      <color indexed="24"/>
      <name val="Arial"/>
      <family val="2"/>
    </font>
    <font>
      <b/>
      <sz val="9"/>
      <color indexed="24"/>
      <name val="Arial"/>
      <family val="2"/>
    </font>
    <font>
      <b/>
      <sz val="11"/>
      <color indexed="24"/>
      <name val="Arial"/>
      <family val="2"/>
    </font>
    <font>
      <b/>
      <sz val="10"/>
      <color rgb="FFFA7D00"/>
      <name val="Calibri"/>
      <family val="2"/>
      <scheme val="minor"/>
    </font>
    <font>
      <i/>
      <sz val="10"/>
      <color rgb="FF7F7F7F"/>
      <name val="Calibri"/>
      <family val="2"/>
      <scheme val="minor"/>
    </font>
    <font>
      <b/>
      <sz val="10"/>
      <color rgb="FF333333"/>
      <name val="Calibri"/>
      <family val="2"/>
      <scheme val="minor"/>
    </font>
    <font>
      <sz val="10"/>
      <color rgb="FF006100"/>
      <name val="Calibri"/>
      <family val="2"/>
      <scheme val="minor"/>
    </font>
    <font>
      <sz val="10"/>
      <name val="Calibri"/>
      <family val="2"/>
      <scheme val="minor"/>
    </font>
    <font>
      <sz val="10"/>
      <color rgb="FF3F3F76"/>
      <name val="Calibri"/>
      <family val="2"/>
      <scheme val="minor"/>
    </font>
    <font>
      <sz val="10"/>
      <color rgb="FFFA7D00"/>
      <name val="Calibri"/>
      <family val="2"/>
      <scheme val="minor"/>
    </font>
    <font>
      <sz val="10"/>
      <color rgb="FF9C6500"/>
      <name val="Calibri"/>
      <family val="2"/>
      <scheme val="minor"/>
    </font>
    <font>
      <b/>
      <sz val="10"/>
      <name val="Calibri"/>
      <family val="2"/>
      <scheme val="minor"/>
    </font>
    <font>
      <b/>
      <sz val="10"/>
      <color rgb="FF3F3F3F"/>
      <name val="Calibri"/>
      <family val="2"/>
      <scheme val="minor"/>
    </font>
    <font>
      <b/>
      <sz val="10"/>
      <color theme="1"/>
      <name val="Calibri"/>
      <family val="2"/>
      <scheme val="minor"/>
    </font>
    <font>
      <sz val="10"/>
      <color rgb="FFFF0000"/>
      <name val="Calibri"/>
      <family val="2"/>
      <scheme val="minor"/>
    </font>
    <font>
      <b/>
      <sz val="10"/>
      <color indexed="18"/>
      <name val="Arial"/>
      <family val="2"/>
    </font>
    <font>
      <b/>
      <sz val="20"/>
      <name val="Arial"/>
      <family val="2"/>
    </font>
    <font>
      <u/>
      <sz val="8"/>
      <color indexed="12"/>
      <name val="Arial"/>
      <family val="2"/>
    </font>
    <font>
      <b/>
      <sz val="16"/>
      <color indexed="9"/>
      <name val="Arial"/>
      <family val="2"/>
    </font>
    <font>
      <sz val="11"/>
      <color indexed="18"/>
      <name val="Arial"/>
      <family val="2"/>
    </font>
    <font>
      <sz val="16"/>
      <color rgb="FF002664"/>
      <name val="Arial Rounded MT Bold"/>
      <family val="2"/>
    </font>
    <font>
      <sz val="14"/>
      <color rgb="FF002664"/>
      <name val="Arial Rounded MT Bold"/>
      <family val="2"/>
    </font>
    <font>
      <sz val="12"/>
      <color rgb="FF002664"/>
      <name val="Arial Rounded MT Bold"/>
      <family val="2"/>
    </font>
    <font>
      <u/>
      <sz val="10"/>
      <name val="Arial"/>
      <family val="2"/>
    </font>
    <font>
      <sz val="10"/>
      <color indexed="12"/>
      <name val="Arial"/>
      <family val="2"/>
    </font>
    <font>
      <sz val="10"/>
      <color indexed="10"/>
      <name val="Arial"/>
      <family val="2"/>
    </font>
    <font>
      <u/>
      <sz val="11"/>
      <color theme="10"/>
      <name val="Calibri"/>
      <family val="2"/>
    </font>
    <font>
      <i/>
      <sz val="10"/>
      <color rgb="FF00B050"/>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4"/>
      <color rgb="FFFF0000"/>
      <name val="Gill Sans MT"/>
      <family val="2"/>
    </font>
    <font>
      <sz val="10"/>
      <color rgb="FFFF0000"/>
      <name val="Gill Sans MT"/>
      <family val="2"/>
    </font>
    <font>
      <b/>
      <sz val="10"/>
      <color rgb="FFFF0000"/>
      <name val="Gill Sans MT"/>
      <family val="2"/>
    </font>
    <font>
      <sz val="9.5"/>
      <color rgb="FFFF0000"/>
      <name val="Arial"/>
      <family val="2"/>
    </font>
    <font>
      <b/>
      <i/>
      <sz val="10"/>
      <color rgb="FFFF0000"/>
      <name val="Gill Sans MT"/>
      <family val="2"/>
    </font>
    <font>
      <u/>
      <sz val="10"/>
      <color theme="1"/>
      <name val="Gill Sans MT"/>
      <family val="2"/>
    </font>
  </fonts>
  <fills count="99">
    <fill>
      <patternFill patternType="none"/>
    </fill>
    <fill>
      <patternFill patternType="gray125"/>
    </fill>
    <fill>
      <patternFill patternType="solid">
        <fgColor theme="9"/>
        <bgColor indexed="64"/>
      </patternFill>
    </fill>
    <fill>
      <patternFill patternType="solid">
        <fgColor theme="0"/>
        <bgColor indexed="64"/>
      </patternFill>
    </fill>
    <fill>
      <patternFill patternType="solid">
        <fgColor rgb="FFFE4819"/>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indexed="9"/>
        <bgColor indexed="64"/>
      </patternFill>
    </fill>
    <fill>
      <patternFill patternType="solid">
        <fgColor indexed="43"/>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
      <patternFill patternType="solid">
        <fgColor rgb="FF92D05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theme="4" tint="0.39997558519241921"/>
        <bgColor indexed="64"/>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9"/>
      </patternFill>
    </fill>
    <fill>
      <patternFill patternType="solid">
        <fgColor indexed="44"/>
        <bgColor indexed="64"/>
      </patternFill>
    </fill>
    <fill>
      <patternFill patternType="solid">
        <fgColor indexed="42"/>
        <bgColor indexed="64"/>
      </patternFill>
    </fill>
    <fill>
      <patternFill patternType="solid">
        <fgColor rgb="FFFF0000"/>
        <bgColor indexed="64"/>
      </patternFill>
    </fill>
    <fill>
      <patternFill patternType="solid">
        <fgColor rgb="FFFF00FF"/>
        <bgColor indexed="64"/>
      </patternFill>
    </fill>
    <fill>
      <patternFill patternType="solid">
        <fgColor rgb="FF333333"/>
        <bgColor indexed="64"/>
      </patternFill>
    </fill>
    <fill>
      <patternFill patternType="solid">
        <fgColor rgb="FFCCFFCC"/>
        <bgColor indexed="64"/>
      </patternFill>
    </fill>
    <fill>
      <patternFill patternType="solid">
        <fgColor rgb="FF002664"/>
        <bgColor indexed="64"/>
      </patternFill>
    </fill>
    <fill>
      <patternFill patternType="solid">
        <fgColor indexed="41"/>
        <bgColor indexed="64"/>
      </patternFill>
    </fill>
    <fill>
      <patternFill patternType="solid">
        <fgColor rgb="FF00E2FF"/>
        <bgColor indexed="64"/>
      </patternFill>
    </fill>
    <fill>
      <patternFill patternType="solid">
        <fgColor rgb="FFFFFFFE"/>
        <bgColor indexed="64"/>
      </patternFill>
    </fill>
    <fill>
      <patternFill patternType="solid">
        <fgColor indexed="18"/>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54"/>
      </patternFill>
    </fill>
    <fill>
      <patternFill patternType="solid">
        <fgColor theme="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3"/>
      </bottom>
      <diagonal/>
    </border>
    <border>
      <left style="hair">
        <color indexed="57"/>
      </left>
      <right style="hair">
        <color indexed="57"/>
      </right>
      <top style="hair">
        <color indexed="57"/>
      </top>
      <bottom style="hair">
        <color indexed="57"/>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57362"/>
      </left>
      <right style="thin">
        <color rgb="FF857362"/>
      </right>
      <top style="thin">
        <color rgb="FF857362"/>
      </top>
      <bottom style="thin">
        <color rgb="FF8573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63"/>
      </bottom>
      <diagonal/>
    </border>
    <border>
      <left/>
      <right/>
      <top/>
      <bottom style="medium">
        <color rgb="FF602320"/>
      </bottom>
      <diagonal/>
    </border>
    <border>
      <left/>
      <right/>
      <top/>
      <bottom style="medium">
        <color rgb="FFA32020"/>
      </bottom>
      <diagonal/>
    </border>
    <border>
      <left style="thin">
        <color indexed="8"/>
      </left>
      <right style="thin">
        <color indexed="8"/>
      </right>
      <top style="thin">
        <color indexed="8"/>
      </top>
      <bottom style="thin">
        <color indexed="8"/>
      </bottom>
      <diagonal/>
    </border>
    <border>
      <left/>
      <right/>
      <top/>
      <bottom style="medium">
        <color indexed="24"/>
      </bottom>
      <diagonal/>
    </border>
    <border>
      <left style="thin">
        <color indexed="62"/>
      </left>
      <right/>
      <top/>
      <bottom/>
      <diagonal/>
    </border>
    <border>
      <left/>
      <right/>
      <top style="thin">
        <color indexed="18"/>
      </top>
      <bottom style="thin">
        <color indexed="18"/>
      </bottom>
      <diagonal/>
    </border>
    <border>
      <left style="medium">
        <color indexed="64"/>
      </left>
      <right/>
      <top style="medium">
        <color indexed="64"/>
      </top>
      <bottom/>
      <diagonal/>
    </border>
    <border>
      <left style="thick">
        <color indexed="64"/>
      </left>
      <right/>
      <top/>
      <bottom/>
      <diagonal/>
    </border>
    <border>
      <left/>
      <right style="thin">
        <color indexed="18"/>
      </right>
      <top/>
      <bottom/>
      <diagonal/>
    </border>
    <border>
      <left/>
      <right/>
      <top style="thin">
        <color indexed="62"/>
      </top>
      <bottom style="thin">
        <color indexed="62"/>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thin">
        <color indexed="64"/>
      </left>
      <right style="thin">
        <color indexed="64"/>
      </right>
      <top style="thin">
        <color indexed="64"/>
      </top>
      <bottom/>
      <diagonal/>
    </border>
  </borders>
  <cellStyleXfs count="20028">
    <xf numFmtId="0" fontId="0" fillId="0" borderId="0"/>
    <xf numFmtId="165" fontId="9" fillId="0" borderId="0" applyFont="0" applyFill="0" applyBorder="0" applyAlignment="0" applyProtection="0"/>
    <xf numFmtId="0" fontId="11" fillId="0" borderId="0"/>
    <xf numFmtId="0" fontId="13" fillId="0" borderId="0"/>
    <xf numFmtId="0" fontId="9" fillId="0" borderId="0"/>
    <xf numFmtId="0" fontId="13" fillId="0" borderId="0"/>
    <xf numFmtId="0" fontId="13" fillId="0" borderId="0"/>
    <xf numFmtId="0" fontId="11" fillId="0" borderId="0"/>
    <xf numFmtId="165" fontId="13" fillId="0" borderId="0" applyFont="0" applyFill="0" applyBorder="0" applyAlignment="0" applyProtection="0"/>
    <xf numFmtId="0" fontId="13" fillId="0" borderId="0">
      <alignment vertical="center"/>
    </xf>
    <xf numFmtId="0" fontId="17" fillId="0" borderId="4" applyNumberFormat="0" applyFill="0" applyAlignment="0" applyProtection="0"/>
    <xf numFmtId="0" fontId="18" fillId="0" borderId="0" applyNumberFormat="0" applyFill="0" applyBorder="0" applyProtection="0">
      <alignment vertical="top"/>
    </xf>
    <xf numFmtId="166" fontId="13" fillId="0" borderId="5" applyAlignment="0">
      <alignment vertical="center"/>
    </xf>
    <xf numFmtId="0" fontId="19" fillId="0" borderId="0" applyNumberForma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8" fillId="0" borderId="0"/>
    <xf numFmtId="167" fontId="7" fillId="0" borderId="0" applyFont="0" applyFill="0" applyBorder="0" applyProtection="0">
      <alignment vertical="top"/>
    </xf>
    <xf numFmtId="0" fontId="6" fillId="0" borderId="0"/>
    <xf numFmtId="0" fontId="5" fillId="0" borderId="0"/>
    <xf numFmtId="0" fontId="5" fillId="0" borderId="0"/>
    <xf numFmtId="0" fontId="24" fillId="4" borderId="0" applyBorder="0"/>
    <xf numFmtId="0" fontId="13" fillId="0" borderId="0"/>
    <xf numFmtId="0" fontId="5" fillId="0" borderId="0"/>
    <xf numFmtId="0" fontId="5" fillId="0" borderId="0"/>
    <xf numFmtId="165" fontId="9" fillId="0" borderId="0" applyFont="0" applyFill="0" applyBorder="0" applyAlignment="0" applyProtection="0"/>
    <xf numFmtId="165" fontId="13" fillId="0" borderId="0" applyFont="0" applyFill="0" applyBorder="0" applyAlignment="0" applyProtection="0"/>
    <xf numFmtId="165" fontId="9" fillId="0" borderId="0" applyFont="0" applyFill="0" applyBorder="0" applyAlignment="0" applyProtection="0"/>
    <xf numFmtId="0" fontId="4" fillId="0" borderId="0"/>
    <xf numFmtId="167" fontId="4" fillId="0" borderId="0" applyFont="0" applyFill="0" applyBorder="0" applyProtection="0">
      <alignment vertical="top"/>
    </xf>
    <xf numFmtId="0" fontId="4" fillId="0" borderId="0"/>
    <xf numFmtId="0" fontId="4" fillId="0" borderId="0"/>
    <xf numFmtId="0" fontId="4" fillId="0" borderId="0"/>
    <xf numFmtId="0" fontId="4" fillId="0" borderId="0"/>
    <xf numFmtId="0" fontId="4" fillId="0" borderId="0"/>
    <xf numFmtId="0" fontId="3" fillId="0" borderId="0"/>
    <xf numFmtId="165" fontId="13" fillId="0" borderId="0" applyFont="0" applyFill="0" applyBorder="0" applyAlignment="0" applyProtection="0"/>
    <xf numFmtId="0" fontId="30" fillId="0" borderId="9" applyNumberFormat="0" applyFill="0" applyAlignment="0" applyProtection="0"/>
    <xf numFmtId="0" fontId="31" fillId="0" borderId="10" applyNumberFormat="0" applyFill="0" applyAlignment="0" applyProtection="0"/>
    <xf numFmtId="0" fontId="32" fillId="0" borderId="11" applyNumberFormat="0" applyFill="0" applyAlignment="0" applyProtection="0"/>
    <xf numFmtId="0" fontId="32" fillId="0" borderId="0" applyNumberFormat="0" applyFill="0" applyBorder="0" applyAlignment="0" applyProtection="0"/>
    <xf numFmtId="167" fontId="2" fillId="0" borderId="0" applyFont="0" applyFill="0" applyBorder="0" applyProtection="0">
      <alignment vertical="top"/>
    </xf>
    <xf numFmtId="165" fontId="2" fillId="0" borderId="0" applyFont="0" applyFill="0" applyBorder="0" applyAlignment="0" applyProtection="0"/>
    <xf numFmtId="175" fontId="2" fillId="0" borderId="0" applyFont="0" applyFill="0" applyBorder="0" applyProtection="0">
      <alignment vertical="top"/>
    </xf>
    <xf numFmtId="0" fontId="2" fillId="0" borderId="0"/>
    <xf numFmtId="0" fontId="2" fillId="0" borderId="0"/>
    <xf numFmtId="175" fontId="2" fillId="0" borderId="0" applyFont="0" applyFill="0" applyBorder="0" applyProtection="0">
      <alignment vertical="top"/>
    </xf>
    <xf numFmtId="165" fontId="2" fillId="0" borderId="0" applyFont="0" applyFill="0" applyBorder="0" applyAlignment="0" applyProtection="0"/>
    <xf numFmtId="9" fontId="2" fillId="0" borderId="0" applyFont="0" applyFill="0" applyBorder="0" applyAlignment="0" applyProtection="0"/>
    <xf numFmtId="0" fontId="40" fillId="0" borderId="0"/>
    <xf numFmtId="0" fontId="41" fillId="0" borderId="0"/>
    <xf numFmtId="0" fontId="2" fillId="0" borderId="0"/>
    <xf numFmtId="0" fontId="13" fillId="0" borderId="0"/>
    <xf numFmtId="0" fontId="2" fillId="0" borderId="0"/>
    <xf numFmtId="0" fontId="2" fillId="0" borderId="0"/>
    <xf numFmtId="9" fontId="41" fillId="0" borderId="0" applyFont="0" applyFill="0" applyBorder="0" applyAlignment="0" applyProtection="0"/>
    <xf numFmtId="0" fontId="2" fillId="0" borderId="0"/>
    <xf numFmtId="167" fontId="2" fillId="0" borderId="0" applyFont="0" applyFill="0" applyBorder="0" applyProtection="0">
      <alignment vertical="top"/>
    </xf>
    <xf numFmtId="0" fontId="2" fillId="0" borderId="0"/>
    <xf numFmtId="0" fontId="44" fillId="0" borderId="0" applyNumberFormat="0" applyFill="0" applyAlignment="0"/>
    <xf numFmtId="165" fontId="2" fillId="0" borderId="0" applyFont="0" applyFill="0" applyBorder="0" applyAlignment="0" applyProtection="0"/>
    <xf numFmtId="0" fontId="9" fillId="0" borderId="0"/>
    <xf numFmtId="9" fontId="13" fillId="0" borderId="0" applyFont="0" applyFill="0" applyBorder="0" applyAlignment="0" applyProtection="0"/>
    <xf numFmtId="0" fontId="37" fillId="47" borderId="19" applyNumberFormat="0" applyFont="0" applyAlignment="0" applyProtection="0"/>
    <xf numFmtId="9" fontId="9" fillId="0" borderId="0" applyFont="0" applyFill="0" applyBorder="0" applyAlignment="0" applyProtection="0"/>
    <xf numFmtId="0" fontId="13" fillId="0" borderId="0" applyNumberFormat="0" applyFill="0" applyBorder="0" applyProtection="0">
      <alignment horizontal="right" vertical="top"/>
    </xf>
    <xf numFmtId="0" fontId="41" fillId="0" borderId="0"/>
    <xf numFmtId="165" fontId="41" fillId="0" borderId="0" applyFont="0" applyFill="0" applyBorder="0" applyAlignment="0" applyProtection="0"/>
    <xf numFmtId="173" fontId="2" fillId="0" borderId="0" applyFont="0" applyFill="0" applyBorder="0" applyProtection="0">
      <alignment vertical="top"/>
    </xf>
    <xf numFmtId="0" fontId="49" fillId="0" borderId="0"/>
    <xf numFmtId="0" fontId="13" fillId="0" borderId="0">
      <alignment vertical="top"/>
    </xf>
    <xf numFmtId="0" fontId="2" fillId="0" borderId="0"/>
    <xf numFmtId="0" fontId="2" fillId="0" borderId="0"/>
    <xf numFmtId="0" fontId="2" fillId="0" borderId="0"/>
    <xf numFmtId="0" fontId="2" fillId="0" borderId="0"/>
    <xf numFmtId="0" fontId="42" fillId="0" borderId="0" applyNumberFormat="0" applyBorder="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76" fontId="2" fillId="0" borderId="0" applyFont="0" applyFill="0" applyBorder="0" applyProtection="0">
      <alignment vertical="top"/>
    </xf>
    <xf numFmtId="177" fontId="2" fillId="0" borderId="0" applyFont="0" applyFill="0" applyBorder="0" applyProtection="0">
      <alignment vertical="top"/>
    </xf>
    <xf numFmtId="178" fontId="2" fillId="0" borderId="0" applyFont="0" applyFill="0" applyBorder="0" applyProtection="0">
      <alignment vertical="top"/>
    </xf>
    <xf numFmtId="179" fontId="35" fillId="41" borderId="0" applyNumberFormat="0">
      <alignment horizontal="left"/>
    </xf>
    <xf numFmtId="0" fontId="23" fillId="42" borderId="0" applyNumberFormat="0"/>
    <xf numFmtId="180" fontId="26" fillId="48" borderId="0">
      <alignment horizontal="right" vertical="center"/>
    </xf>
    <xf numFmtId="0" fontId="26" fillId="44" borderId="18">
      <alignment horizontal="right" vertical="center" wrapText="1"/>
    </xf>
    <xf numFmtId="0" fontId="26" fillId="45" borderId="18">
      <alignment horizontal="right" vertical="center" wrapText="1"/>
    </xf>
    <xf numFmtId="0" fontId="23" fillId="42" borderId="18">
      <alignment horizontal="center" vertical="center" wrapText="1"/>
    </xf>
    <xf numFmtId="0" fontId="34" fillId="43" borderId="20">
      <alignment horizontal="left" vertical="center" wrapText="1"/>
    </xf>
    <xf numFmtId="180" fontId="47" fillId="49" borderId="0">
      <alignment horizontal="right" vertical="center"/>
    </xf>
    <xf numFmtId="0" fontId="35" fillId="41" borderId="18">
      <alignment horizontal="left" vertical="center" wrapText="1" readingOrder="1"/>
    </xf>
    <xf numFmtId="0" fontId="26" fillId="43" borderId="18">
      <alignment horizontal="right" vertical="center" wrapText="1"/>
    </xf>
    <xf numFmtId="0" fontId="47" fillId="4" borderId="18">
      <alignment horizontal="right" vertical="center" wrapText="1"/>
    </xf>
    <xf numFmtId="0" fontId="26" fillId="0" borderId="18">
      <alignment horizontal="left" vertical="center" wrapText="1"/>
    </xf>
    <xf numFmtId="181" fontId="47" fillId="50" borderId="0">
      <alignment horizontal="right" vertical="center"/>
    </xf>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7" fontId="2" fillId="0" borderId="0" applyFont="0" applyFill="0" applyBorder="0" applyProtection="0">
      <alignment vertical="top"/>
    </xf>
    <xf numFmtId="175" fontId="2" fillId="0" borderId="0" applyFont="0" applyFill="0" applyBorder="0" applyProtection="0">
      <alignment vertical="top"/>
    </xf>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0" fontId="2" fillId="0" borderId="0"/>
    <xf numFmtId="0" fontId="13"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41"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59" fillId="51" borderId="0"/>
    <xf numFmtId="0" fontId="52" fillId="0" borderId="0" applyNumberFormat="0" applyFill="0" applyBorder="0" applyAlignment="0" applyProtection="0"/>
    <xf numFmtId="0" fontId="54" fillId="0" borderId="0"/>
    <xf numFmtId="0" fontId="13" fillId="0" borderId="0"/>
    <xf numFmtId="0" fontId="61" fillId="0" borderId="0"/>
    <xf numFmtId="0" fontId="61" fillId="0" borderId="0"/>
    <xf numFmtId="0" fontId="40" fillId="0" borderId="0"/>
    <xf numFmtId="0" fontId="2" fillId="0" borderId="0"/>
    <xf numFmtId="0" fontId="41" fillId="0" borderId="0"/>
    <xf numFmtId="0" fontId="2" fillId="0" borderId="0"/>
    <xf numFmtId="0" fontId="41" fillId="0" borderId="0"/>
    <xf numFmtId="40" fontId="55" fillId="46" borderId="0">
      <alignment horizontal="right"/>
    </xf>
    <xf numFmtId="0" fontId="56" fillId="46" borderId="0">
      <alignment horizontal="right"/>
    </xf>
    <xf numFmtId="0" fontId="57" fillId="46" borderId="21"/>
    <xf numFmtId="0" fontId="57" fillId="0" borderId="0" applyBorder="0">
      <alignment horizontal="centerContinuous"/>
    </xf>
    <xf numFmtId="0" fontId="58" fillId="0" borderId="0" applyBorder="0">
      <alignment horizontal="centerContinuous"/>
    </xf>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2" fillId="0" borderId="0" applyFont="0" applyFill="0" applyBorder="0" applyAlignment="0" applyProtection="0"/>
    <xf numFmtId="9" fontId="53"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41"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41" fillId="0" borderId="0" applyFont="0" applyFill="0" applyBorder="0" applyAlignment="0" applyProtection="0"/>
    <xf numFmtId="9" fontId="53" fillId="0" borderId="0" applyFont="0" applyFill="0" applyBorder="0" applyAlignment="0" applyProtection="0"/>
    <xf numFmtId="9" fontId="2" fillId="0" borderId="0" applyFont="0" applyFill="0" applyBorder="0" applyAlignment="0" applyProtection="0"/>
    <xf numFmtId="9" fontId="53" fillId="0" borderId="0" applyFont="0" applyFill="0" applyBorder="0" applyAlignment="0" applyProtection="0"/>
    <xf numFmtId="167" fontId="2" fillId="0" borderId="0" applyFont="0" applyFill="0" applyBorder="0" applyProtection="0">
      <alignment vertical="top"/>
    </xf>
    <xf numFmtId="165" fontId="2" fillId="0" borderId="0" applyFont="0" applyFill="0" applyBorder="0" applyAlignment="0" applyProtection="0"/>
    <xf numFmtId="175" fontId="2" fillId="0" borderId="0" applyFont="0" applyFill="0" applyBorder="0" applyProtection="0">
      <alignment vertical="top"/>
    </xf>
    <xf numFmtId="165" fontId="2" fillId="0" borderId="0" applyFont="0" applyFill="0" applyBorder="0" applyAlignment="0" applyProtection="0"/>
    <xf numFmtId="167" fontId="2" fillId="0" borderId="0" applyFont="0" applyFill="0" applyBorder="0" applyProtection="0">
      <alignment vertical="top"/>
    </xf>
    <xf numFmtId="0" fontId="2" fillId="0" borderId="0"/>
    <xf numFmtId="9" fontId="41" fillId="0" borderId="0" applyFont="0" applyFill="0" applyBorder="0" applyAlignment="0" applyProtection="0"/>
    <xf numFmtId="167" fontId="2" fillId="0" borderId="0" applyFont="0" applyFill="0" applyBorder="0" applyProtection="0">
      <alignment vertical="top"/>
    </xf>
    <xf numFmtId="167" fontId="2" fillId="0" borderId="0" applyFont="0" applyFill="0" applyBorder="0" applyProtection="0">
      <alignment vertical="top"/>
    </xf>
    <xf numFmtId="165" fontId="2" fillId="0" borderId="0" applyFont="0" applyFill="0" applyBorder="0" applyAlignment="0" applyProtection="0"/>
    <xf numFmtId="9" fontId="13" fillId="0" borderId="0" applyFont="0" applyFill="0" applyBorder="0" applyAlignment="0" applyProtection="0"/>
    <xf numFmtId="165" fontId="41"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7" fontId="2" fillId="0" borderId="0" applyFont="0" applyFill="0" applyBorder="0" applyProtection="0">
      <alignment vertical="top"/>
    </xf>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75" fontId="2" fillId="0" borderId="0" applyFont="0" applyFill="0" applyBorder="0" applyProtection="0">
      <alignment vertical="top"/>
    </xf>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7" fontId="2" fillId="0" borderId="0" applyFont="0" applyFill="0" applyBorder="0" applyProtection="0">
      <alignment vertical="top"/>
    </xf>
    <xf numFmtId="167" fontId="2" fillId="0" borderId="0" applyFont="0" applyFill="0" applyBorder="0" applyProtection="0">
      <alignment vertical="top"/>
    </xf>
    <xf numFmtId="167" fontId="2" fillId="0" borderId="0" applyFont="0" applyFill="0" applyBorder="0" applyProtection="0">
      <alignment vertical="top"/>
    </xf>
    <xf numFmtId="167" fontId="2" fillId="0" borderId="0" applyFont="0" applyFill="0" applyBorder="0" applyProtection="0">
      <alignment vertical="top"/>
    </xf>
    <xf numFmtId="167" fontId="2" fillId="0" borderId="0" applyFont="0" applyFill="0" applyBorder="0" applyProtection="0">
      <alignment vertical="top"/>
    </xf>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7" fontId="2" fillId="0" borderId="0" applyFont="0" applyFill="0" applyBorder="0" applyProtection="0">
      <alignment vertical="top"/>
    </xf>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41"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9" fillId="34" borderId="0" applyNumberFormat="0" applyBorder="0" applyAlignment="0" applyProtection="0"/>
    <xf numFmtId="0" fontId="61" fillId="54" borderId="0" applyNumberFormat="0" applyBorder="0" applyAlignment="0" applyProtection="0"/>
    <xf numFmtId="0" fontId="9" fillId="38" borderId="0" applyNumberFormat="0" applyBorder="0" applyAlignment="0" applyProtection="0"/>
    <xf numFmtId="0" fontId="13" fillId="0" borderId="0"/>
    <xf numFmtId="9" fontId="2" fillId="0" borderId="0" applyFont="0" applyFill="0" applyBorder="0" applyAlignment="0" applyProtection="0"/>
    <xf numFmtId="0" fontId="76" fillId="64" borderId="0" applyNumberFormat="0" applyBorder="0" applyAlignment="0" applyProtection="0"/>
    <xf numFmtId="0" fontId="61" fillId="59" borderId="0" applyNumberFormat="0" applyBorder="0" applyAlignment="0" applyProtection="0"/>
    <xf numFmtId="0" fontId="9" fillId="0" borderId="0"/>
    <xf numFmtId="9" fontId="9" fillId="0" borderId="0" applyFont="0" applyFill="0" applyBorder="0" applyAlignment="0" applyProtection="0"/>
    <xf numFmtId="0" fontId="9" fillId="38" borderId="0" applyNumberFormat="0" applyBorder="0" applyAlignment="0" applyProtection="0"/>
    <xf numFmtId="0" fontId="61" fillId="55" borderId="0" applyNumberFormat="0" applyBorder="0" applyAlignment="0" applyProtection="0"/>
    <xf numFmtId="0" fontId="13" fillId="0" borderId="0"/>
    <xf numFmtId="0" fontId="83" fillId="57" borderId="0" applyNumberFormat="0" applyBorder="0" applyAlignment="0" applyProtection="0"/>
    <xf numFmtId="0" fontId="61" fillId="58" borderId="0" applyNumberFormat="0" applyBorder="0" applyAlignment="0" applyProtection="0"/>
    <xf numFmtId="0" fontId="13" fillId="0" borderId="0"/>
    <xf numFmtId="0" fontId="9" fillId="30" borderId="0" applyNumberFormat="0" applyBorder="0" applyAlignment="0" applyProtection="0"/>
    <xf numFmtId="0" fontId="13" fillId="0" borderId="0"/>
    <xf numFmtId="0" fontId="9" fillId="37" borderId="0" applyNumberFormat="0" applyBorder="0" applyAlignment="0" applyProtection="0"/>
    <xf numFmtId="0" fontId="13" fillId="0" borderId="0"/>
    <xf numFmtId="0" fontId="83" fillId="55" borderId="0" applyNumberFormat="0" applyBorder="0" applyAlignment="0" applyProtection="0"/>
    <xf numFmtId="0" fontId="80" fillId="63" borderId="0" applyNumberFormat="0" applyBorder="0" applyAlignment="0" applyProtection="0"/>
    <xf numFmtId="0" fontId="80" fillId="63" borderId="0" applyNumberFormat="0" applyBorder="0" applyAlignment="0" applyProtection="0"/>
    <xf numFmtId="0" fontId="13" fillId="0" borderId="0"/>
    <xf numFmtId="0" fontId="61" fillId="62" borderId="0" applyNumberFormat="0" applyBorder="0" applyAlignment="0" applyProtection="0"/>
    <xf numFmtId="0" fontId="9" fillId="0" borderId="0"/>
    <xf numFmtId="0" fontId="76" fillId="64" borderId="0" applyNumberFormat="0" applyBorder="0" applyAlignment="0" applyProtection="0"/>
    <xf numFmtId="0" fontId="83" fillId="61" borderId="0" applyNumberFormat="0" applyBorder="0" applyAlignment="0" applyProtection="0"/>
    <xf numFmtId="0" fontId="9" fillId="33" borderId="0" applyNumberFormat="0" applyBorder="0" applyAlignment="0" applyProtection="0"/>
    <xf numFmtId="0" fontId="13" fillId="0" borderId="0"/>
    <xf numFmtId="0" fontId="9" fillId="21" borderId="0" applyNumberFormat="0" applyBorder="0" applyAlignment="0" applyProtection="0"/>
    <xf numFmtId="0" fontId="46" fillId="0" borderId="0"/>
    <xf numFmtId="0" fontId="83" fillId="53" borderId="0" applyNumberFormat="0" applyBorder="0" applyAlignment="0" applyProtection="0"/>
    <xf numFmtId="0" fontId="13" fillId="0" borderId="0"/>
    <xf numFmtId="0" fontId="61" fillId="56" borderId="0" applyNumberFormat="0" applyBorder="0" applyAlignment="0" applyProtection="0"/>
    <xf numFmtId="0" fontId="61" fillId="58" borderId="0" applyNumberFormat="0" applyBorder="0" applyAlignment="0" applyProtection="0"/>
    <xf numFmtId="0" fontId="9" fillId="37" borderId="0" applyNumberFormat="0" applyBorder="0" applyAlignment="0" applyProtection="0"/>
    <xf numFmtId="0" fontId="83" fillId="56" borderId="0" applyNumberFormat="0" applyBorder="0" applyAlignment="0" applyProtection="0"/>
    <xf numFmtId="0" fontId="83" fillId="60" borderId="0" applyNumberFormat="0" applyBorder="0" applyAlignment="0" applyProtection="0"/>
    <xf numFmtId="0" fontId="9" fillId="0" borderId="0"/>
    <xf numFmtId="0" fontId="2" fillId="0" borderId="0"/>
    <xf numFmtId="9" fontId="2" fillId="0" borderId="0" applyFont="0" applyFill="0" applyBorder="0" applyAlignment="0" applyProtection="0"/>
    <xf numFmtId="0" fontId="80" fillId="63" borderId="0" applyNumberFormat="0" applyBorder="0" applyAlignment="0" applyProtection="0"/>
    <xf numFmtId="9" fontId="2" fillId="0" borderId="0" applyFont="0" applyFill="0" applyBorder="0" applyAlignment="0" applyProtection="0"/>
    <xf numFmtId="0" fontId="83" fillId="59" borderId="0" applyNumberFormat="0" applyBorder="0" applyAlignment="0" applyProtection="0"/>
    <xf numFmtId="0" fontId="46" fillId="0" borderId="0"/>
    <xf numFmtId="0" fontId="9" fillId="0" borderId="0"/>
    <xf numFmtId="0" fontId="13" fillId="0" borderId="0"/>
    <xf numFmtId="0" fontId="13" fillId="0" borderId="0"/>
    <xf numFmtId="167" fontId="9" fillId="0" borderId="0" applyFont="0" applyFill="0" applyBorder="0" applyProtection="0">
      <alignment vertical="top"/>
    </xf>
    <xf numFmtId="0" fontId="9" fillId="0" borderId="0"/>
    <xf numFmtId="175" fontId="9" fillId="0" borderId="0" applyFont="0" applyFill="0" applyBorder="0" applyProtection="0">
      <alignment vertical="top"/>
    </xf>
    <xf numFmtId="0" fontId="13" fillId="0" borderId="0" applyNumberFormat="0" applyFont="0" applyFill="0" applyBorder="0" applyAlignment="0" applyProtection="0"/>
    <xf numFmtId="173" fontId="9" fillId="0" borderId="0" applyFont="0" applyFill="0" applyBorder="0" applyProtection="0">
      <alignment vertical="top"/>
    </xf>
    <xf numFmtId="176" fontId="9" fillId="0" borderId="0" applyFont="0" applyFill="0" applyBorder="0" applyProtection="0">
      <alignment vertical="top"/>
    </xf>
    <xf numFmtId="177" fontId="9" fillId="0" borderId="0" applyFont="0" applyFill="0" applyBorder="0" applyProtection="0">
      <alignment vertical="top"/>
    </xf>
    <xf numFmtId="178" fontId="9" fillId="0" borderId="0" applyFont="0" applyFill="0" applyBorder="0" applyProtection="0">
      <alignment vertical="top"/>
    </xf>
    <xf numFmtId="165" fontId="9" fillId="0" borderId="0" applyFont="0" applyFill="0" applyBorder="0" applyAlignment="0" applyProtection="0"/>
    <xf numFmtId="182" fontId="9" fillId="0" borderId="0" applyFont="0" applyFill="0" applyBorder="0" applyProtection="0">
      <alignment vertical="top"/>
    </xf>
    <xf numFmtId="183" fontId="9" fillId="0" borderId="0" applyFont="0" applyFill="0" applyBorder="0" applyProtection="0">
      <alignment vertical="top"/>
    </xf>
    <xf numFmtId="167" fontId="78" fillId="0" borderId="0" applyNumberFormat="0" applyFill="0" applyBorder="0" applyAlignment="0" applyProtection="0">
      <alignment vertical="top"/>
    </xf>
    <xf numFmtId="182" fontId="9" fillId="0" borderId="0" applyFont="0" applyFill="0" applyBorder="0" applyProtection="0">
      <alignment vertical="top"/>
    </xf>
    <xf numFmtId="182" fontId="78" fillId="0" borderId="0" applyNumberFormat="0" applyFill="0" applyBorder="0" applyAlignment="0" applyProtection="0">
      <alignment vertical="top"/>
    </xf>
    <xf numFmtId="0" fontId="9" fillId="0" borderId="0"/>
    <xf numFmtId="0" fontId="2" fillId="0" borderId="0"/>
    <xf numFmtId="0" fontId="61" fillId="5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165" fontId="41" fillId="0" borderId="0" applyFont="0" applyFill="0" applyBorder="0" applyAlignment="0" applyProtection="0"/>
    <xf numFmtId="0" fontId="13" fillId="0" borderId="0" applyNumberFormat="0" applyFont="0" applyFill="0" applyBorder="0" applyAlignment="0" applyProtection="0"/>
    <xf numFmtId="165" fontId="13" fillId="0" borderId="0" applyNumberFormat="0" applyFont="0" applyFill="0" applyBorder="0" applyAlignment="0" applyProtection="0"/>
    <xf numFmtId="0" fontId="77" fillId="0" borderId="0" applyNumberFormat="0" applyFill="0" applyBorder="0" applyAlignment="0" applyProtection="0"/>
    <xf numFmtId="9" fontId="13" fillId="0" borderId="0" applyNumberFormat="0" applyFont="0" applyFill="0" applyBorder="0" applyAlignment="0" applyProtection="0"/>
    <xf numFmtId="0" fontId="41" fillId="0" borderId="0"/>
    <xf numFmtId="9" fontId="41" fillId="0" borderId="0" applyFont="0" applyFill="0" applyBorder="0" applyAlignment="0" applyProtection="0"/>
    <xf numFmtId="0" fontId="52" fillId="0" borderId="0" applyNumberFormat="0" applyFill="0" applyBorder="0" applyAlignment="0" applyProtection="0"/>
    <xf numFmtId="0" fontId="83" fillId="59" borderId="0" applyNumberFormat="0" applyBorder="0" applyAlignment="0" applyProtection="0"/>
    <xf numFmtId="0" fontId="61" fillId="53" borderId="0" applyNumberFormat="0" applyBorder="0" applyAlignment="0" applyProtection="0"/>
    <xf numFmtId="0" fontId="9" fillId="22" borderId="0" applyNumberFormat="0" applyBorder="0" applyAlignment="0" applyProtection="0"/>
    <xf numFmtId="0" fontId="83" fillId="62" borderId="0" applyNumberFormat="0" applyBorder="0" applyAlignment="0" applyProtection="0"/>
    <xf numFmtId="0" fontId="13" fillId="0" borderId="0"/>
    <xf numFmtId="0" fontId="61" fillId="54" borderId="0" applyNumberFormat="0" applyBorder="0" applyAlignment="0" applyProtection="0"/>
    <xf numFmtId="0" fontId="9" fillId="21" borderId="0" applyNumberFormat="0" applyBorder="0" applyAlignment="0" applyProtection="0"/>
    <xf numFmtId="0" fontId="61" fillId="56" borderId="0" applyNumberFormat="0" applyBorder="0" applyAlignment="0" applyProtection="0"/>
    <xf numFmtId="0" fontId="61" fillId="59" borderId="0" applyNumberFormat="0" applyBorder="0" applyAlignment="0" applyProtection="0"/>
    <xf numFmtId="0" fontId="83" fillId="58" borderId="0" applyNumberFormat="0" applyBorder="0" applyAlignment="0" applyProtection="0"/>
    <xf numFmtId="0" fontId="83" fillId="56" borderId="0" applyNumberFormat="0" applyBorder="0" applyAlignment="0" applyProtection="0"/>
    <xf numFmtId="0" fontId="9" fillId="33" borderId="0" applyNumberFormat="0" applyBorder="0" applyAlignment="0" applyProtection="0"/>
    <xf numFmtId="9" fontId="9" fillId="0" borderId="0" applyFont="0" applyFill="0" applyBorder="0" applyAlignment="0" applyProtection="0"/>
    <xf numFmtId="0" fontId="9" fillId="0" borderId="0"/>
    <xf numFmtId="167" fontId="2" fillId="0" borderId="0" applyFont="0" applyFill="0" applyBorder="0" applyProtection="0">
      <alignment vertical="top"/>
    </xf>
    <xf numFmtId="0" fontId="9" fillId="26" borderId="0" applyNumberFormat="0" applyBorder="0" applyAlignment="0" applyProtection="0"/>
    <xf numFmtId="0" fontId="83" fillId="54" borderId="0" applyNumberFormat="0" applyBorder="0" applyAlignment="0" applyProtection="0"/>
    <xf numFmtId="0" fontId="9" fillId="17" borderId="0" applyNumberFormat="0" applyBorder="0" applyAlignment="0" applyProtection="0"/>
    <xf numFmtId="0" fontId="46" fillId="0" borderId="0"/>
    <xf numFmtId="0" fontId="9" fillId="0" borderId="0"/>
    <xf numFmtId="9" fontId="9" fillId="0" borderId="0" applyFont="0" applyFill="0" applyBorder="0" applyAlignment="0" applyProtection="0"/>
    <xf numFmtId="0" fontId="9" fillId="29" borderId="0" applyNumberFormat="0" applyBorder="0" applyAlignment="0" applyProtection="0"/>
    <xf numFmtId="0" fontId="9" fillId="26" borderId="0" applyNumberFormat="0" applyBorder="0" applyAlignment="0" applyProtection="0"/>
    <xf numFmtId="165" fontId="46" fillId="0" borderId="0" applyFont="0" applyFill="0" applyBorder="0" applyAlignment="0" applyProtection="0"/>
    <xf numFmtId="0" fontId="9" fillId="25" borderId="0" applyNumberFormat="0" applyBorder="0" applyAlignment="0" applyProtection="0"/>
    <xf numFmtId="0" fontId="61" fillId="55" borderId="0" applyNumberFormat="0" applyBorder="0" applyAlignment="0" applyProtection="0"/>
    <xf numFmtId="0" fontId="80" fillId="63" borderId="0" applyNumberFormat="0" applyBorder="0" applyAlignment="0" applyProtection="0"/>
    <xf numFmtId="0" fontId="9" fillId="0" borderId="0"/>
    <xf numFmtId="9" fontId="9" fillId="0" borderId="0" applyFont="0" applyFill="0" applyBorder="0" applyAlignment="0" applyProtection="0"/>
    <xf numFmtId="0" fontId="61" fillId="60" borderId="0" applyNumberFormat="0" applyBorder="0" applyAlignment="0" applyProtection="0"/>
    <xf numFmtId="0" fontId="46" fillId="0" borderId="0"/>
    <xf numFmtId="0" fontId="9" fillId="18" borderId="0" applyNumberFormat="0" applyBorder="0" applyAlignment="0" applyProtection="0"/>
    <xf numFmtId="0" fontId="2" fillId="0" borderId="0"/>
    <xf numFmtId="0" fontId="61" fillId="62" borderId="0" applyNumberFormat="0" applyBorder="0" applyAlignment="0" applyProtection="0"/>
    <xf numFmtId="0" fontId="76" fillId="64" borderId="0" applyNumberFormat="0" applyBorder="0" applyAlignment="0" applyProtection="0"/>
    <xf numFmtId="0" fontId="9" fillId="17" borderId="0" applyNumberFormat="0" applyBorder="0" applyAlignment="0" applyProtection="0"/>
    <xf numFmtId="0" fontId="9" fillId="30" borderId="0" applyNumberFormat="0" applyBorder="0" applyAlignment="0" applyProtection="0"/>
    <xf numFmtId="0" fontId="61" fillId="61" borderId="0" applyNumberFormat="0" applyBorder="0" applyAlignment="0" applyProtection="0"/>
    <xf numFmtId="0" fontId="61" fillId="57" borderId="0" applyNumberFormat="0" applyBorder="0" applyAlignment="0" applyProtection="0"/>
    <xf numFmtId="0" fontId="61" fillId="59" borderId="0" applyNumberFormat="0" applyBorder="0" applyAlignment="0" applyProtection="0"/>
    <xf numFmtId="0" fontId="13" fillId="0" borderId="0"/>
    <xf numFmtId="0" fontId="61" fillId="57" borderId="0" applyNumberFormat="0" applyBorder="0" applyAlignment="0" applyProtection="0"/>
    <xf numFmtId="0" fontId="61" fillId="59" borderId="0" applyNumberFormat="0" applyBorder="0" applyAlignment="0" applyProtection="0"/>
    <xf numFmtId="0" fontId="9" fillId="18" borderId="0" applyNumberFormat="0" applyBorder="0" applyAlignment="0" applyProtection="0"/>
    <xf numFmtId="0" fontId="9" fillId="0" borderId="0"/>
    <xf numFmtId="0" fontId="9" fillId="22" borderId="0" applyNumberFormat="0" applyBorder="0" applyAlignment="0" applyProtection="0"/>
    <xf numFmtId="0" fontId="61" fillId="61" borderId="0" applyNumberFormat="0" applyBorder="0" applyAlignment="0" applyProtection="0"/>
    <xf numFmtId="0" fontId="61" fillId="53" borderId="0" applyNumberFormat="0" applyBorder="0" applyAlignment="0" applyProtection="0"/>
    <xf numFmtId="0" fontId="61" fillId="60" borderId="0" applyNumberFormat="0" applyBorder="0" applyAlignment="0" applyProtection="0"/>
    <xf numFmtId="0" fontId="9" fillId="25" borderId="0" applyNumberFormat="0" applyBorder="0" applyAlignment="0" applyProtection="0"/>
    <xf numFmtId="0" fontId="61" fillId="56" borderId="0" applyNumberFormat="0" applyBorder="0" applyAlignment="0" applyProtection="0"/>
    <xf numFmtId="0" fontId="9" fillId="34" borderId="0" applyNumberFormat="0" applyBorder="0" applyAlignment="0" applyProtection="0"/>
    <xf numFmtId="0" fontId="9" fillId="29" borderId="0" applyNumberFormat="0" applyBorder="0" applyAlignment="0" applyProtection="0"/>
    <xf numFmtId="0" fontId="80" fillId="63" borderId="0" applyNumberFormat="0" applyBorder="0" applyAlignment="0" applyProtection="0"/>
    <xf numFmtId="0" fontId="84" fillId="63" borderId="0" applyNumberFormat="0" applyBorder="0" applyAlignment="0" applyProtection="0"/>
    <xf numFmtId="0" fontId="80" fillId="63" borderId="0" applyNumberFormat="0" applyBorder="0" applyAlignment="0" applyProtection="0"/>
    <xf numFmtId="0" fontId="84" fillId="63" borderId="0" applyNumberFormat="0" applyBorder="0" applyAlignment="0" applyProtection="0"/>
    <xf numFmtId="0" fontId="84" fillId="63" borderId="0" applyNumberFormat="0" applyBorder="0" applyAlignment="0" applyProtection="0"/>
    <xf numFmtId="0" fontId="84" fillId="63" borderId="0" applyNumberFormat="0" applyBorder="0" applyAlignment="0" applyProtection="0"/>
    <xf numFmtId="0" fontId="76" fillId="19" borderId="0" applyNumberFormat="0" applyBorder="0" applyAlignment="0" applyProtection="0"/>
    <xf numFmtId="0" fontId="80"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76" fillId="23" borderId="0" applyNumberFormat="0" applyBorder="0" applyAlignment="0" applyProtection="0"/>
    <xf numFmtId="0" fontId="80" fillId="61" borderId="0" applyNumberFormat="0" applyBorder="0" applyAlignment="0" applyProtection="0"/>
    <xf numFmtId="0" fontId="84" fillId="61" borderId="0" applyNumberFormat="0" applyBorder="0" applyAlignment="0" applyProtection="0"/>
    <xf numFmtId="0" fontId="84" fillId="61" borderId="0" applyNumberFormat="0" applyBorder="0" applyAlignment="0" applyProtection="0"/>
    <xf numFmtId="0" fontId="76" fillId="27" borderId="0" applyNumberFormat="0" applyBorder="0" applyAlignment="0" applyProtection="0"/>
    <xf numFmtId="0" fontId="80" fillId="65" borderId="0" applyNumberFormat="0" applyBorder="0" applyAlignment="0" applyProtection="0"/>
    <xf numFmtId="0" fontId="84" fillId="65" borderId="0" applyNumberFormat="0" applyBorder="0" applyAlignment="0" applyProtection="0"/>
    <xf numFmtId="0" fontId="84" fillId="65" borderId="0" applyNumberFormat="0" applyBorder="0" applyAlignment="0" applyProtection="0"/>
    <xf numFmtId="0" fontId="76" fillId="31" borderId="0" applyNumberFormat="0" applyBorder="0" applyAlignment="0" applyProtection="0"/>
    <xf numFmtId="0" fontId="80" fillId="66" borderId="0" applyNumberFormat="0" applyBorder="0" applyAlignment="0" applyProtection="0"/>
    <xf numFmtId="0" fontId="84" fillId="66" borderId="0" applyNumberFormat="0" applyBorder="0" applyAlignment="0" applyProtection="0"/>
    <xf numFmtId="0" fontId="84" fillId="66" borderId="0" applyNumberFormat="0" applyBorder="0" applyAlignment="0" applyProtection="0"/>
    <xf numFmtId="0" fontId="76" fillId="35" borderId="0" applyNumberFormat="0" applyBorder="0" applyAlignment="0" applyProtection="0"/>
    <xf numFmtId="0" fontId="80" fillId="67" borderId="0" applyNumberFormat="0" applyBorder="0" applyAlignment="0" applyProtection="0"/>
    <xf numFmtId="0" fontId="84" fillId="67" borderId="0" applyNumberFormat="0" applyBorder="0" applyAlignment="0" applyProtection="0"/>
    <xf numFmtId="0" fontId="84" fillId="67" borderId="0" applyNumberFormat="0" applyBorder="0" applyAlignment="0" applyProtection="0"/>
    <xf numFmtId="0" fontId="76" fillId="39" borderId="0" applyNumberFormat="0" applyBorder="0" applyAlignment="0" applyProtection="0"/>
    <xf numFmtId="0" fontId="80" fillId="68" borderId="0" applyNumberFormat="0" applyBorder="0" applyAlignment="0" applyProtection="0"/>
    <xf numFmtId="0" fontId="84" fillId="68" borderId="0" applyNumberFormat="0" applyBorder="0" applyAlignment="0" applyProtection="0"/>
    <xf numFmtId="0" fontId="84" fillId="68" borderId="0" applyNumberFormat="0" applyBorder="0" applyAlignment="0" applyProtection="0"/>
    <xf numFmtId="0" fontId="76" fillId="16" borderId="0" applyNumberFormat="0" applyBorder="0" applyAlignment="0" applyProtection="0"/>
    <xf numFmtId="0" fontId="80" fillId="69" borderId="0" applyNumberFormat="0" applyBorder="0" applyAlignment="0" applyProtection="0"/>
    <xf numFmtId="0" fontId="84" fillId="69" borderId="0" applyNumberFormat="0" applyBorder="0" applyAlignment="0" applyProtection="0"/>
    <xf numFmtId="0" fontId="84" fillId="69" borderId="0" applyNumberFormat="0" applyBorder="0" applyAlignment="0" applyProtection="0"/>
    <xf numFmtId="0" fontId="76" fillId="20" borderId="0" applyNumberFormat="0" applyBorder="0" applyAlignment="0" applyProtection="0"/>
    <xf numFmtId="0" fontId="80" fillId="70" borderId="0" applyNumberFormat="0" applyBorder="0" applyAlignment="0" applyProtection="0"/>
    <xf numFmtId="0" fontId="84" fillId="70" borderId="0" applyNumberFormat="0" applyBorder="0" applyAlignment="0" applyProtection="0"/>
    <xf numFmtId="0" fontId="84" fillId="70" borderId="0" applyNumberFormat="0" applyBorder="0" applyAlignment="0" applyProtection="0"/>
    <xf numFmtId="0" fontId="76" fillId="24" borderId="0" applyNumberFormat="0" applyBorder="0" applyAlignment="0" applyProtection="0"/>
    <xf numFmtId="0" fontId="80" fillId="65" borderId="0" applyNumberFormat="0" applyBorder="0" applyAlignment="0" applyProtection="0"/>
    <xf numFmtId="0" fontId="84" fillId="65" borderId="0" applyNumberFormat="0" applyBorder="0" applyAlignment="0" applyProtection="0"/>
    <xf numFmtId="0" fontId="84" fillId="65" borderId="0" applyNumberFormat="0" applyBorder="0" applyAlignment="0" applyProtection="0"/>
    <xf numFmtId="0" fontId="76" fillId="28" borderId="0" applyNumberFormat="0" applyBorder="0" applyAlignment="0" applyProtection="0"/>
    <xf numFmtId="0" fontId="80" fillId="66" borderId="0" applyNumberFormat="0" applyBorder="0" applyAlignment="0" applyProtection="0"/>
    <xf numFmtId="0" fontId="84" fillId="66" borderId="0" applyNumberFormat="0" applyBorder="0" applyAlignment="0" applyProtection="0"/>
    <xf numFmtId="0" fontId="84" fillId="66" borderId="0" applyNumberFormat="0" applyBorder="0" applyAlignment="0" applyProtection="0"/>
    <xf numFmtId="0" fontId="76" fillId="32" borderId="0" applyNumberFormat="0" applyBorder="0" applyAlignment="0" applyProtection="0"/>
    <xf numFmtId="0" fontId="80" fillId="71" borderId="0" applyNumberFormat="0" applyBorder="0" applyAlignment="0" applyProtection="0"/>
    <xf numFmtId="0" fontId="84" fillId="71" borderId="0" applyNumberFormat="0" applyBorder="0" applyAlignment="0" applyProtection="0"/>
    <xf numFmtId="0" fontId="84" fillId="71" borderId="0" applyNumberFormat="0" applyBorder="0" applyAlignment="0" applyProtection="0"/>
    <xf numFmtId="0" fontId="76" fillId="36" borderId="0" applyNumberFormat="0" applyBorder="0" applyAlignment="0" applyProtection="0"/>
    <xf numFmtId="0" fontId="85" fillId="54" borderId="0" applyNumberFormat="0" applyBorder="0" applyAlignment="0" applyProtection="0"/>
    <xf numFmtId="0" fontId="86" fillId="54" borderId="0" applyNumberFormat="0" applyBorder="0" applyAlignment="0" applyProtection="0"/>
    <xf numFmtId="0" fontId="86" fillId="54" borderId="0" applyNumberFormat="0" applyBorder="0" applyAlignment="0" applyProtection="0"/>
    <xf numFmtId="0" fontId="67" fillId="10" borderId="0" applyNumberFormat="0" applyBorder="0" applyAlignment="0" applyProtection="0"/>
    <xf numFmtId="0" fontId="87" fillId="72" borderId="22" applyNumberFormat="0" applyAlignment="0" applyProtection="0"/>
    <xf numFmtId="0" fontId="88" fillId="72" borderId="22" applyNumberFormat="0" applyAlignment="0" applyProtection="0"/>
    <xf numFmtId="0" fontId="88" fillId="72" borderId="22" applyNumberFormat="0" applyAlignment="0" applyProtection="0"/>
    <xf numFmtId="0" fontId="71" fillId="13" borderId="12" applyNumberFormat="0" applyAlignment="0" applyProtection="0"/>
    <xf numFmtId="0" fontId="82" fillId="73" borderId="23" applyNumberFormat="0" applyAlignment="0" applyProtection="0"/>
    <xf numFmtId="0" fontId="89" fillId="73" borderId="23" applyNumberFormat="0" applyAlignment="0" applyProtection="0"/>
    <xf numFmtId="0" fontId="89" fillId="73" borderId="23" applyNumberFormat="0" applyAlignment="0" applyProtection="0"/>
    <xf numFmtId="0" fontId="73" fillId="14" borderId="15" applyNumberFormat="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75" fillId="0" borderId="0" applyNumberFormat="0" applyFill="0" applyBorder="0" applyAlignment="0" applyProtection="0"/>
    <xf numFmtId="0" fontId="92" fillId="55" borderId="0" applyNumberFormat="0" applyBorder="0" applyAlignment="0" applyProtection="0"/>
    <xf numFmtId="0" fontId="93" fillId="55" borderId="0" applyNumberFormat="0" applyBorder="0" applyAlignment="0" applyProtection="0"/>
    <xf numFmtId="0" fontId="93" fillId="55" borderId="0" applyNumberFormat="0" applyBorder="0" applyAlignment="0" applyProtection="0"/>
    <xf numFmtId="0" fontId="66" fillId="9" borderId="0" applyNumberFormat="0" applyBorder="0" applyAlignment="0" applyProtection="0"/>
    <xf numFmtId="0" fontId="94" fillId="0" borderId="24" applyNumberFormat="0" applyFill="0" applyAlignment="0" applyProtection="0"/>
    <xf numFmtId="0" fontId="95" fillId="0" borderId="24" applyNumberFormat="0" applyFill="0" applyAlignment="0" applyProtection="0"/>
    <xf numFmtId="0" fontId="95" fillId="0" borderId="24" applyNumberFormat="0" applyFill="0" applyAlignment="0" applyProtection="0"/>
    <xf numFmtId="0" fontId="63" fillId="0" borderId="9" applyNumberFormat="0" applyFill="0" applyAlignment="0" applyProtection="0"/>
    <xf numFmtId="0" fontId="96" fillId="0" borderId="25" applyNumberFormat="0" applyFill="0" applyAlignment="0" applyProtection="0"/>
    <xf numFmtId="0" fontId="97" fillId="0" borderId="25" applyNumberFormat="0" applyFill="0" applyAlignment="0" applyProtection="0"/>
    <xf numFmtId="0" fontId="97" fillId="0" borderId="25" applyNumberFormat="0" applyFill="0" applyAlignment="0" applyProtection="0"/>
    <xf numFmtId="0" fontId="64" fillId="0" borderId="10" applyNumberFormat="0" applyFill="0" applyAlignment="0" applyProtection="0"/>
    <xf numFmtId="0" fontId="98" fillId="0" borderId="26" applyNumberFormat="0" applyFill="0" applyAlignment="0" applyProtection="0"/>
    <xf numFmtId="0" fontId="99" fillId="0" borderId="26" applyNumberFormat="0" applyFill="0" applyAlignment="0" applyProtection="0"/>
    <xf numFmtId="0" fontId="99" fillId="0" borderId="26" applyNumberFormat="0" applyFill="0" applyAlignment="0" applyProtection="0"/>
    <xf numFmtId="0" fontId="65" fillId="0" borderId="11" applyNumberFormat="0" applyFill="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65" fillId="0" borderId="0" applyNumberFormat="0" applyFill="0" applyBorder="0" applyAlignment="0" applyProtection="0"/>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100" fillId="58" borderId="22" applyNumberFormat="0" applyAlignment="0" applyProtection="0"/>
    <xf numFmtId="0" fontId="101" fillId="58" borderId="22" applyNumberFormat="0" applyAlignment="0" applyProtection="0"/>
    <xf numFmtId="0" fontId="101" fillId="58" borderId="22" applyNumberFormat="0" applyAlignment="0" applyProtection="0"/>
    <xf numFmtId="0" fontId="69" fillId="12" borderId="12" applyNumberFormat="0" applyAlignment="0" applyProtection="0"/>
    <xf numFmtId="0" fontId="102" fillId="0" borderId="27" applyNumberFormat="0" applyFill="0" applyAlignment="0" applyProtection="0"/>
    <xf numFmtId="0" fontId="103" fillId="0" borderId="27" applyNumberFormat="0" applyFill="0" applyAlignment="0" applyProtection="0"/>
    <xf numFmtId="0" fontId="103" fillId="0" borderId="27" applyNumberFormat="0" applyFill="0" applyAlignment="0" applyProtection="0"/>
    <xf numFmtId="0" fontId="72" fillId="0" borderId="14" applyNumberFormat="0" applyFill="0" applyAlignment="0" applyProtection="0"/>
    <xf numFmtId="0" fontId="104" fillId="47" borderId="0" applyNumberFormat="0" applyBorder="0" applyAlignment="0" applyProtection="0"/>
    <xf numFmtId="0" fontId="105" fillId="47" borderId="0" applyNumberFormat="0" applyBorder="0" applyAlignment="0" applyProtection="0"/>
    <xf numFmtId="0" fontId="105" fillId="47" borderId="0" applyNumberFormat="0" applyBorder="0" applyAlignment="0" applyProtection="0"/>
    <xf numFmtId="0" fontId="68" fillId="11"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13"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13"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48" fillId="0" borderId="0"/>
    <xf numFmtId="0" fontId="13" fillId="0" borderId="0"/>
    <xf numFmtId="0" fontId="13" fillId="0" borderId="0"/>
    <xf numFmtId="0" fontId="13"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13"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13" fillId="74" borderId="28" applyNumberFormat="0" applyFont="0" applyAlignment="0" applyProtection="0"/>
    <xf numFmtId="0" fontId="83" fillId="74" borderId="28" applyNumberFormat="0" applyFont="0" applyAlignment="0" applyProtection="0"/>
    <xf numFmtId="0" fontId="13" fillId="74" borderId="28" applyNumberFormat="0" applyFont="0" applyAlignment="0" applyProtection="0"/>
    <xf numFmtId="0" fontId="9" fillId="15" borderId="16" applyNumberFormat="0" applyFont="0" applyAlignment="0" applyProtection="0"/>
    <xf numFmtId="0" fontId="9" fillId="15" borderId="16" applyNumberFormat="0" applyFont="0" applyAlignment="0" applyProtection="0"/>
    <xf numFmtId="0" fontId="13" fillId="74" borderId="28" applyNumberFormat="0" applyFont="0" applyAlignment="0" applyProtection="0"/>
    <xf numFmtId="0" fontId="83" fillId="74" borderId="28" applyNumberFormat="0" applyFont="0" applyAlignment="0" applyProtection="0"/>
    <xf numFmtId="0" fontId="13" fillId="74" borderId="28" applyNumberFormat="0" applyFont="0" applyAlignment="0" applyProtection="0"/>
    <xf numFmtId="0" fontId="83" fillId="74" borderId="28" applyNumberFormat="0" applyFont="0" applyAlignment="0" applyProtection="0"/>
    <xf numFmtId="0" fontId="13" fillId="74" borderId="28" applyNumberFormat="0" applyFont="0" applyAlignment="0" applyProtection="0"/>
    <xf numFmtId="0" fontId="13" fillId="74" borderId="28" applyNumberFormat="0" applyFont="0" applyAlignment="0" applyProtection="0"/>
    <xf numFmtId="0" fontId="106" fillId="72" borderId="29" applyNumberFormat="0" applyAlignment="0" applyProtection="0"/>
    <xf numFmtId="0" fontId="107" fillId="72" borderId="29" applyNumberFormat="0" applyAlignment="0" applyProtection="0"/>
    <xf numFmtId="0" fontId="107" fillId="72" borderId="29" applyNumberFormat="0" applyAlignment="0" applyProtection="0"/>
    <xf numFmtId="0" fontId="70" fillId="13" borderId="13"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9" fillId="0" borderId="0" applyFont="0" applyFill="0" applyBorder="0" applyAlignment="0" applyProtection="0"/>
    <xf numFmtId="9" fontId="13" fillId="0" borderId="0" applyFont="0" applyFill="0" applyBorder="0" applyAlignment="0" applyProtection="0"/>
    <xf numFmtId="9" fontId="9"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08" fillId="0" borderId="0" applyNumberFormat="0" applyFill="0" applyBorder="0" applyAlignment="0" applyProtection="0"/>
    <xf numFmtId="0" fontId="62" fillId="0" borderId="0" applyNumberFormat="0" applyFill="0" applyBorder="0" applyAlignment="0" applyProtection="0"/>
    <xf numFmtId="0" fontId="109" fillId="0" borderId="30" applyNumberFormat="0" applyFill="0" applyAlignment="0" applyProtection="0"/>
    <xf numFmtId="0" fontId="110" fillId="0" borderId="30" applyNumberFormat="0" applyFill="0" applyAlignment="0" applyProtection="0"/>
    <xf numFmtId="0" fontId="110" fillId="0" borderId="30" applyNumberFormat="0" applyFill="0" applyAlignment="0" applyProtection="0"/>
    <xf numFmtId="0" fontId="25" fillId="0" borderId="17" applyNumberFormat="0" applyFill="0" applyAlignment="0" applyProtection="0"/>
    <xf numFmtId="0" fontId="8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74" fillId="0" borderId="0" applyNumberFormat="0" applyFill="0" applyBorder="0" applyAlignment="0" applyProtection="0"/>
    <xf numFmtId="0" fontId="13" fillId="0" borderId="0"/>
    <xf numFmtId="165" fontId="46" fillId="0" borderId="0" applyFont="0" applyFill="0" applyBorder="0" applyAlignment="0" applyProtection="0"/>
    <xf numFmtId="0" fontId="13" fillId="0" borderId="0"/>
    <xf numFmtId="9" fontId="46" fillId="0" borderId="0" applyFont="0" applyFill="0" applyBorder="0" applyAlignment="0" applyProtection="0"/>
    <xf numFmtId="175" fontId="2" fillId="0" borderId="0" applyFont="0" applyFill="0" applyBorder="0" applyProtection="0">
      <alignment vertical="top"/>
    </xf>
    <xf numFmtId="167" fontId="2" fillId="0" borderId="0" applyFont="0" applyFill="0" applyBorder="0" applyProtection="0">
      <alignment vertical="top"/>
    </xf>
    <xf numFmtId="175" fontId="2" fillId="0" borderId="0" applyFont="0" applyFill="0" applyBorder="0" applyProtection="0">
      <alignment vertical="top"/>
    </xf>
    <xf numFmtId="0" fontId="49" fillId="75" borderId="0"/>
    <xf numFmtId="0" fontId="13" fillId="0" borderId="0"/>
    <xf numFmtId="0" fontId="9" fillId="0" borderId="0"/>
    <xf numFmtId="9" fontId="9" fillId="0" borderId="0" applyFont="0" applyFill="0" applyBorder="0" applyAlignment="0" applyProtection="0"/>
    <xf numFmtId="164" fontId="9" fillId="0" borderId="0" applyFont="0" applyFill="0" applyBorder="0" applyAlignment="0" applyProtection="0"/>
    <xf numFmtId="0" fontId="2" fillId="0" borderId="0"/>
    <xf numFmtId="0" fontId="63" fillId="0" borderId="9" applyNumberFormat="0" applyFill="0" applyAlignment="0" applyProtection="0"/>
    <xf numFmtId="0" fontId="64" fillId="0" borderId="10" applyNumberFormat="0" applyFill="0" applyAlignment="0" applyProtection="0"/>
    <xf numFmtId="0" fontId="65" fillId="0" borderId="11" applyNumberFormat="0" applyFill="0" applyAlignment="0" applyProtection="0"/>
    <xf numFmtId="0" fontId="65" fillId="0" borderId="0" applyNumberFormat="0" applyFill="0" applyBorder="0" applyAlignment="0" applyProtection="0"/>
    <xf numFmtId="0" fontId="66" fillId="9" borderId="0" applyNumberFormat="0" applyBorder="0" applyAlignment="0" applyProtection="0"/>
    <xf numFmtId="0" fontId="67" fillId="10" borderId="0" applyNumberFormat="0" applyBorder="0" applyAlignment="0" applyProtection="0"/>
    <xf numFmtId="0" fontId="69" fillId="12" borderId="12" applyNumberFormat="0" applyAlignment="0" applyProtection="0"/>
    <xf numFmtId="0" fontId="70" fillId="13" borderId="13" applyNumberFormat="0" applyAlignment="0" applyProtection="0"/>
    <xf numFmtId="0" fontId="71" fillId="13" borderId="12" applyNumberFormat="0" applyAlignment="0" applyProtection="0"/>
    <xf numFmtId="0" fontId="72" fillId="0" borderId="14" applyNumberFormat="0" applyFill="0" applyAlignment="0" applyProtection="0"/>
    <xf numFmtId="0" fontId="73" fillId="14" borderId="15" applyNumberFormat="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25" fillId="0" borderId="17" applyNumberFormat="0" applyFill="0" applyAlignment="0" applyProtection="0"/>
    <xf numFmtId="0" fontId="76"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76"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76"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76"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76"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76"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164" fontId="9" fillId="0" borderId="0" applyFont="0" applyFill="0" applyBorder="0" applyAlignment="0" applyProtection="0"/>
    <xf numFmtId="9" fontId="9" fillId="0" borderId="0" applyFont="0" applyFill="0" applyBorder="0" applyAlignment="0" applyProtection="0"/>
    <xf numFmtId="0" fontId="9" fillId="15" borderId="16" applyNumberFormat="0" applyFont="0" applyAlignment="0" applyProtection="0"/>
    <xf numFmtId="165" fontId="9" fillId="0" borderId="0" applyFont="0" applyFill="0" applyBorder="0" applyAlignment="0" applyProtection="0"/>
    <xf numFmtId="164" fontId="9" fillId="0" borderId="0" applyFont="0" applyFill="0" applyBorder="0" applyAlignment="0" applyProtection="0"/>
    <xf numFmtId="165" fontId="9" fillId="0" borderId="0" applyFont="0" applyFill="0" applyBorder="0" applyAlignment="0" applyProtection="0"/>
    <xf numFmtId="0" fontId="29" fillId="0" borderId="0" applyNumberFormat="0" applyFill="0" applyBorder="0" applyAlignment="0" applyProtection="0"/>
    <xf numFmtId="0" fontId="112" fillId="11"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9" fillId="35" borderId="0" applyNumberFormat="0" applyBorder="0" applyAlignment="0" applyProtection="0"/>
    <xf numFmtId="0" fontId="9" fillId="39" borderId="0" applyNumberFormat="0" applyBorder="0" applyAlignment="0" applyProtection="0"/>
    <xf numFmtId="0" fontId="9" fillId="0" borderId="0"/>
    <xf numFmtId="9" fontId="9" fillId="0" borderId="0" applyFont="0" applyFill="0" applyBorder="0" applyAlignment="0" applyProtection="0"/>
    <xf numFmtId="0" fontId="9" fillId="0" borderId="0"/>
    <xf numFmtId="0" fontId="78" fillId="0" borderId="0" applyNumberForma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165"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113" fillId="0" borderId="0"/>
    <xf numFmtId="0" fontId="42" fillId="0" borderId="0"/>
    <xf numFmtId="0" fontId="49" fillId="0" borderId="0"/>
    <xf numFmtId="0" fontId="49" fillId="0" borderId="0"/>
    <xf numFmtId="165" fontId="13"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167" fontId="2" fillId="0" borderId="0" applyFont="0" applyFill="0" applyBorder="0" applyProtection="0">
      <alignment vertical="top"/>
    </xf>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0" fontId="9"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0" fontId="9" fillId="0" borderId="0"/>
    <xf numFmtId="9" fontId="9" fillId="0" borderId="0" applyFont="0" applyFill="0" applyBorder="0" applyAlignment="0" applyProtection="0"/>
    <xf numFmtId="167" fontId="2" fillId="0" borderId="0" applyFont="0" applyFill="0" applyBorder="0" applyProtection="0">
      <alignment vertical="top"/>
    </xf>
    <xf numFmtId="0" fontId="13" fillId="0" borderId="0"/>
    <xf numFmtId="0" fontId="40"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41"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0" fontId="2" fillId="0" borderId="0"/>
    <xf numFmtId="0" fontId="28" fillId="0" borderId="0"/>
    <xf numFmtId="0" fontId="127" fillId="9" borderId="0" applyNumberFormat="0" applyBorder="0" applyAlignment="0" applyProtection="0"/>
    <xf numFmtId="0" fontId="115" fillId="10" borderId="0" applyNumberFormat="0" applyBorder="0" applyAlignment="0" applyProtection="0"/>
    <xf numFmtId="0" fontId="131" fillId="11" borderId="0" applyNumberFormat="0" applyBorder="0" applyAlignment="0" applyProtection="0"/>
    <xf numFmtId="0" fontId="129" fillId="12" borderId="12" applyNumberFormat="0" applyAlignment="0" applyProtection="0"/>
    <xf numFmtId="0" fontId="133" fillId="13" borderId="13" applyNumberFormat="0" applyAlignment="0" applyProtection="0"/>
    <xf numFmtId="0" fontId="124" fillId="13" borderId="12" applyNumberFormat="0" applyAlignment="0" applyProtection="0"/>
    <xf numFmtId="0" fontId="130" fillId="0" borderId="14" applyNumberFormat="0" applyFill="0" applyAlignment="0" applyProtection="0"/>
    <xf numFmtId="0" fontId="27" fillId="14" borderId="15" applyNumberFormat="0" applyAlignment="0" applyProtection="0"/>
    <xf numFmtId="0" fontId="135" fillId="0" borderId="0" applyNumberFormat="0" applyFill="0" applyBorder="0" applyAlignment="0" applyProtection="0"/>
    <xf numFmtId="0" fontId="125" fillId="0" borderId="0" applyNumberFormat="0" applyFill="0" applyBorder="0" applyAlignment="0" applyProtection="0"/>
    <xf numFmtId="0" fontId="134" fillId="0" borderId="17" applyNumberFormat="0" applyFill="0" applyAlignment="0" applyProtection="0"/>
    <xf numFmtId="0" fontId="114"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114" fillId="19" borderId="0" applyNumberFormat="0" applyBorder="0" applyAlignment="0" applyProtection="0"/>
    <xf numFmtId="0" fontId="114"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114" fillId="23" borderId="0" applyNumberFormat="0" applyBorder="0" applyAlignment="0" applyProtection="0"/>
    <xf numFmtId="0" fontId="114" fillId="2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114" fillId="27" borderId="0" applyNumberFormat="0" applyBorder="0" applyAlignment="0" applyProtection="0"/>
    <xf numFmtId="0" fontId="114"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114" fillId="31" borderId="0" applyNumberFormat="0" applyBorder="0" applyAlignment="0" applyProtection="0"/>
    <xf numFmtId="0" fontId="114" fillId="32" borderId="0" applyNumberFormat="0" applyBorder="0" applyAlignment="0" applyProtection="0"/>
    <xf numFmtId="0" fontId="28" fillId="33" borderId="0" applyNumberFormat="0" applyBorder="0" applyAlignment="0" applyProtection="0"/>
    <xf numFmtId="0" fontId="28" fillId="34" borderId="0" applyNumberFormat="0" applyBorder="0" applyAlignment="0" applyProtection="0"/>
    <xf numFmtId="0" fontId="114" fillId="35" borderId="0" applyNumberFormat="0" applyBorder="0" applyAlignment="0" applyProtection="0"/>
    <xf numFmtId="0" fontId="114" fillId="36" borderId="0" applyNumberFormat="0" applyBorder="0" applyAlignment="0" applyProtection="0"/>
    <xf numFmtId="0" fontId="28" fillId="37" borderId="0" applyNumberFormat="0" applyBorder="0" applyAlignment="0" applyProtection="0"/>
    <xf numFmtId="0" fontId="28" fillId="38" borderId="0" applyNumberFormat="0" applyBorder="0" applyAlignment="0" applyProtection="0"/>
    <xf numFmtId="0" fontId="114" fillId="39" borderId="0" applyNumberFormat="0" applyBorder="0" applyAlignment="0" applyProtection="0"/>
    <xf numFmtId="174" fontId="45" fillId="0" borderId="1">
      <alignment horizontal="center"/>
    </xf>
    <xf numFmtId="0" fontId="106" fillId="0" borderId="31" applyNumberFormat="0" applyAlignment="0" applyProtection="0"/>
    <xf numFmtId="0" fontId="116" fillId="0" borderId="0" applyNumberFormat="0" applyAlignment="0" applyProtection="0"/>
    <xf numFmtId="0" fontId="117" fillId="0" borderId="32" applyNumberFormat="0" applyFill="0" applyAlignment="0">
      <alignment vertical="top"/>
    </xf>
    <xf numFmtId="0" fontId="118" fillId="0" borderId="33" applyNumberFormat="0" applyFill="0" applyAlignment="0"/>
    <xf numFmtId="0" fontId="37" fillId="58" borderId="19" applyNumberFormat="0" applyFont="0" applyAlignment="0" applyProtection="0"/>
    <xf numFmtId="0" fontId="37" fillId="76" borderId="34" applyNumberFormat="0" applyFont="0" applyAlignment="0" applyProtection="0"/>
    <xf numFmtId="0" fontId="119" fillId="0" borderId="0" applyNumberFormat="0" applyFill="0" applyBorder="0" applyAlignment="0" applyProtection="0"/>
    <xf numFmtId="0" fontId="28" fillId="8" borderId="19" applyNumberFormat="0" applyFont="0" applyAlignment="0" applyProtection="0"/>
    <xf numFmtId="0" fontId="28" fillId="77" borderId="34" applyNumberFormat="0" applyFont="0" applyAlignment="0" applyProtection="0"/>
    <xf numFmtId="0" fontId="13" fillId="0" borderId="0" applyFont="0" applyFill="0" applyBorder="0" applyAlignment="0" applyProtection="0"/>
    <xf numFmtId="0" fontId="120" fillId="0" borderId="0" applyNumberFormat="0" applyFill="0" applyBorder="0" applyAlignment="0" applyProtection="0"/>
    <xf numFmtId="49" fontId="121" fillId="0" borderId="0" applyFont="0" applyFill="0" applyBorder="0" applyAlignment="0" applyProtection="0">
      <alignment horizontal="left"/>
    </xf>
    <xf numFmtId="0" fontId="37" fillId="0" borderId="0" applyAlignment="0" applyProtection="0"/>
    <xf numFmtId="0" fontId="36" fillId="0" borderId="0" applyFill="0" applyBorder="0" applyAlignment="0" applyProtection="0"/>
    <xf numFmtId="49" fontId="36" fillId="0" borderId="0" applyNumberFormat="0" applyAlignment="0" applyProtection="0">
      <alignment horizontal="left"/>
    </xf>
    <xf numFmtId="49" fontId="122" fillId="0" borderId="35" applyNumberFormat="0" applyAlignment="0" applyProtection="0">
      <alignment horizontal="left" wrapText="1"/>
    </xf>
    <xf numFmtId="49" fontId="122" fillId="0" borderId="0" applyNumberFormat="0" applyAlignment="0" applyProtection="0">
      <alignment horizontal="left" wrapText="1"/>
    </xf>
    <xf numFmtId="49" fontId="123" fillId="0" borderId="0" applyAlignment="0" applyProtection="0">
      <alignment horizontal="left"/>
    </xf>
    <xf numFmtId="0" fontId="27" fillId="78" borderId="0" applyNumberFormat="0" applyAlignment="0" applyProtection="0"/>
    <xf numFmtId="0" fontId="126" fillId="0" borderId="1" applyNumberFormat="0" applyAlignment="0" applyProtection="0"/>
    <xf numFmtId="0" fontId="128" fillId="79" borderId="0" applyNumberFormat="0" applyFont="0" applyAlignment="0" applyProtection="0"/>
    <xf numFmtId="0" fontId="132" fillId="52" borderId="0" applyNumberFormat="0" applyAlignment="0" applyProtection="0"/>
    <xf numFmtId="0" fontId="26" fillId="0" borderId="0"/>
    <xf numFmtId="0" fontId="37" fillId="0" borderId="0"/>
    <xf numFmtId="0" fontId="26" fillId="0" borderId="0"/>
    <xf numFmtId="0" fontId="26" fillId="15" borderId="16" applyNumberFormat="0" applyFont="0" applyAlignment="0" applyProtection="0"/>
    <xf numFmtId="0" fontId="27" fillId="80" borderId="1" applyNumberFormat="0" applyAlignment="0" applyProtection="0"/>
    <xf numFmtId="0" fontId="37" fillId="81" borderId="19" applyNumberFormat="0" applyFont="0" applyAlignment="0"/>
    <xf numFmtId="0" fontId="13" fillId="0" borderId="0"/>
    <xf numFmtId="0" fontId="1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6" fillId="0" borderId="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0" fontId="27" fillId="80" borderId="1" applyNumberFormat="0" applyAlignment="0" applyProtection="0"/>
    <xf numFmtId="0" fontId="13" fillId="0" borderId="0">
      <alignment vertical="top"/>
    </xf>
    <xf numFmtId="37" fontId="38" fillId="83" borderId="36">
      <alignment horizontal="left"/>
    </xf>
    <xf numFmtId="37" fontId="136" fillId="83" borderId="37"/>
    <xf numFmtId="0" fontId="13" fillId="83" borderId="38" applyNumberFormat="0" applyBorder="0"/>
    <xf numFmtId="0" fontId="13" fillId="0" borderId="0" applyFont="0" applyFill="0" applyBorder="0" applyAlignment="0" applyProtection="0"/>
    <xf numFmtId="0" fontId="38" fillId="84" borderId="0"/>
    <xf numFmtId="0" fontId="13" fillId="40" borderId="1"/>
    <xf numFmtId="0" fontId="13" fillId="40" borderId="1"/>
    <xf numFmtId="0" fontId="38" fillId="40" borderId="0"/>
    <xf numFmtId="0" fontId="13" fillId="85" borderId="0"/>
    <xf numFmtId="0" fontId="13" fillId="85" borderId="0"/>
    <xf numFmtId="0" fontId="13" fillId="85" borderId="0"/>
    <xf numFmtId="0" fontId="137" fillId="83" borderId="39"/>
    <xf numFmtId="37" fontId="13" fillId="83" borderId="0">
      <alignment horizontal="right"/>
    </xf>
    <xf numFmtId="0" fontId="138" fillId="0" borderId="0" applyNumberFormat="0" applyFill="0" applyBorder="0" applyAlignment="0" applyProtection="0">
      <alignment vertical="top"/>
      <protection locked="0"/>
    </xf>
    <xf numFmtId="0" fontId="13" fillId="0" borderId="0">
      <alignment vertical="top"/>
    </xf>
    <xf numFmtId="0" fontId="13" fillId="0" borderId="0">
      <alignment vertical="top"/>
    </xf>
    <xf numFmtId="0" fontId="13" fillId="0" borderId="0">
      <alignment vertical="top"/>
    </xf>
    <xf numFmtId="0" fontId="28" fillId="0" borderId="0"/>
    <xf numFmtId="37" fontId="139" fillId="86" borderId="40"/>
    <xf numFmtId="0" fontId="140" fillId="0" borderId="41">
      <alignment horizontal="right"/>
    </xf>
    <xf numFmtId="0" fontId="40" fillId="0" borderId="0"/>
    <xf numFmtId="0" fontId="2" fillId="0" borderId="0"/>
    <xf numFmtId="0" fontId="2" fillId="0" borderId="0"/>
    <xf numFmtId="167" fontId="26" fillId="0" borderId="0" applyFont="0" applyFill="0" applyBorder="0" applyProtection="0">
      <alignment vertical="top"/>
    </xf>
    <xf numFmtId="165" fontId="26" fillId="0" borderId="0" applyFont="0" applyFill="0" applyBorder="0" applyAlignment="0" applyProtection="0"/>
    <xf numFmtId="175" fontId="26" fillId="0" borderId="0" applyFont="0" applyFill="0" applyBorder="0" applyProtection="0">
      <alignment vertical="top"/>
    </xf>
    <xf numFmtId="0" fontId="39" fillId="78" borderId="0" applyNumberFormat="0" applyBorder="0" applyAlignment="0" applyProtection="0"/>
    <xf numFmtId="175" fontId="26" fillId="0" borderId="0" applyFont="0" applyFill="0" applyBorder="0" applyProtection="0">
      <alignment vertical="top"/>
    </xf>
    <xf numFmtId="0" fontId="47" fillId="82" borderId="0" applyNumberFormat="0" applyBorder="0" applyAlignment="0" applyProtection="0"/>
    <xf numFmtId="0" fontId="47" fillId="87" borderId="0" applyNumberFormat="0" applyBorder="0" applyAlignment="0" applyProtection="0"/>
    <xf numFmtId="0" fontId="47" fillId="88" borderId="0" applyNumberFormat="0" applyBorder="0" applyAlignment="0" applyProtection="0"/>
    <xf numFmtId="0" fontId="47" fillId="89" borderId="0" applyNumberFormat="0" applyBorder="0" applyAlignment="0" applyProtection="0"/>
    <xf numFmtId="0" fontId="47" fillId="90" borderId="0" applyNumberFormat="0" applyBorder="0" applyAlignment="0" applyProtection="0"/>
    <xf numFmtId="0" fontId="47" fillId="91" borderId="0" applyNumberFormat="0" applyBorder="0" applyAlignment="0" applyProtection="0"/>
    <xf numFmtId="0" fontId="47" fillId="92" borderId="0" applyNumberFormat="0" applyBorder="0" applyAlignment="0" applyProtection="0"/>
    <xf numFmtId="0" fontId="47" fillId="93" borderId="0" applyNumberFormat="0" applyBorder="0" applyAlignment="0" applyProtection="0"/>
    <xf numFmtId="0" fontId="47" fillId="94" borderId="0" applyNumberFormat="0" applyBorder="0" applyAlignment="0" applyProtection="0"/>
    <xf numFmtId="184" fontId="26" fillId="95" borderId="0" applyNumberFormat="0" applyFont="0" applyBorder="0" applyAlignment="0" applyProtection="0"/>
    <xf numFmtId="0" fontId="26" fillId="96" borderId="0" applyNumberFormat="0" applyFont="0" applyBorder="0" applyAlignment="0" applyProtection="0"/>
    <xf numFmtId="182" fontId="145" fillId="0" borderId="0" applyNumberFormat="0" applyProtection="0">
      <alignment vertical="top"/>
    </xf>
    <xf numFmtId="182" fontId="146" fillId="0" borderId="0" applyNumberFormat="0" applyProtection="0">
      <alignment vertical="top"/>
    </xf>
    <xf numFmtId="182" fontId="13" fillId="83" borderId="0" applyNumberFormat="0" applyProtection="0">
      <alignment vertical="top"/>
    </xf>
    <xf numFmtId="9" fontId="26" fillId="0" borderId="0" applyFont="0" applyFill="0" applyBorder="0" applyAlignment="0" applyProtection="0"/>
    <xf numFmtId="0" fontId="148" fillId="0" borderId="0" applyNumberFormat="0" applyFill="0" applyBorder="0" applyProtection="0">
      <alignment vertical="top"/>
    </xf>
    <xf numFmtId="0" fontId="147" fillId="0" borderId="0" applyNumberFormat="0" applyFill="0" applyBorder="0" applyAlignment="0" applyProtection="0">
      <alignment vertical="top"/>
      <protection locked="0"/>
    </xf>
    <xf numFmtId="176" fontId="13" fillId="0" borderId="0" applyFont="0" applyFill="0" applyBorder="0" applyProtection="0">
      <alignment vertical="top"/>
    </xf>
    <xf numFmtId="177" fontId="13" fillId="0" borderId="0" applyFont="0" applyFill="0" applyBorder="0" applyProtection="0">
      <alignment vertical="top"/>
    </xf>
    <xf numFmtId="173" fontId="13" fillId="0" borderId="0" applyFont="0" applyFill="0" applyBorder="0" applyProtection="0">
      <alignment vertical="top"/>
    </xf>
    <xf numFmtId="0" fontId="141" fillId="0" borderId="0"/>
    <xf numFmtId="0" fontId="142" fillId="0" borderId="0"/>
    <xf numFmtId="0" fontId="143" fillId="0" borderId="0"/>
    <xf numFmtId="185" fontId="38" fillId="0" borderId="0" applyNumberFormat="0" applyFill="0" applyBorder="0" applyProtection="0">
      <alignment vertical="top"/>
    </xf>
    <xf numFmtId="0" fontId="144" fillId="0" borderId="0" applyNumberFormat="0" applyFill="0" applyBorder="0" applyProtection="0">
      <alignment vertical="top"/>
    </xf>
    <xf numFmtId="0" fontId="13" fillId="0" borderId="0"/>
    <xf numFmtId="0" fontId="61" fillId="75" borderId="0" applyNumberFormat="0" applyBorder="0" applyAlignment="0" applyProtection="0"/>
    <xf numFmtId="0" fontId="61" fillId="58" borderId="0" applyNumberFormat="0" applyBorder="0" applyAlignment="0" applyProtection="0"/>
    <xf numFmtId="0" fontId="61" fillId="74" borderId="0" applyNumberFormat="0" applyBorder="0" applyAlignment="0" applyProtection="0"/>
    <xf numFmtId="0" fontId="61" fillId="75" borderId="0" applyNumberFormat="0" applyBorder="0" applyAlignment="0" applyProtection="0"/>
    <xf numFmtId="0" fontId="61" fillId="57" borderId="0" applyNumberFormat="0" applyBorder="0" applyAlignment="0" applyProtection="0"/>
    <xf numFmtId="0" fontId="61" fillId="58" borderId="0" applyNumberFormat="0" applyBorder="0" applyAlignment="0" applyProtection="0"/>
    <xf numFmtId="0" fontId="61" fillId="72" borderId="0" applyNumberFormat="0" applyBorder="0" applyAlignment="0" applyProtection="0"/>
    <xf numFmtId="0" fontId="61" fillId="60" borderId="0" applyNumberFormat="0" applyBorder="0" applyAlignment="0" applyProtection="0"/>
    <xf numFmtId="0" fontId="61" fillId="47" borderId="0" applyNumberFormat="0" applyBorder="0" applyAlignment="0" applyProtection="0"/>
    <xf numFmtId="0" fontId="61" fillId="72" borderId="0" applyNumberFormat="0" applyBorder="0" applyAlignment="0" applyProtection="0"/>
    <xf numFmtId="0" fontId="61" fillId="59" borderId="0" applyNumberFormat="0" applyBorder="0" applyAlignment="0" applyProtection="0"/>
    <xf numFmtId="0" fontId="61" fillId="58" borderId="0" applyNumberFormat="0" applyBorder="0" applyAlignment="0" applyProtection="0"/>
    <xf numFmtId="0" fontId="84" fillId="66" borderId="0" applyNumberFormat="0" applyBorder="0" applyAlignment="0" applyProtection="0"/>
    <xf numFmtId="0" fontId="84" fillId="60" borderId="0" applyNumberFormat="0" applyBorder="0" applyAlignment="0" applyProtection="0"/>
    <xf numFmtId="0" fontId="84" fillId="47" borderId="0" applyNumberFormat="0" applyBorder="0" applyAlignment="0" applyProtection="0"/>
    <xf numFmtId="0" fontId="84" fillId="72" borderId="0" applyNumberFormat="0" applyBorder="0" applyAlignment="0" applyProtection="0"/>
    <xf numFmtId="0" fontId="84" fillId="66" borderId="0" applyNumberFormat="0" applyBorder="0" applyAlignment="0" applyProtection="0"/>
    <xf numFmtId="0" fontId="84" fillId="58" borderId="0" applyNumberFormat="0" applyBorder="0" applyAlignment="0" applyProtection="0"/>
    <xf numFmtId="0" fontId="84" fillId="66" borderId="0" applyNumberFormat="0" applyBorder="0" applyAlignment="0" applyProtection="0"/>
    <xf numFmtId="0" fontId="84" fillId="69" borderId="0" applyNumberFormat="0" applyBorder="0" applyAlignment="0" applyProtection="0"/>
    <xf numFmtId="0" fontId="84" fillId="70" borderId="0" applyNumberFormat="0" applyBorder="0" applyAlignment="0" applyProtection="0"/>
    <xf numFmtId="0" fontId="84" fillId="97" borderId="0" applyNumberFormat="0" applyBorder="0" applyAlignment="0" applyProtection="0"/>
    <xf numFmtId="0" fontId="84" fillId="66" borderId="0" applyNumberFormat="0" applyBorder="0" applyAlignment="0" applyProtection="0"/>
    <xf numFmtId="0" fontId="84" fillId="71" borderId="0" applyNumberFormat="0" applyBorder="0" applyAlignment="0" applyProtection="0"/>
    <xf numFmtId="0" fontId="86" fillId="54" borderId="0" applyNumberFormat="0" applyBorder="0" applyAlignment="0" applyProtection="0"/>
    <xf numFmtId="0" fontId="88" fillId="75" borderId="22" applyNumberFormat="0" applyAlignment="0" applyProtection="0"/>
    <xf numFmtId="0" fontId="89" fillId="73" borderId="23" applyNumberFormat="0" applyAlignment="0" applyProtection="0"/>
    <xf numFmtId="0" fontId="91" fillId="0" borderId="0" applyNumberFormat="0" applyFill="0" applyBorder="0" applyAlignment="0" applyProtection="0"/>
    <xf numFmtId="0" fontId="93" fillId="55" borderId="0" applyNumberFormat="0" applyBorder="0" applyAlignment="0" applyProtection="0"/>
    <xf numFmtId="0" fontId="149" fillId="0" borderId="42" applyNumberFormat="0" applyFill="0" applyAlignment="0" applyProtection="0"/>
    <xf numFmtId="0" fontId="150" fillId="0" borderId="25" applyNumberFormat="0" applyFill="0" applyAlignment="0" applyProtection="0"/>
    <xf numFmtId="0" fontId="151" fillId="0" borderId="43" applyNumberFormat="0" applyFill="0" applyAlignment="0" applyProtection="0"/>
    <xf numFmtId="0" fontId="151" fillId="0" borderId="0" applyNumberFormat="0" applyFill="0" applyBorder="0" applyAlignment="0" applyProtection="0"/>
    <xf numFmtId="0" fontId="101" fillId="58" borderId="22" applyNumberFormat="0" applyAlignment="0" applyProtection="0"/>
    <xf numFmtId="0" fontId="103" fillId="0" borderId="27" applyNumberFormat="0" applyFill="0" applyAlignment="0" applyProtection="0"/>
    <xf numFmtId="0" fontId="105" fillId="47" borderId="0" applyNumberFormat="0" applyBorder="0" applyAlignment="0" applyProtection="0"/>
    <xf numFmtId="0" fontId="107" fillId="75" borderId="29" applyNumberFormat="0" applyAlignment="0" applyProtection="0"/>
    <xf numFmtId="9" fontId="13" fillId="0" borderId="0" applyFont="0" applyFill="0" applyBorder="0" applyAlignment="0" applyProtection="0"/>
    <xf numFmtId="0" fontId="43" fillId="0" borderId="0">
      <alignment vertical="top"/>
    </xf>
    <xf numFmtId="0" fontId="152" fillId="0" borderId="0" applyNumberFormat="0" applyFill="0" applyBorder="0" applyAlignment="0" applyProtection="0"/>
    <xf numFmtId="0" fontId="110" fillId="0" borderId="44" applyNumberFormat="0" applyFill="0" applyAlignment="0" applyProtection="0"/>
    <xf numFmtId="0" fontId="111" fillId="0" borderId="0" applyNumberFormat="0" applyFill="0" applyBorder="0" applyAlignment="0" applyProtection="0"/>
    <xf numFmtId="0" fontId="13" fillId="0" borderId="0"/>
    <xf numFmtId="165" fontId="13" fillId="0" borderId="0" applyFont="0" applyFill="0" applyBorder="0" applyAlignment="0" applyProtection="0"/>
    <xf numFmtId="0" fontId="13" fillId="0" borderId="0">
      <alignment vertical="top"/>
    </xf>
    <xf numFmtId="165" fontId="13" fillId="0" borderId="0" applyFont="0" applyFill="0" applyBorder="0" applyAlignment="0" applyProtection="0"/>
    <xf numFmtId="0" fontId="13" fillId="0" borderId="0">
      <alignment vertical="top"/>
    </xf>
    <xf numFmtId="165" fontId="13" fillId="0" borderId="0" applyFont="0" applyFill="0" applyBorder="0" applyAlignment="0" applyProtection="0"/>
    <xf numFmtId="0" fontId="13" fillId="85" borderId="0">
      <alignment vertical="top"/>
    </xf>
    <xf numFmtId="178" fontId="26" fillId="0" borderId="0" applyFont="0" applyFill="0" applyBorder="0" applyProtection="0">
      <alignment vertical="top"/>
    </xf>
    <xf numFmtId="0" fontId="13" fillId="0" borderId="0"/>
    <xf numFmtId="167" fontId="2" fillId="0" borderId="0" applyFont="0" applyFill="0" applyBorder="0" applyProtection="0">
      <alignment vertical="top"/>
    </xf>
    <xf numFmtId="165" fontId="2" fillId="0" borderId="0" applyFont="0" applyFill="0" applyBorder="0" applyAlignment="0" applyProtection="0"/>
    <xf numFmtId="175" fontId="2" fillId="0" borderId="0" applyFont="0" applyFill="0" applyBorder="0" applyProtection="0">
      <alignment vertical="top"/>
    </xf>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41" fillId="0" borderId="0" applyFont="0" applyFill="0" applyBorder="0" applyAlignment="0" applyProtection="0"/>
    <xf numFmtId="167" fontId="2" fillId="0" borderId="0" applyFont="0" applyFill="0" applyBorder="0" applyProtection="0">
      <alignment vertical="top"/>
    </xf>
    <xf numFmtId="165" fontId="2" fillId="0" borderId="0" applyFont="0" applyFill="0" applyBorder="0" applyAlignment="0" applyProtection="0"/>
    <xf numFmtId="0" fontId="41" fillId="0" borderId="0"/>
    <xf numFmtId="165" fontId="41" fillId="0" borderId="0" applyFont="0" applyFill="0" applyBorder="0" applyAlignment="0" applyProtection="0"/>
    <xf numFmtId="173" fontId="2" fillId="0" borderId="0" applyFont="0" applyFill="0" applyBorder="0" applyProtection="0">
      <alignment vertical="top"/>
    </xf>
    <xf numFmtId="0" fontId="52" fillId="0" borderId="0" applyNumberForma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76" fontId="2" fillId="0" borderId="0" applyFont="0" applyFill="0" applyBorder="0" applyProtection="0">
      <alignment vertical="top"/>
    </xf>
    <xf numFmtId="177" fontId="2" fillId="0" borderId="0" applyFont="0" applyFill="0" applyBorder="0" applyProtection="0">
      <alignment vertical="top"/>
    </xf>
    <xf numFmtId="178" fontId="2" fillId="0" borderId="0" applyFont="0" applyFill="0" applyBorder="0" applyProtection="0">
      <alignment vertical="top"/>
    </xf>
    <xf numFmtId="0" fontId="28"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41"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41" fillId="0" borderId="0"/>
    <xf numFmtId="165" fontId="2" fillId="0" borderId="0" applyFont="0" applyFill="0" applyBorder="0" applyAlignment="0" applyProtection="0"/>
    <xf numFmtId="175" fontId="2" fillId="0" borderId="0" applyFont="0" applyFill="0" applyBorder="0" applyProtection="0">
      <alignment vertical="top"/>
    </xf>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9" fontId="28"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0" fontId="2" fillId="0" borderId="0"/>
    <xf numFmtId="0" fontId="2" fillId="0" borderId="0"/>
    <xf numFmtId="0" fontId="13" fillId="0" borderId="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7" fontId="2" fillId="0" borderId="0" applyFont="0" applyFill="0" applyBorder="0" applyProtection="0">
      <alignment vertical="top"/>
    </xf>
    <xf numFmtId="165" fontId="2" fillId="0" borderId="0" applyFont="0" applyFill="0" applyBorder="0" applyAlignment="0" applyProtection="0"/>
    <xf numFmtId="175" fontId="2" fillId="0" borderId="0" applyFont="0" applyFill="0" applyBorder="0" applyProtection="0">
      <alignment vertical="top"/>
    </xf>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7" fontId="2" fillId="0" borderId="0" applyFont="0" applyFill="0" applyBorder="0" applyProtection="0">
      <alignment vertical="top"/>
    </xf>
    <xf numFmtId="165" fontId="2" fillId="0" borderId="0" applyFont="0" applyFill="0" applyBorder="0" applyAlignment="0" applyProtection="0"/>
    <xf numFmtId="165" fontId="41" fillId="0" borderId="0" applyFont="0" applyFill="0" applyBorder="0" applyAlignment="0" applyProtection="0"/>
    <xf numFmtId="173" fontId="2" fillId="0" borderId="0" applyFont="0" applyFill="0" applyBorder="0" applyProtection="0">
      <alignment vertical="top"/>
    </xf>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76" fontId="2" fillId="0" borderId="0" applyFont="0" applyFill="0" applyBorder="0" applyProtection="0">
      <alignment vertical="top"/>
    </xf>
    <xf numFmtId="177" fontId="2" fillId="0" borderId="0" applyFont="0" applyFill="0" applyBorder="0" applyProtection="0">
      <alignment vertical="top"/>
    </xf>
    <xf numFmtId="178" fontId="2" fillId="0" borderId="0" applyFont="0" applyFill="0" applyBorder="0" applyProtection="0">
      <alignment vertical="top"/>
    </xf>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7" fontId="2" fillId="0" borderId="0" applyFont="0" applyFill="0" applyBorder="0" applyProtection="0">
      <alignment vertical="top"/>
    </xf>
    <xf numFmtId="175" fontId="2" fillId="0" borderId="0" applyFont="0" applyFill="0" applyBorder="0" applyProtection="0">
      <alignment vertical="top"/>
    </xf>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0" fontId="2" fillId="0" borderId="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41"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7" fontId="2" fillId="0" borderId="0" applyFont="0" applyFill="0" applyBorder="0" applyProtection="0">
      <alignment vertical="top"/>
    </xf>
    <xf numFmtId="165" fontId="2" fillId="0" borderId="0" applyFont="0" applyFill="0" applyBorder="0" applyAlignment="0" applyProtection="0"/>
    <xf numFmtId="175" fontId="2" fillId="0" borderId="0" applyFont="0" applyFill="0" applyBorder="0" applyProtection="0">
      <alignment vertical="top"/>
    </xf>
    <xf numFmtId="165" fontId="2" fillId="0" borderId="0" applyFont="0" applyFill="0" applyBorder="0" applyAlignment="0" applyProtection="0"/>
    <xf numFmtId="167" fontId="2" fillId="0" borderId="0" applyFont="0" applyFill="0" applyBorder="0" applyProtection="0">
      <alignment vertical="top"/>
    </xf>
    <xf numFmtId="0" fontId="2" fillId="0" borderId="0"/>
    <xf numFmtId="167" fontId="2" fillId="0" borderId="0" applyFont="0" applyFill="0" applyBorder="0" applyProtection="0">
      <alignment vertical="top"/>
    </xf>
    <xf numFmtId="167" fontId="2" fillId="0" borderId="0" applyFont="0" applyFill="0" applyBorder="0" applyProtection="0">
      <alignment vertical="top"/>
    </xf>
    <xf numFmtId="165" fontId="2" fillId="0" borderId="0" applyFont="0" applyFill="0" applyBorder="0" applyAlignment="0" applyProtection="0"/>
    <xf numFmtId="165" fontId="41"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7" fontId="2" fillId="0" borderId="0" applyFont="0" applyFill="0" applyBorder="0" applyProtection="0">
      <alignment vertical="top"/>
    </xf>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75" fontId="2" fillId="0" borderId="0" applyFont="0" applyFill="0" applyBorder="0" applyProtection="0">
      <alignment vertical="top"/>
    </xf>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7" fontId="2" fillId="0" borderId="0" applyFont="0" applyFill="0" applyBorder="0" applyProtection="0">
      <alignment vertical="top"/>
    </xf>
    <xf numFmtId="167" fontId="2" fillId="0" borderId="0" applyFont="0" applyFill="0" applyBorder="0" applyProtection="0">
      <alignment vertical="top"/>
    </xf>
    <xf numFmtId="167" fontId="2" fillId="0" borderId="0" applyFont="0" applyFill="0" applyBorder="0" applyProtection="0">
      <alignment vertical="top"/>
    </xf>
    <xf numFmtId="167" fontId="2" fillId="0" borderId="0" applyFont="0" applyFill="0" applyBorder="0" applyProtection="0">
      <alignment vertical="top"/>
    </xf>
    <xf numFmtId="167" fontId="2" fillId="0" borderId="0" applyFont="0" applyFill="0" applyBorder="0" applyProtection="0">
      <alignment vertical="top"/>
    </xf>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7" fontId="13" fillId="0" borderId="0" applyFont="0" applyFill="0" applyBorder="0" applyProtection="0">
      <alignment vertical="top"/>
    </xf>
    <xf numFmtId="182" fontId="13" fillId="0" borderId="0" applyFont="0" applyFill="0" applyBorder="0" applyProtection="0">
      <alignment vertical="top"/>
    </xf>
    <xf numFmtId="182" fontId="38" fillId="0" borderId="0" applyFont="0" applyFill="0" applyBorder="0" applyAlignment="0" applyProtection="0"/>
    <xf numFmtId="175" fontId="13" fillId="0" borderId="0" applyFont="0" applyFill="0" applyBorder="0" applyProtection="0">
      <alignment vertical="top"/>
    </xf>
    <xf numFmtId="182" fontId="13" fillId="0" borderId="0" applyFont="0" applyFill="0" applyBorder="0" applyProtection="0">
      <alignment vertical="top"/>
    </xf>
    <xf numFmtId="177" fontId="13" fillId="0" borderId="0" applyFont="0" applyFill="0" applyBorder="0" applyProtection="0">
      <alignment vertical="top"/>
    </xf>
    <xf numFmtId="167" fontId="13" fillId="0" borderId="0" applyFont="0" applyFill="0" applyBorder="0" applyProtection="0">
      <alignment vertical="top"/>
    </xf>
    <xf numFmtId="173" fontId="13" fillId="0" borderId="0" applyFont="0" applyFill="0" applyBorder="0" applyProtection="0">
      <alignment vertical="top"/>
    </xf>
    <xf numFmtId="175" fontId="13" fillId="0" borderId="0" applyFont="0" applyFill="0" applyBorder="0" applyProtection="0">
      <alignment vertical="top"/>
    </xf>
    <xf numFmtId="178" fontId="13" fillId="0" borderId="0" applyFont="0" applyFill="0" applyBorder="0" applyProtection="0">
      <alignment vertical="top"/>
    </xf>
    <xf numFmtId="0" fontId="26" fillId="0" borderId="0"/>
    <xf numFmtId="0" fontId="39" fillId="78" borderId="0" applyNumberFormat="0" applyBorder="0" applyAlignment="0" applyProtection="0"/>
    <xf numFmtId="0" fontId="40" fillId="0" borderId="0"/>
    <xf numFmtId="165" fontId="26" fillId="0" borderId="0" applyFont="0" applyFill="0" applyBorder="0" applyAlignment="0" applyProtection="0"/>
    <xf numFmtId="175" fontId="13" fillId="0" borderId="0" applyFont="0" applyFill="0" applyBorder="0" applyProtection="0">
      <alignment vertical="top"/>
    </xf>
    <xf numFmtId="0" fontId="111" fillId="0" borderId="0" applyNumberFormat="0" applyFill="0" applyBorder="0" applyAlignment="0" applyProtection="0"/>
    <xf numFmtId="0" fontId="13" fillId="0" borderId="0"/>
    <xf numFmtId="165" fontId="13" fillId="0" borderId="0" applyFont="0" applyFill="0" applyBorder="0" applyAlignment="0" applyProtection="0"/>
    <xf numFmtId="0" fontId="13" fillId="0" borderId="0">
      <alignment vertical="top"/>
    </xf>
    <xf numFmtId="9" fontId="13" fillId="0" borderId="0" applyFont="0" applyFill="0" applyBorder="0" applyAlignment="0" applyProtection="0"/>
    <xf numFmtId="0" fontId="13" fillId="0" borderId="0">
      <alignment vertical="top"/>
    </xf>
    <xf numFmtId="165" fontId="13" fillId="0" borderId="0" applyFont="0" applyFill="0" applyBorder="0" applyAlignment="0" applyProtection="0"/>
    <xf numFmtId="165" fontId="13" fillId="0" borderId="0" applyFont="0" applyFill="0" applyBorder="0" applyAlignment="0" applyProtection="0"/>
    <xf numFmtId="178" fontId="26" fillId="0" borderId="0" applyFont="0" applyFill="0" applyBorder="0" applyProtection="0">
      <alignment vertical="top"/>
    </xf>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73" fontId="2" fillId="0" borderId="0" applyFont="0" applyFill="0" applyBorder="0" applyProtection="0">
      <alignment vertical="top"/>
    </xf>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77" fontId="2" fillId="0" borderId="0" applyFont="0" applyFill="0" applyBorder="0" applyProtection="0">
      <alignment vertical="top"/>
    </xf>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7" fontId="2" fillId="0" borderId="0" applyFont="0" applyFill="0" applyBorder="0" applyProtection="0">
      <alignment vertical="top"/>
    </xf>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41"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41"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1" fillId="0" borderId="0" applyFont="0" applyFill="0" applyBorder="0" applyAlignment="0" applyProtection="0"/>
    <xf numFmtId="0" fontId="88" fillId="75" borderId="22" applyNumberFormat="0" applyAlignment="0" applyProtection="0"/>
    <xf numFmtId="0" fontId="101" fillId="58" borderId="22" applyNumberFormat="0" applyAlignment="0" applyProtection="0"/>
    <xf numFmtId="0" fontId="2" fillId="0" borderId="0"/>
    <xf numFmtId="0" fontId="1" fillId="0" borderId="0"/>
  </cellStyleXfs>
  <cellXfs count="155">
    <xf numFmtId="0" fontId="0" fillId="0" borderId="0" xfId="0"/>
    <xf numFmtId="0" fontId="10" fillId="0" borderId="0" xfId="0" applyFont="1"/>
    <xf numFmtId="0" fontId="15" fillId="0" borderId="0" xfId="5" applyFont="1"/>
    <xf numFmtId="0" fontId="15" fillId="0" borderId="0" xfId="0" applyFont="1"/>
    <xf numFmtId="0" fontId="14" fillId="0" borderId="0" xfId="0" applyFont="1"/>
    <xf numFmtId="0" fontId="10" fillId="0" borderId="1" xfId="0" applyFont="1" applyBorder="1"/>
    <xf numFmtId="0" fontId="15" fillId="0" borderId="0" xfId="6" applyFont="1"/>
    <xf numFmtId="0" fontId="10" fillId="0" borderId="0" xfId="4" applyFont="1"/>
    <xf numFmtId="0" fontId="16" fillId="2" borderId="0" xfId="4" applyFont="1" applyFill="1" applyAlignment="1">
      <alignment vertical="center"/>
    </xf>
    <xf numFmtId="0" fontId="12" fillId="0" borderId="0" xfId="0" applyFont="1"/>
    <xf numFmtId="0" fontId="20" fillId="0" borderId="0" xfId="0" applyFont="1" applyAlignment="1">
      <alignment horizontal="left" indent="1"/>
    </xf>
    <xf numFmtId="0" fontId="10" fillId="0" borderId="0" xfId="0" applyFont="1" applyAlignment="1">
      <alignment horizontal="left" wrapText="1"/>
    </xf>
    <xf numFmtId="0" fontId="0" fillId="3" borderId="0" xfId="0" applyFill="1" applyAlignment="1">
      <alignment horizontal="right"/>
    </xf>
    <xf numFmtId="14" fontId="21" fillId="0" borderId="0" xfId="0" applyNumberFormat="1" applyFont="1" applyAlignment="1" applyProtection="1">
      <alignment horizontal="left"/>
      <protection locked="0"/>
    </xf>
    <xf numFmtId="0" fontId="10" fillId="3" borderId="1" xfId="0" applyFont="1" applyFill="1" applyBorder="1" applyAlignment="1">
      <alignment horizontal="left"/>
    </xf>
    <xf numFmtId="0" fontId="16" fillId="0" borderId="0" xfId="4" applyFont="1" applyAlignment="1">
      <alignment vertical="center"/>
    </xf>
    <xf numFmtId="0" fontId="22" fillId="0" borderId="1" xfId="0" applyFont="1" applyBorder="1" applyAlignment="1" applyProtection="1">
      <alignment horizontal="left"/>
      <protection locked="0"/>
    </xf>
    <xf numFmtId="14" fontId="22" fillId="0" borderId="1" xfId="0" applyNumberFormat="1" applyFont="1" applyBorder="1" applyAlignment="1" applyProtection="1">
      <alignment horizontal="left"/>
      <protection locked="0"/>
    </xf>
    <xf numFmtId="0" fontId="10" fillId="0" borderId="1" xfId="0" applyFont="1" applyBorder="1" applyAlignment="1">
      <alignment wrapText="1"/>
    </xf>
    <xf numFmtId="0" fontId="10" fillId="0" borderId="1" xfId="0" applyFont="1" applyBorder="1" applyAlignment="1">
      <alignment vertical="top"/>
    </xf>
    <xf numFmtId="0" fontId="10" fillId="0" borderId="1" xfId="0" applyFont="1" applyBorder="1" applyAlignment="1">
      <alignment horizontal="left" wrapText="1"/>
    </xf>
    <xf numFmtId="168" fontId="10" fillId="0" borderId="1" xfId="1" applyNumberFormat="1" applyFont="1" applyBorder="1"/>
    <xf numFmtId="0" fontId="10" fillId="0" borderId="1" xfId="4" applyFont="1" applyBorder="1" applyAlignment="1">
      <alignment vertical="top"/>
    </xf>
    <xf numFmtId="0" fontId="10" fillId="0" borderId="1" xfId="4" applyFont="1" applyBorder="1" applyAlignment="1">
      <alignment vertical="top" wrapText="1"/>
    </xf>
    <xf numFmtId="168" fontId="10" fillId="0" borderId="0" xfId="0" applyNumberFormat="1" applyFont="1"/>
    <xf numFmtId="168" fontId="10" fillId="0" borderId="1" xfId="0" applyNumberFormat="1" applyFont="1" applyBorder="1"/>
    <xf numFmtId="0" fontId="10" fillId="0" borderId="0" xfId="0" applyFont="1" applyAlignment="1">
      <alignment wrapText="1"/>
    </xf>
    <xf numFmtId="168" fontId="12" fillId="0" borderId="0" xfId="0" applyNumberFormat="1" applyFont="1"/>
    <xf numFmtId="0" fontId="23" fillId="7" borderId="1" xfId="3" applyFont="1" applyFill="1" applyBorder="1" applyAlignment="1">
      <alignment horizontal="center" vertical="center"/>
    </xf>
    <xf numFmtId="168" fontId="12" fillId="5" borderId="0" xfId="0" applyNumberFormat="1" applyFont="1" applyFill="1"/>
    <xf numFmtId="0" fontId="10" fillId="5" borderId="0" xfId="0" applyFont="1" applyFill="1" applyAlignment="1">
      <alignment horizontal="right"/>
    </xf>
    <xf numFmtId="0" fontId="10" fillId="5" borderId="0" xfId="0" applyFont="1" applyFill="1"/>
    <xf numFmtId="168" fontId="10" fillId="5" borderId="0" xfId="0" applyNumberFormat="1" applyFont="1" applyFill="1"/>
    <xf numFmtId="168" fontId="12" fillId="6" borderId="0" xfId="0" applyNumberFormat="1" applyFont="1" applyFill="1"/>
    <xf numFmtId="0" fontId="10" fillId="6" borderId="0" xfId="0" applyFont="1" applyFill="1" applyAlignment="1">
      <alignment horizontal="right"/>
    </xf>
    <xf numFmtId="0" fontId="10" fillId="6" borderId="0" xfId="0" applyFont="1" applyFill="1"/>
    <xf numFmtId="168" fontId="10" fillId="6" borderId="0" xfId="0" applyNumberFormat="1" applyFont="1" applyFill="1"/>
    <xf numFmtId="0" fontId="12" fillId="0" borderId="1" xfId="0" applyFont="1" applyBorder="1"/>
    <xf numFmtId="0" fontId="25" fillId="0" borderId="0" xfId="0" applyFont="1"/>
    <xf numFmtId="168" fontId="10" fillId="0" borderId="0" xfId="0" applyNumberFormat="1" applyFont="1" applyAlignment="1">
      <alignment horizontal="center" vertical="center"/>
    </xf>
    <xf numFmtId="0" fontId="10" fillId="0" borderId="7" xfId="4" applyFont="1" applyBorder="1" applyAlignment="1">
      <alignment wrapText="1"/>
    </xf>
    <xf numFmtId="0" fontId="10" fillId="0" borderId="0" xfId="4" applyFont="1" applyBorder="1" applyAlignment="1">
      <alignment wrapText="1"/>
    </xf>
    <xf numFmtId="0" fontId="10" fillId="0" borderId="1" xfId="4" applyFont="1" applyFill="1" applyBorder="1" applyAlignment="1">
      <alignment vertical="top"/>
    </xf>
    <xf numFmtId="0" fontId="10" fillId="0" borderId="1" xfId="4" applyFont="1" applyFill="1" applyBorder="1" applyAlignment="1">
      <alignment vertical="top" wrapText="1"/>
    </xf>
    <xf numFmtId="0" fontId="10" fillId="0" borderId="0" xfId="4" applyFont="1" applyFill="1"/>
    <xf numFmtId="0" fontId="10" fillId="0" borderId="1" xfId="0" applyFont="1" applyFill="1" applyBorder="1" applyAlignment="1">
      <alignment vertical="top" wrapText="1"/>
    </xf>
    <xf numFmtId="0" fontId="10" fillId="0" borderId="0" xfId="0" applyFont="1" applyFill="1"/>
    <xf numFmtId="0" fontId="10" fillId="0" borderId="1" xfId="0" applyFont="1" applyFill="1" applyBorder="1" applyAlignment="1">
      <alignment vertical="top"/>
    </xf>
    <xf numFmtId="0" fontId="12" fillId="0" borderId="0" xfId="0" applyFont="1" applyAlignment="1">
      <alignment horizontal="left" indent="1"/>
    </xf>
    <xf numFmtId="0" fontId="10" fillId="5" borderId="0" xfId="0" applyFont="1" applyFill="1" applyAlignment="1"/>
    <xf numFmtId="0" fontId="10" fillId="6" borderId="0" xfId="0" applyFont="1" applyFill="1" applyAlignment="1"/>
    <xf numFmtId="0" fontId="33" fillId="0" borderId="0" xfId="0" applyFont="1"/>
    <xf numFmtId="0" fontId="0" fillId="0" borderId="1" xfId="0" applyBorder="1"/>
    <xf numFmtId="0" fontId="0" fillId="98" borderId="0" xfId="0" applyFill="1" applyBorder="1"/>
    <xf numFmtId="0" fontId="10" fillId="98" borderId="0" xfId="0" applyFont="1" applyFill="1" applyBorder="1"/>
    <xf numFmtId="0" fontId="10" fillId="98" borderId="0" xfId="0" applyFont="1" applyFill="1"/>
    <xf numFmtId="0" fontId="15" fillId="98" borderId="0" xfId="0" applyFont="1" applyFill="1"/>
    <xf numFmtId="0" fontId="10" fillId="0" borderId="1" xfId="0" applyFont="1" applyBorder="1" applyAlignment="1">
      <alignment horizontal="left"/>
    </xf>
    <xf numFmtId="168" fontId="10" fillId="0" borderId="1" xfId="0" applyNumberFormat="1" applyFont="1" applyBorder="1" applyAlignment="1">
      <alignment horizontal="right"/>
    </xf>
    <xf numFmtId="0" fontId="10" fillId="0" borderId="0" xfId="0" applyFont="1" applyAlignment="1">
      <alignment horizontal="right"/>
    </xf>
    <xf numFmtId="169" fontId="10" fillId="0" borderId="0" xfId="16" applyNumberFormat="1" applyFont="1" applyFill="1" applyBorder="1" applyAlignment="1">
      <alignment wrapText="1"/>
    </xf>
    <xf numFmtId="168" fontId="10" fillId="0" borderId="1" xfId="0" applyNumberFormat="1" applyFont="1" applyFill="1" applyBorder="1" applyAlignment="1">
      <alignment horizontal="center" vertical="center"/>
    </xf>
    <xf numFmtId="0" fontId="10" fillId="0" borderId="1" xfId="0" applyFont="1" applyFill="1" applyBorder="1" applyAlignment="1">
      <alignment horizontal="left" vertical="top" wrapText="1"/>
    </xf>
    <xf numFmtId="170" fontId="10" fillId="0" borderId="0" xfId="0" applyNumberFormat="1" applyFont="1" applyFill="1" applyBorder="1"/>
    <xf numFmtId="170" fontId="0" fillId="0" borderId="0" xfId="28" applyNumberFormat="1" applyFont="1" applyFill="1" applyBorder="1"/>
    <xf numFmtId="168" fontId="12" fillId="0" borderId="0" xfId="0" applyNumberFormat="1" applyFont="1" applyFill="1" applyBorder="1" applyAlignment="1">
      <alignment horizontal="left"/>
    </xf>
    <xf numFmtId="168" fontId="10" fillId="0" borderId="0" xfId="0" applyNumberFormat="1" applyFont="1" applyFill="1" applyBorder="1" applyAlignment="1">
      <alignment horizontal="left"/>
    </xf>
    <xf numFmtId="168" fontId="10" fillId="0" borderId="0" xfId="0" applyNumberFormat="1" applyFont="1" applyFill="1" applyBorder="1" applyAlignment="1">
      <alignment horizontal="center"/>
    </xf>
    <xf numFmtId="0" fontId="12" fillId="0" borderId="0" xfId="0" applyFont="1" applyFill="1" applyBorder="1"/>
    <xf numFmtId="0" fontId="10" fillId="0" borderId="0" xfId="0" applyFont="1" applyFill="1" applyBorder="1" applyAlignment="1">
      <alignment wrapText="1"/>
    </xf>
    <xf numFmtId="172" fontId="10" fillId="0" borderId="0" xfId="0" applyNumberFormat="1" applyFont="1" applyFill="1" applyBorder="1"/>
    <xf numFmtId="168" fontId="10" fillId="0" borderId="0" xfId="0" applyNumberFormat="1" applyFont="1" applyFill="1" applyBorder="1"/>
    <xf numFmtId="168" fontId="12" fillId="0" borderId="0" xfId="0" applyNumberFormat="1" applyFont="1" applyFill="1" applyBorder="1"/>
    <xf numFmtId="0" fontId="10" fillId="0" borderId="0" xfId="0" applyFont="1" applyFill="1" applyBorder="1"/>
    <xf numFmtId="168" fontId="10" fillId="0" borderId="1" xfId="0" applyNumberFormat="1" applyFont="1" applyFill="1" applyBorder="1"/>
    <xf numFmtId="0" fontId="10" fillId="0" borderId="1" xfId="0" applyFont="1" applyFill="1" applyBorder="1" applyAlignment="1">
      <alignment wrapText="1"/>
    </xf>
    <xf numFmtId="168" fontId="25" fillId="8" borderId="1" xfId="0" applyNumberFormat="1" applyFont="1" applyFill="1" applyBorder="1"/>
    <xf numFmtId="168" fontId="24" fillId="44" borderId="1" xfId="46" applyNumberFormat="1" applyFont="1" applyFill="1" applyBorder="1" applyAlignment="1" applyProtection="1">
      <alignment vertical="center"/>
    </xf>
    <xf numFmtId="168" fontId="0" fillId="0" borderId="0" xfId="0" applyNumberFormat="1"/>
    <xf numFmtId="168" fontId="50" fillId="44" borderId="1" xfId="46" applyNumberFormat="1" applyFont="1" applyFill="1" applyBorder="1" applyAlignment="1" applyProtection="1">
      <alignment vertical="center"/>
    </xf>
    <xf numFmtId="0" fontId="25" fillId="0" borderId="1" xfId="0" applyFont="1" applyBorder="1"/>
    <xf numFmtId="171" fontId="10" fillId="0" borderId="0" xfId="0" applyNumberFormat="1" applyFont="1"/>
    <xf numFmtId="2" fontId="10" fillId="0" borderId="0" xfId="16" applyNumberFormat="1" applyFont="1" applyFill="1" applyBorder="1" applyAlignment="1">
      <alignment wrapText="1"/>
    </xf>
    <xf numFmtId="169" fontId="12" fillId="0" borderId="0" xfId="16" applyNumberFormat="1" applyFont="1"/>
    <xf numFmtId="0" fontId="12" fillId="0" borderId="0" xfId="0" applyFont="1" applyAlignment="1">
      <alignment vertical="center" wrapText="1"/>
    </xf>
    <xf numFmtId="0" fontId="153" fillId="8" borderId="0" xfId="4" applyFont="1" applyFill="1" applyAlignment="1">
      <alignment vertical="center"/>
    </xf>
    <xf numFmtId="0" fontId="154" fillId="8" borderId="0" xfId="0" applyFont="1" applyFill="1"/>
    <xf numFmtId="0" fontId="155" fillId="8" borderId="0" xfId="0" applyFont="1" applyFill="1"/>
    <xf numFmtId="0" fontId="154" fillId="8" borderId="1" xfId="0" applyFont="1" applyFill="1" applyBorder="1" applyAlignment="1">
      <alignment horizontal="left"/>
    </xf>
    <xf numFmtId="0" fontId="154" fillId="8" borderId="1" xfId="0" applyFont="1" applyFill="1" applyBorder="1" applyAlignment="1" applyProtection="1">
      <alignment horizontal="left"/>
      <protection locked="0"/>
    </xf>
    <xf numFmtId="14" fontId="154" fillId="8" borderId="1" xfId="0" applyNumberFormat="1" applyFont="1" applyFill="1" applyBorder="1" applyAlignment="1" applyProtection="1">
      <alignment horizontal="left"/>
      <protection locked="0"/>
    </xf>
    <xf numFmtId="0" fontId="74" fillId="8" borderId="0" xfId="0" applyFont="1" applyFill="1" applyAlignment="1">
      <alignment horizontal="right"/>
    </xf>
    <xf numFmtId="14" fontId="156" fillId="8" borderId="0" xfId="0" applyNumberFormat="1" applyFont="1" applyFill="1" applyAlignment="1" applyProtection="1">
      <alignment horizontal="left"/>
      <protection locked="0"/>
    </xf>
    <xf numFmtId="0" fontId="154" fillId="8" borderId="1" xfId="0" applyFont="1" applyFill="1" applyBorder="1" applyAlignment="1">
      <alignment vertical="top"/>
    </xf>
    <xf numFmtId="0" fontId="154" fillId="8" borderId="1" xfId="0" applyFont="1" applyFill="1" applyBorder="1" applyAlignment="1">
      <alignment vertical="top" wrapText="1"/>
    </xf>
    <xf numFmtId="0" fontId="154" fillId="8" borderId="1" xfId="0" applyFont="1" applyFill="1" applyBorder="1" applyAlignment="1">
      <alignment horizontal="left" wrapText="1"/>
    </xf>
    <xf numFmtId="0" fontId="154" fillId="8" borderId="0" xfId="0" applyFont="1" applyFill="1" applyAlignment="1">
      <alignment horizontal="left" wrapText="1"/>
    </xf>
    <xf numFmtId="0" fontId="154" fillId="8" borderId="1" xfId="0" applyFont="1" applyFill="1" applyBorder="1"/>
    <xf numFmtId="171" fontId="154" fillId="8" borderId="1" xfId="1" applyNumberFormat="1" applyFont="1" applyFill="1" applyBorder="1"/>
    <xf numFmtId="0" fontId="154" fillId="8" borderId="1" xfId="0" applyFont="1" applyFill="1" applyBorder="1" applyAlignment="1">
      <alignment wrapText="1"/>
    </xf>
    <xf numFmtId="0" fontId="154" fillId="8" borderId="7" xfId="4" applyFont="1" applyFill="1" applyBorder="1" applyAlignment="1">
      <alignment wrapText="1"/>
    </xf>
    <xf numFmtId="0" fontId="154" fillId="8" borderId="0" xfId="4" applyFont="1" applyFill="1" applyBorder="1" applyAlignment="1">
      <alignment wrapText="1"/>
    </xf>
    <xf numFmtId="168" fontId="154" fillId="8" borderId="1" xfId="1" applyNumberFormat="1" applyFont="1" applyFill="1" applyBorder="1"/>
    <xf numFmtId="0" fontId="155" fillId="8" borderId="0" xfId="0" applyFont="1" applyFill="1" applyAlignment="1">
      <alignment horizontal="left" indent="1"/>
    </xf>
    <xf numFmtId="0" fontId="157" fillId="8" borderId="0" xfId="0" applyFont="1" applyFill="1" applyAlignment="1">
      <alignment horizontal="left" indent="1"/>
    </xf>
    <xf numFmtId="0" fontId="154" fillId="8" borderId="1" xfId="4" applyFont="1" applyFill="1" applyBorder="1" applyAlignment="1">
      <alignment vertical="top"/>
    </xf>
    <xf numFmtId="0" fontId="154" fillId="8" borderId="1" xfId="4" applyFont="1" applyFill="1" applyBorder="1" applyAlignment="1">
      <alignment vertical="top" wrapText="1"/>
    </xf>
    <xf numFmtId="0" fontId="154" fillId="8" borderId="0" xfId="4" applyFont="1" applyFill="1"/>
    <xf numFmtId="0" fontId="154" fillId="8" borderId="6" xfId="0" applyFont="1" applyFill="1" applyBorder="1" applyAlignment="1">
      <alignment horizontal="left" vertical="top"/>
    </xf>
    <xf numFmtId="168" fontId="154" fillId="8" borderId="1" xfId="0" applyNumberFormat="1" applyFont="1" applyFill="1" applyBorder="1"/>
    <xf numFmtId="168" fontId="154" fillId="8" borderId="0" xfId="0" applyNumberFormat="1" applyFont="1" applyFill="1"/>
    <xf numFmtId="172" fontId="154" fillId="8" borderId="0" xfId="0" applyNumberFormat="1" applyFont="1" applyFill="1"/>
    <xf numFmtId="169" fontId="154" fillId="8" borderId="0" xfId="16" applyNumberFormat="1" applyFont="1" applyFill="1"/>
    <xf numFmtId="0" fontId="154" fillId="8" borderId="0" xfId="0" applyFont="1" applyFill="1" applyAlignment="1">
      <alignment wrapText="1"/>
    </xf>
    <xf numFmtId="168" fontId="155" fillId="8" borderId="1" xfId="0" applyNumberFormat="1" applyFont="1" applyFill="1" applyBorder="1"/>
    <xf numFmtId="0" fontId="154" fillId="8" borderId="0" xfId="0" applyFont="1" applyFill="1" applyBorder="1"/>
    <xf numFmtId="168" fontId="155" fillId="8" borderId="0" xfId="0" applyNumberFormat="1" applyFont="1" applyFill="1" applyBorder="1"/>
    <xf numFmtId="168" fontId="154" fillId="8" borderId="0" xfId="0" applyNumberFormat="1" applyFont="1" applyFill="1" applyBorder="1"/>
    <xf numFmtId="168" fontId="154" fillId="8" borderId="1" xfId="0" applyNumberFormat="1" applyFont="1" applyFill="1" applyBorder="1" applyAlignment="1">
      <alignment horizontal="center"/>
    </xf>
    <xf numFmtId="168" fontId="154" fillId="8" borderId="1" xfId="0" applyNumberFormat="1" applyFont="1" applyFill="1" applyBorder="1" applyAlignment="1">
      <alignment horizontal="left"/>
    </xf>
    <xf numFmtId="168" fontId="155" fillId="8" borderId="1" xfId="0" applyNumberFormat="1" applyFont="1" applyFill="1" applyBorder="1" applyAlignment="1">
      <alignment horizontal="left"/>
    </xf>
    <xf numFmtId="168" fontId="155" fillId="8" borderId="0" xfId="0" applyNumberFormat="1" applyFont="1" applyFill="1"/>
    <xf numFmtId="0" fontId="154" fillId="8" borderId="0" xfId="0" applyFont="1" applyFill="1" applyAlignment="1"/>
    <xf numFmtId="0" fontId="74" fillId="8" borderId="1" xfId="0" applyFont="1" applyFill="1" applyBorder="1"/>
    <xf numFmtId="170" fontId="74" fillId="8" borderId="1" xfId="28" applyNumberFormat="1" applyFont="1" applyFill="1" applyBorder="1"/>
    <xf numFmtId="165" fontId="154" fillId="8" borderId="1" xfId="0" applyNumberFormat="1" applyFont="1" applyFill="1" applyBorder="1"/>
    <xf numFmtId="170" fontId="154" fillId="8" borderId="1" xfId="0" applyNumberFormat="1" applyFont="1" applyFill="1" applyBorder="1"/>
    <xf numFmtId="168" fontId="154" fillId="8" borderId="0" xfId="0" applyNumberFormat="1" applyFont="1" applyFill="1" applyAlignment="1">
      <alignment horizontal="center" vertical="center"/>
    </xf>
    <xf numFmtId="168" fontId="154" fillId="8" borderId="0" xfId="0" applyNumberFormat="1" applyFont="1" applyFill="1" applyAlignment="1">
      <alignment horizontal="left"/>
    </xf>
    <xf numFmtId="0" fontId="51" fillId="8" borderId="1" xfId="3" applyFont="1" applyFill="1" applyBorder="1" applyAlignment="1">
      <alignment horizontal="center" vertical="center"/>
    </xf>
    <xf numFmtId="0" fontId="155" fillId="8" borderId="1" xfId="0" applyFont="1" applyFill="1" applyBorder="1"/>
    <xf numFmtId="0" fontId="154" fillId="8" borderId="0" xfId="0" applyFont="1" applyFill="1" applyAlignment="1">
      <alignment horizontal="center"/>
    </xf>
    <xf numFmtId="0" fontId="154" fillId="8" borderId="0" xfId="0" applyFont="1" applyFill="1" applyAlignment="1">
      <alignment horizontal="right"/>
    </xf>
    <xf numFmtId="0" fontId="12" fillId="7" borderId="1" xfId="0" applyFont="1" applyFill="1" applyBorder="1" applyAlignment="1">
      <alignment horizontal="center" vertical="center" wrapText="1"/>
    </xf>
    <xf numFmtId="172" fontId="12" fillId="7" borderId="1" xfId="0" applyNumberFormat="1" applyFont="1" applyFill="1" applyBorder="1" applyAlignment="1">
      <alignment horizontal="center" vertical="center"/>
    </xf>
    <xf numFmtId="0" fontId="12" fillId="7" borderId="1" xfId="0" applyFont="1" applyFill="1" applyBorder="1" applyAlignment="1">
      <alignment horizontal="center" vertical="center"/>
    </xf>
    <xf numFmtId="168" fontId="12" fillId="0" borderId="1" xfId="0" applyNumberFormat="1" applyFont="1" applyFill="1" applyBorder="1"/>
    <xf numFmtId="168" fontId="10" fillId="0" borderId="0" xfId="0" applyNumberFormat="1" applyFont="1" applyAlignment="1">
      <alignment horizontal="center"/>
    </xf>
    <xf numFmtId="0" fontId="12" fillId="0" borderId="1" xfId="0" applyFont="1" applyBorder="1" applyAlignment="1">
      <alignment horizontal="center"/>
    </xf>
    <xf numFmtId="168" fontId="12" fillId="5" borderId="0" xfId="0" applyNumberFormat="1" applyFont="1" applyFill="1" applyAlignment="1">
      <alignment horizontal="center"/>
    </xf>
    <xf numFmtId="168" fontId="12" fillId="6" borderId="0" xfId="0" applyNumberFormat="1" applyFont="1" applyFill="1" applyAlignment="1">
      <alignment horizontal="center"/>
    </xf>
    <xf numFmtId="0" fontId="0" fillId="0" borderId="0" xfId="0" applyFont="1"/>
    <xf numFmtId="0" fontId="10" fillId="0" borderId="1" xfId="0" applyFont="1" applyBorder="1" applyAlignment="1">
      <alignment horizontal="left" vertical="top"/>
    </xf>
    <xf numFmtId="0" fontId="16" fillId="2" borderId="7" xfId="4" applyFont="1" applyFill="1" applyBorder="1" applyAlignment="1">
      <alignment horizontal="left"/>
    </xf>
    <xf numFmtId="0" fontId="16" fillId="2" borderId="0" xfId="4" applyFont="1" applyFill="1" applyBorder="1" applyAlignment="1">
      <alignment horizontal="left"/>
    </xf>
    <xf numFmtId="0" fontId="10" fillId="0" borderId="45" xfId="0" applyFont="1" applyBorder="1" applyAlignment="1">
      <alignment horizontal="left" wrapText="1"/>
    </xf>
    <xf numFmtId="0" fontId="10" fillId="0" borderId="8" xfId="0" applyFont="1" applyBorder="1" applyAlignment="1">
      <alignment horizontal="left"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5" xfId="0" applyFont="1" applyBorder="1" applyAlignment="1">
      <alignment horizontal="left" vertical="center"/>
    </xf>
    <xf numFmtId="0" fontId="10" fillId="0" borderId="8" xfId="0" applyFont="1" applyBorder="1" applyAlignment="1">
      <alignment horizontal="left" vertical="center"/>
    </xf>
    <xf numFmtId="171" fontId="10" fillId="0" borderId="45" xfId="1" applyNumberFormat="1" applyFont="1" applyBorder="1" applyAlignment="1">
      <alignment horizontal="center" vertical="center"/>
    </xf>
    <xf numFmtId="171" fontId="10" fillId="0" borderId="8" xfId="1" applyNumberFormat="1" applyFont="1" applyBorder="1" applyAlignment="1">
      <alignment horizontal="center" vertical="center"/>
    </xf>
    <xf numFmtId="0" fontId="10" fillId="5" borderId="0" xfId="0" applyFont="1" applyFill="1" applyAlignment="1">
      <alignment horizontal="center"/>
    </xf>
    <xf numFmtId="0" fontId="10" fillId="6" borderId="0" xfId="0" applyFont="1" applyFill="1" applyAlignment="1">
      <alignment horizontal="center"/>
    </xf>
  </cellXfs>
  <cellStyles count="20028">
    <cellStyle name="%" xfId="9306"/>
    <cellStyle name="% 2" xfId="14741"/>
    <cellStyle name="]_x000d__x000a_Zoomed=1_x000d__x000a_Row=0_x000d__x000a_Column=0_x000d__x000a_Height=0_x000d__x000a_Width=0_x000d__x000a_FontName=FoxFont_x000d__x000a_FontStyle=0_x000d__x000a_FontSize=9_x000d__x000a_PrtFontName=FoxPrin" xfId="6462"/>
    <cellStyle name="]_x000d__x000a_Zoomed=1_x000d__x000a_Row=0_x000d__x000a_Column=0_x000d__x000a_Height=0_x000d__x000a_Width=0_x000d__x000a_FontName=FoxFont_x000d__x000a_FontStyle=0_x000d__x000a_FontSize=9_x000d__x000a_PrtFontName=FoxPrin 2" xfId="5453"/>
    <cellStyle name="]_x000d__x000a_Zoomed=1_x000d__x000a_Row=0_x000d__x000a_Column=0_x000d__x000a_Height=0_x000d__x000a_Width=0_x000d__x000a_FontName=FoxFont_x000d__x000a_FontStyle=0_x000d__x000a_FontSize=9_x000d__x000a_PrtFontName=FoxPrin 3" xfId="9315"/>
    <cellStyle name="20% - Accent1 2" xfId="5437"/>
    <cellStyle name="20% - Accent1 2 2" xfId="9370"/>
    <cellStyle name="20% - Accent1 3" xfId="5533"/>
    <cellStyle name="20% - Accent1 3 2" xfId="5487"/>
    <cellStyle name="20% - Accent1 3 3" xfId="5521"/>
    <cellStyle name="20% - Accent1 3 3 2" xfId="5503"/>
    <cellStyle name="20% - Accent1 4" xfId="6414"/>
    <cellStyle name="20% - Accent1 5" xfId="9254"/>
    <cellStyle name="20% - Accent2 2" xfId="5502"/>
    <cellStyle name="20% - Accent2 2 2" xfId="9371"/>
    <cellStyle name="20% - Accent2 3" xfId="5407"/>
    <cellStyle name="20% - Accent2 3 2" xfId="5491"/>
    <cellStyle name="20% - Accent2 3 3" xfId="5435"/>
    <cellStyle name="20% - Accent2 3 3 2" xfId="5492"/>
    <cellStyle name="20% - Accent2 4" xfId="6417"/>
    <cellStyle name="20% - Accent2 5" xfId="9258"/>
    <cellStyle name="20% - Accent3 2" xfId="5425"/>
    <cellStyle name="20% - Accent3 2 2" xfId="9372"/>
    <cellStyle name="20% - Accent3 3" xfId="5416"/>
    <cellStyle name="20% - Accent3 3 2" xfId="5511"/>
    <cellStyle name="20% - Accent3 3 3" xfId="5535"/>
    <cellStyle name="20% - Accent3 3 3 2" xfId="5510"/>
    <cellStyle name="20% - Accent3 4" xfId="6420"/>
    <cellStyle name="20% - Accent3 5" xfId="9262"/>
    <cellStyle name="20% - Accent4 2" xfId="5496"/>
    <cellStyle name="20% - Accent4 2 2" xfId="9373"/>
    <cellStyle name="20% - Accent4 3" xfId="5470"/>
    <cellStyle name="20% - Accent4 3 2" xfId="5493"/>
    <cellStyle name="20% - Accent4 3 3" xfId="5538"/>
    <cellStyle name="20% - Accent4 3 3 2" xfId="5507"/>
    <cellStyle name="20% - Accent4 4" xfId="6423"/>
    <cellStyle name="20% - Accent4 5" xfId="9266"/>
    <cellStyle name="20% - Accent5 2" xfId="5418"/>
    <cellStyle name="20% - Accent5 2 2" xfId="9374"/>
    <cellStyle name="20% - Accent5 3" xfId="5527"/>
    <cellStyle name="20% - Accent5 3 2" xfId="5524"/>
    <cellStyle name="20% - Accent5 3 3" xfId="5433"/>
    <cellStyle name="20% - Accent5 3 3 2" xfId="5497"/>
    <cellStyle name="20% - Accent5 4" xfId="6426"/>
    <cellStyle name="20% - Accent5 5" xfId="9270"/>
    <cellStyle name="20% - Accent6 2" xfId="5495"/>
    <cellStyle name="20% - Accent6 2 2" xfId="9375"/>
    <cellStyle name="20% - Accent6 3" xfId="5419"/>
    <cellStyle name="20% - Accent6 3 2" xfId="5440"/>
    <cellStyle name="20% - Accent6 3 3" xfId="5423"/>
    <cellStyle name="20% - Accent6 3 3 2" xfId="5441"/>
    <cellStyle name="20% - Accent6 4" xfId="6429"/>
    <cellStyle name="20% - Accent6 5" xfId="9274"/>
    <cellStyle name="40% - Accent1 2" xfId="5449"/>
    <cellStyle name="40% - Accent1 2 2" xfId="9376"/>
    <cellStyle name="40% - Accent1 3" xfId="5525"/>
    <cellStyle name="40% - Accent1 3 2" xfId="5528"/>
    <cellStyle name="40% - Accent1 3 3" xfId="5529"/>
    <cellStyle name="40% - Accent1 3 3 2" xfId="5517"/>
    <cellStyle name="40% - Accent1 4" xfId="6415"/>
    <cellStyle name="40% - Accent1 5" xfId="9255"/>
    <cellStyle name="40% - Accent2 2" xfId="5443"/>
    <cellStyle name="40% - Accent2 2 2" xfId="9377"/>
    <cellStyle name="40% - Accent2 3" xfId="5534"/>
    <cellStyle name="40% - Accent2 3 2" xfId="5515"/>
    <cellStyle name="40% - Accent2 3 3" xfId="5531"/>
    <cellStyle name="40% - Accent2 3 3 2" xfId="5488"/>
    <cellStyle name="40% - Accent2 4" xfId="6418"/>
    <cellStyle name="40% - Accent2 5" xfId="9259"/>
    <cellStyle name="40% - Accent3 2" xfId="5432"/>
    <cellStyle name="40% - Accent3 2 2" xfId="9378"/>
    <cellStyle name="40% - Accent3 3" xfId="5523"/>
    <cellStyle name="40% - Accent3 3 2" xfId="5532"/>
    <cellStyle name="40% - Accent3 3 3" xfId="5508"/>
    <cellStyle name="40% - Accent3 3 3 2" xfId="5501"/>
    <cellStyle name="40% - Accent3 4" xfId="6421"/>
    <cellStyle name="40% - Accent3 5" xfId="9263"/>
    <cellStyle name="40% - Accent4 2" xfId="5442"/>
    <cellStyle name="40% - Accent4 2 2" xfId="9379"/>
    <cellStyle name="40% - Accent4 3" xfId="5439"/>
    <cellStyle name="40% - Accent4 3 2" xfId="5536"/>
    <cellStyle name="40% - Accent4 3 3" xfId="5522"/>
    <cellStyle name="40% - Accent4 3 3 2" xfId="5421"/>
    <cellStyle name="40% - Accent4 4" xfId="6424"/>
    <cellStyle name="40% - Accent4 5" xfId="9267"/>
    <cellStyle name="40% - Accent5 2" xfId="5486"/>
    <cellStyle name="40% - Accent5 2 2" xfId="9380"/>
    <cellStyle name="40% - Accent5 3" xfId="5494"/>
    <cellStyle name="40% - Accent5 3 2" xfId="5412"/>
    <cellStyle name="40% - Accent5 3 3" xfId="5406"/>
    <cellStyle name="40% - Accent5 3 3 2" xfId="5537"/>
    <cellStyle name="40% - Accent5 4" xfId="6427"/>
    <cellStyle name="40% - Accent5 5" xfId="9271"/>
    <cellStyle name="40% - Accent6 2" xfId="5489"/>
    <cellStyle name="40% - Accent6 2 2" xfId="9381"/>
    <cellStyle name="40% - Accent6 3" xfId="5429"/>
    <cellStyle name="40% - Accent6 3 2" xfId="5519"/>
    <cellStyle name="40% - Accent6 3 3" xfId="5415"/>
    <cellStyle name="40% - Accent6 3 3 2" xfId="5408"/>
    <cellStyle name="40% - Accent6 4" xfId="6430"/>
    <cellStyle name="40% - Accent6 5" xfId="9275"/>
    <cellStyle name="60% - Accent1 2" xfId="5426"/>
    <cellStyle name="60% - Accent1 2 2" xfId="5520"/>
    <cellStyle name="60% - Accent1 2 2 2" xfId="5427"/>
    <cellStyle name="60% - Accent1 2 2 3" xfId="5431"/>
    <cellStyle name="60% - Accent1 2 2 4" xfId="5447"/>
    <cellStyle name="60% - Accent1 2 3" xfId="5411"/>
    <cellStyle name="60% - Accent1 2 4" xfId="5512"/>
    <cellStyle name="60% - Accent1 2 5" xfId="6440"/>
    <cellStyle name="60% - Accent1 2 6" xfId="9382"/>
    <cellStyle name="60% - Accent1 3" xfId="5539"/>
    <cellStyle name="60% - Accent1 3 2" xfId="5540"/>
    <cellStyle name="60% - Accent1 3 3" xfId="5541"/>
    <cellStyle name="60% - Accent1 3 4" xfId="5542"/>
    <cellStyle name="60% - Accent1 4" xfId="5543"/>
    <cellStyle name="60% - Accent1 4 2" xfId="5544"/>
    <cellStyle name="60% - Accent1 4 3" xfId="5545"/>
    <cellStyle name="60% - Accent1 5" xfId="9256"/>
    <cellStyle name="60% - Accent2 2" xfId="5546"/>
    <cellStyle name="60% - Accent2 2 2" xfId="6441"/>
    <cellStyle name="60% - Accent2 2 3" xfId="9383"/>
    <cellStyle name="60% - Accent2 3" xfId="5547"/>
    <cellStyle name="60% - Accent2 3 2" xfId="5548"/>
    <cellStyle name="60% - Accent2 3 3" xfId="5549"/>
    <cellStyle name="60% - Accent2 4" xfId="9260"/>
    <cellStyle name="60% - Accent3 2" xfId="5550"/>
    <cellStyle name="60% - Accent3 2 2" xfId="6442"/>
    <cellStyle name="60% - Accent3 2 3" xfId="9384"/>
    <cellStyle name="60% - Accent3 3" xfId="5551"/>
    <cellStyle name="60% - Accent3 3 2" xfId="5552"/>
    <cellStyle name="60% - Accent3 3 3" xfId="5553"/>
    <cellStyle name="60% - Accent3 4" xfId="9264"/>
    <cellStyle name="60% - Accent4 2" xfId="5554"/>
    <cellStyle name="60% - Accent4 2 2" xfId="6443"/>
    <cellStyle name="60% - Accent4 2 3" xfId="9385"/>
    <cellStyle name="60% - Accent4 3" xfId="5555"/>
    <cellStyle name="60% - Accent4 3 2" xfId="5556"/>
    <cellStyle name="60% - Accent4 3 3" xfId="5557"/>
    <cellStyle name="60% - Accent4 4" xfId="9268"/>
    <cellStyle name="60% - Accent5 2" xfId="5558"/>
    <cellStyle name="60% - Accent5 2 2" xfId="6444"/>
    <cellStyle name="60% - Accent5 2 3" xfId="9386"/>
    <cellStyle name="60% - Accent5 3" xfId="5559"/>
    <cellStyle name="60% - Accent5 3 2" xfId="5560"/>
    <cellStyle name="60% - Accent5 3 3" xfId="5561"/>
    <cellStyle name="60% - Accent5 4" xfId="9272"/>
    <cellStyle name="60% - Accent6 2" xfId="5562"/>
    <cellStyle name="60% - Accent6 2 2" xfId="6445"/>
    <cellStyle name="60% - Accent6 2 3" xfId="9387"/>
    <cellStyle name="60% - Accent6 3" xfId="5563"/>
    <cellStyle name="60% - Accent6 3 2" xfId="5564"/>
    <cellStyle name="60% - Accent6 3 3" xfId="5565"/>
    <cellStyle name="60% - Accent6 4" xfId="9276"/>
    <cellStyle name="Accent1 2" xfId="5566"/>
    <cellStyle name="Accent1 2 2" xfId="9388"/>
    <cellStyle name="Accent1 3" xfId="5567"/>
    <cellStyle name="Accent1 3 2" xfId="5568"/>
    <cellStyle name="Accent1 3 3" xfId="5569"/>
    <cellStyle name="Accent1 4" xfId="6413"/>
    <cellStyle name="Accent1 5" xfId="9253"/>
    <cellStyle name="Accent2 2" xfId="5570"/>
    <cellStyle name="Accent2 2 2" xfId="9389"/>
    <cellStyle name="Accent2 3" xfId="5571"/>
    <cellStyle name="Accent2 3 2" xfId="5572"/>
    <cellStyle name="Accent2 3 3" xfId="5573"/>
    <cellStyle name="Accent2 4" xfId="6416"/>
    <cellStyle name="Accent2 5" xfId="9257"/>
    <cellStyle name="Accent3 2" xfId="5574"/>
    <cellStyle name="Accent3 2 2" xfId="9390"/>
    <cellStyle name="Accent3 3" xfId="5575"/>
    <cellStyle name="Accent3 3 2" xfId="5576"/>
    <cellStyle name="Accent3 3 3" xfId="5577"/>
    <cellStyle name="Accent3 4" xfId="6419"/>
    <cellStyle name="Accent3 5" xfId="9261"/>
    <cellStyle name="Accent4 2" xfId="5578"/>
    <cellStyle name="Accent4 2 2" xfId="9391"/>
    <cellStyle name="Accent4 3" xfId="5579"/>
    <cellStyle name="Accent4 3 2" xfId="5580"/>
    <cellStyle name="Accent4 3 3" xfId="5581"/>
    <cellStyle name="Accent4 4" xfId="6422"/>
    <cellStyle name="Accent4 5" xfId="9265"/>
    <cellStyle name="Accent5 2" xfId="5582"/>
    <cellStyle name="Accent5 2 2" xfId="9392"/>
    <cellStyle name="Accent5 3" xfId="5583"/>
    <cellStyle name="Accent5 3 2" xfId="5584"/>
    <cellStyle name="Accent5 3 3" xfId="5585"/>
    <cellStyle name="Accent5 4" xfId="6425"/>
    <cellStyle name="Accent5 5" xfId="9269"/>
    <cellStyle name="Accent6 2" xfId="5586"/>
    <cellStyle name="Accent6 2 2" xfId="9393"/>
    <cellStyle name="Accent6 3" xfId="5587"/>
    <cellStyle name="Accent6 3 2" xfId="5588"/>
    <cellStyle name="Accent6 3 3" xfId="5589"/>
    <cellStyle name="Accent6 4" xfId="6428"/>
    <cellStyle name="Accent6 5" xfId="9273"/>
    <cellStyle name="Att1" xfId="201"/>
    <cellStyle name="Att1 2" xfId="202"/>
    <cellStyle name="Att1 2 2" xfId="203"/>
    <cellStyle name="Att1 3" xfId="204"/>
    <cellStyle name="Att1 3 2" xfId="205"/>
    <cellStyle name="Att1 3 3" xfId="206"/>
    <cellStyle name="Att1 4" xfId="207"/>
    <cellStyle name="Att1 4 2" xfId="208"/>
    <cellStyle name="Att1 4 3" xfId="209"/>
    <cellStyle name="Bad 2" xfId="5590"/>
    <cellStyle name="Bad 2 2" xfId="9394"/>
    <cellStyle name="Bad 3" xfId="5591"/>
    <cellStyle name="Bad 3 2" xfId="5592"/>
    <cellStyle name="Bad 3 3" xfId="5593"/>
    <cellStyle name="Bad 4" xfId="6404"/>
    <cellStyle name="Bad 5" xfId="9243"/>
    <cellStyle name="BM CheckSum" xfId="9277"/>
    <cellStyle name="BM Header Main" xfId="9278"/>
    <cellStyle name="BM Header Secondary" xfId="9279"/>
    <cellStyle name="BM Heading 1" xfId="9280"/>
    <cellStyle name="BM Heading 2" xfId="9281"/>
    <cellStyle name="BM Heading 3" xfId="60"/>
    <cellStyle name="BM Input" xfId="64"/>
    <cellStyle name="BM Input External Link" xfId="9282"/>
    <cellStyle name="BM Input Modeller" xfId="9283"/>
    <cellStyle name="BM Label" xfId="9284"/>
    <cellStyle name="BM Modellers Input" xfId="9285"/>
    <cellStyle name="BM UF" xfId="9286"/>
    <cellStyle name="BMNumber" xfId="9287"/>
    <cellStyle name="BMRangeName" xfId="9288"/>
    <cellStyle name="bold_text" xfId="9316"/>
    <cellStyle name="boldbluetxt_green" xfId="9317"/>
    <cellStyle name="box" xfId="9318"/>
    <cellStyle name="Brand Align Left Text" xfId="9289"/>
    <cellStyle name="Brand Default" xfId="9290"/>
    <cellStyle name="Brand Percent" xfId="9291"/>
    <cellStyle name="Brand Source" xfId="9292"/>
    <cellStyle name="Brand Subtitle with Underline" xfId="9293"/>
    <cellStyle name="Brand Subtitle without Underline" xfId="9294"/>
    <cellStyle name="Brand Title" xfId="9295"/>
    <cellStyle name="Calculation 2" xfId="12"/>
    <cellStyle name="Calculation 2 2" xfId="20024"/>
    <cellStyle name="Calculation 2 3" xfId="9395"/>
    <cellStyle name="Calculation 2 4" xfId="5594"/>
    <cellStyle name="Calculation 3" xfId="5595"/>
    <cellStyle name="Calculation 3 2" xfId="5596"/>
    <cellStyle name="Calculation 3 3" xfId="5597"/>
    <cellStyle name="Calculation 4" xfId="6407"/>
    <cellStyle name="Calculation 5" xfId="9247"/>
    <cellStyle name="Check Cell 2" xfId="5598"/>
    <cellStyle name="Check Cell 2 2" xfId="9396"/>
    <cellStyle name="Check Cell 3" xfId="5599"/>
    <cellStyle name="Check Cell 3 2" xfId="5600"/>
    <cellStyle name="Check Cell 3 3" xfId="5601"/>
    <cellStyle name="Check Cell 4" xfId="6409"/>
    <cellStyle name="Check Cell 5" xfId="9249"/>
    <cellStyle name="Column 1" xfId="9367"/>
    <cellStyle name="Column 2 + 3" xfId="9368"/>
    <cellStyle name="Column 4" xfId="66"/>
    <cellStyle name="Comma" xfId="1" builtinId="3"/>
    <cellStyle name="Comma 10" xfId="2667"/>
    <cellStyle name="Comma 10 2" xfId="5295"/>
    <cellStyle name="Comma 10 2 2" xfId="19916"/>
    <cellStyle name="Comma 10 2 3" xfId="14632"/>
    <cellStyle name="Comma 10 3" xfId="9132"/>
    <cellStyle name="Comma 10 3 2" xfId="17286"/>
    <cellStyle name="Comma 10 4" xfId="11960"/>
    <cellStyle name="Comma 11" xfId="6435"/>
    <cellStyle name="Comma 11 2" xfId="12075"/>
    <cellStyle name="Comma 11 2 2" xfId="17397"/>
    <cellStyle name="Comma 11 3" xfId="14764"/>
    <cellStyle name="Comma 11 4" xfId="9422"/>
    <cellStyle name="Comma 12" xfId="2776"/>
    <cellStyle name="Comma 12 2" xfId="14753"/>
    <cellStyle name="Comma 12 3" xfId="9340"/>
    <cellStyle name="Comma 13" xfId="6613"/>
    <cellStyle name="Comma 13 2" xfId="14742"/>
    <cellStyle name="Comma 14" xfId="43"/>
    <cellStyle name="Comma 2" xfId="8"/>
    <cellStyle name="Comma 2 10" xfId="211"/>
    <cellStyle name="Comma 2 10 2" xfId="212"/>
    <cellStyle name="Comma 2 10 2 2" xfId="213"/>
    <cellStyle name="Comma 2 10 2 2 2" xfId="2887"/>
    <cellStyle name="Comma 2 10 2 2 2 2" xfId="17508"/>
    <cellStyle name="Comma 2 10 2 2 2 3" xfId="12206"/>
    <cellStyle name="Comma 2 10 2 2 3" xfId="6724"/>
    <cellStyle name="Comma 2 10 2 2 3 2" xfId="14878"/>
    <cellStyle name="Comma 2 10 2 2 4" xfId="9549"/>
    <cellStyle name="Comma 2 10 2 3" xfId="2886"/>
    <cellStyle name="Comma 2 10 2 3 2" xfId="17507"/>
    <cellStyle name="Comma 2 10 2 3 3" xfId="12205"/>
    <cellStyle name="Comma 2 10 2 4" xfId="6723"/>
    <cellStyle name="Comma 2 10 2 4 2" xfId="14877"/>
    <cellStyle name="Comma 2 10 2 5" xfId="9548"/>
    <cellStyle name="Comma 2 10 3" xfId="214"/>
    <cellStyle name="Comma 2 10 3 2" xfId="2888"/>
    <cellStyle name="Comma 2 10 3 2 2" xfId="17509"/>
    <cellStyle name="Comma 2 10 3 2 3" xfId="12207"/>
    <cellStyle name="Comma 2 10 3 3" xfId="6725"/>
    <cellStyle name="Comma 2 10 3 3 2" xfId="14879"/>
    <cellStyle name="Comma 2 10 3 4" xfId="9550"/>
    <cellStyle name="Comma 2 10 4" xfId="215"/>
    <cellStyle name="Comma 2 10 4 2" xfId="2889"/>
    <cellStyle name="Comma 2 10 4 2 2" xfId="17510"/>
    <cellStyle name="Comma 2 10 4 2 3" xfId="12208"/>
    <cellStyle name="Comma 2 10 4 3" xfId="6726"/>
    <cellStyle name="Comma 2 10 4 3 2" xfId="14880"/>
    <cellStyle name="Comma 2 10 4 4" xfId="9551"/>
    <cellStyle name="Comma 2 10 5" xfId="2885"/>
    <cellStyle name="Comma 2 10 5 2" xfId="17506"/>
    <cellStyle name="Comma 2 10 5 3" xfId="12204"/>
    <cellStyle name="Comma 2 10 6" xfId="6722"/>
    <cellStyle name="Comma 2 10 6 2" xfId="14876"/>
    <cellStyle name="Comma 2 10 7" xfId="9547"/>
    <cellStyle name="Comma 2 11" xfId="216"/>
    <cellStyle name="Comma 2 11 2" xfId="217"/>
    <cellStyle name="Comma 2 11 2 2" xfId="218"/>
    <cellStyle name="Comma 2 11 2 2 2" xfId="2892"/>
    <cellStyle name="Comma 2 11 2 2 2 2" xfId="17513"/>
    <cellStyle name="Comma 2 11 2 2 2 3" xfId="12211"/>
    <cellStyle name="Comma 2 11 2 2 3" xfId="6729"/>
    <cellStyle name="Comma 2 11 2 2 3 2" xfId="14883"/>
    <cellStyle name="Comma 2 11 2 2 4" xfId="9554"/>
    <cellStyle name="Comma 2 11 2 3" xfId="2891"/>
    <cellStyle name="Comma 2 11 2 3 2" xfId="17512"/>
    <cellStyle name="Comma 2 11 2 3 3" xfId="12210"/>
    <cellStyle name="Comma 2 11 2 4" xfId="6728"/>
    <cellStyle name="Comma 2 11 2 4 2" xfId="14882"/>
    <cellStyle name="Comma 2 11 2 5" xfId="9553"/>
    <cellStyle name="Comma 2 11 3" xfId="219"/>
    <cellStyle name="Comma 2 11 3 2" xfId="2893"/>
    <cellStyle name="Comma 2 11 3 2 2" xfId="17514"/>
    <cellStyle name="Comma 2 11 3 2 3" xfId="12212"/>
    <cellStyle name="Comma 2 11 3 3" xfId="6730"/>
    <cellStyle name="Comma 2 11 3 3 2" xfId="14884"/>
    <cellStyle name="Comma 2 11 3 4" xfId="9555"/>
    <cellStyle name="Comma 2 11 4" xfId="220"/>
    <cellStyle name="Comma 2 11 4 2" xfId="2894"/>
    <cellStyle name="Comma 2 11 4 2 2" xfId="17515"/>
    <cellStyle name="Comma 2 11 4 2 3" xfId="12213"/>
    <cellStyle name="Comma 2 11 4 3" xfId="6731"/>
    <cellStyle name="Comma 2 11 4 3 2" xfId="14885"/>
    <cellStyle name="Comma 2 11 4 4" xfId="9556"/>
    <cellStyle name="Comma 2 11 5" xfId="2890"/>
    <cellStyle name="Comma 2 11 5 2" xfId="17511"/>
    <cellStyle name="Comma 2 11 5 3" xfId="12209"/>
    <cellStyle name="Comma 2 11 6" xfId="6727"/>
    <cellStyle name="Comma 2 11 6 2" xfId="14881"/>
    <cellStyle name="Comma 2 11 7" xfId="9552"/>
    <cellStyle name="Comma 2 12" xfId="221"/>
    <cellStyle name="Comma 2 12 2" xfId="222"/>
    <cellStyle name="Comma 2 12 2 2" xfId="223"/>
    <cellStyle name="Comma 2 12 2 2 2" xfId="2897"/>
    <cellStyle name="Comma 2 12 2 2 2 2" xfId="17518"/>
    <cellStyle name="Comma 2 12 2 2 2 3" xfId="12216"/>
    <cellStyle name="Comma 2 12 2 2 3" xfId="6734"/>
    <cellStyle name="Comma 2 12 2 2 3 2" xfId="14888"/>
    <cellStyle name="Comma 2 12 2 2 4" xfId="9559"/>
    <cellStyle name="Comma 2 12 2 3" xfId="2896"/>
    <cellStyle name="Comma 2 12 2 3 2" xfId="17517"/>
    <cellStyle name="Comma 2 12 2 3 3" xfId="12215"/>
    <cellStyle name="Comma 2 12 2 4" xfId="6733"/>
    <cellStyle name="Comma 2 12 2 4 2" xfId="14887"/>
    <cellStyle name="Comma 2 12 2 5" xfId="9558"/>
    <cellStyle name="Comma 2 12 3" xfId="224"/>
    <cellStyle name="Comma 2 12 3 2" xfId="2898"/>
    <cellStyle name="Comma 2 12 3 2 2" xfId="17519"/>
    <cellStyle name="Comma 2 12 3 2 3" xfId="12217"/>
    <cellStyle name="Comma 2 12 3 3" xfId="6735"/>
    <cellStyle name="Comma 2 12 3 3 2" xfId="14889"/>
    <cellStyle name="Comma 2 12 3 4" xfId="9560"/>
    <cellStyle name="Comma 2 12 4" xfId="225"/>
    <cellStyle name="Comma 2 12 4 2" xfId="2899"/>
    <cellStyle name="Comma 2 12 4 2 2" xfId="17520"/>
    <cellStyle name="Comma 2 12 4 2 3" xfId="12218"/>
    <cellStyle name="Comma 2 12 4 3" xfId="6736"/>
    <cellStyle name="Comma 2 12 4 3 2" xfId="14890"/>
    <cellStyle name="Comma 2 12 4 4" xfId="9561"/>
    <cellStyle name="Comma 2 12 5" xfId="2895"/>
    <cellStyle name="Comma 2 12 5 2" xfId="17516"/>
    <cellStyle name="Comma 2 12 5 3" xfId="12214"/>
    <cellStyle name="Comma 2 12 6" xfId="6732"/>
    <cellStyle name="Comma 2 12 6 2" xfId="14886"/>
    <cellStyle name="Comma 2 12 7" xfId="9557"/>
    <cellStyle name="Comma 2 13" xfId="226"/>
    <cellStyle name="Comma 2 13 2" xfId="227"/>
    <cellStyle name="Comma 2 13 2 2" xfId="228"/>
    <cellStyle name="Comma 2 13 2 2 2" xfId="2902"/>
    <cellStyle name="Comma 2 13 2 2 2 2" xfId="17523"/>
    <cellStyle name="Comma 2 13 2 2 2 3" xfId="12221"/>
    <cellStyle name="Comma 2 13 2 2 3" xfId="6739"/>
    <cellStyle name="Comma 2 13 2 2 3 2" xfId="14893"/>
    <cellStyle name="Comma 2 13 2 2 4" xfId="9564"/>
    <cellStyle name="Comma 2 13 2 3" xfId="2901"/>
    <cellStyle name="Comma 2 13 2 3 2" xfId="17522"/>
    <cellStyle name="Comma 2 13 2 3 3" xfId="12220"/>
    <cellStyle name="Comma 2 13 2 4" xfId="6738"/>
    <cellStyle name="Comma 2 13 2 4 2" xfId="14892"/>
    <cellStyle name="Comma 2 13 2 5" xfId="9563"/>
    <cellStyle name="Comma 2 13 3" xfId="229"/>
    <cellStyle name="Comma 2 13 3 2" xfId="2903"/>
    <cellStyle name="Comma 2 13 3 2 2" xfId="17524"/>
    <cellStyle name="Comma 2 13 3 2 3" xfId="12222"/>
    <cellStyle name="Comma 2 13 3 3" xfId="6740"/>
    <cellStyle name="Comma 2 13 3 3 2" xfId="14894"/>
    <cellStyle name="Comma 2 13 3 4" xfId="9565"/>
    <cellStyle name="Comma 2 13 4" xfId="230"/>
    <cellStyle name="Comma 2 13 4 2" xfId="2904"/>
    <cellStyle name="Comma 2 13 4 2 2" xfId="17525"/>
    <cellStyle name="Comma 2 13 4 2 3" xfId="12223"/>
    <cellStyle name="Comma 2 13 4 3" xfId="6741"/>
    <cellStyle name="Comma 2 13 4 3 2" xfId="14895"/>
    <cellStyle name="Comma 2 13 4 4" xfId="9566"/>
    <cellStyle name="Comma 2 13 5" xfId="2900"/>
    <cellStyle name="Comma 2 13 5 2" xfId="17521"/>
    <cellStyle name="Comma 2 13 5 3" xfId="12219"/>
    <cellStyle name="Comma 2 13 6" xfId="6737"/>
    <cellStyle name="Comma 2 13 6 2" xfId="14891"/>
    <cellStyle name="Comma 2 13 7" xfId="9562"/>
    <cellStyle name="Comma 2 14" xfId="231"/>
    <cellStyle name="Comma 2 14 2" xfId="232"/>
    <cellStyle name="Comma 2 14 2 2" xfId="2906"/>
    <cellStyle name="Comma 2 14 2 2 2" xfId="17527"/>
    <cellStyle name="Comma 2 14 2 2 3" xfId="12225"/>
    <cellStyle name="Comma 2 14 2 3" xfId="6743"/>
    <cellStyle name="Comma 2 14 2 3 2" xfId="14897"/>
    <cellStyle name="Comma 2 14 2 4" xfId="9568"/>
    <cellStyle name="Comma 2 14 3" xfId="233"/>
    <cellStyle name="Comma 2 14 3 2" xfId="2907"/>
    <cellStyle name="Comma 2 14 3 2 2" xfId="17528"/>
    <cellStyle name="Comma 2 14 3 2 3" xfId="12226"/>
    <cellStyle name="Comma 2 14 3 3" xfId="6744"/>
    <cellStyle name="Comma 2 14 3 3 2" xfId="14898"/>
    <cellStyle name="Comma 2 14 3 4" xfId="9569"/>
    <cellStyle name="Comma 2 14 4" xfId="2905"/>
    <cellStyle name="Comma 2 14 4 2" xfId="17526"/>
    <cellStyle name="Comma 2 14 4 3" xfId="12224"/>
    <cellStyle name="Comma 2 14 5" xfId="6742"/>
    <cellStyle name="Comma 2 14 5 2" xfId="14896"/>
    <cellStyle name="Comma 2 14 6" xfId="9567"/>
    <cellStyle name="Comma 2 15" xfId="234"/>
    <cellStyle name="Comma 2 15 2" xfId="235"/>
    <cellStyle name="Comma 2 15 2 2" xfId="2909"/>
    <cellStyle name="Comma 2 15 2 2 2" xfId="17530"/>
    <cellStyle name="Comma 2 15 2 2 3" xfId="12228"/>
    <cellStyle name="Comma 2 15 2 3" xfId="6746"/>
    <cellStyle name="Comma 2 15 2 3 2" xfId="14900"/>
    <cellStyle name="Comma 2 15 2 4" xfId="9571"/>
    <cellStyle name="Comma 2 15 3" xfId="2908"/>
    <cellStyle name="Comma 2 15 3 2" xfId="17529"/>
    <cellStyle name="Comma 2 15 3 3" xfId="12227"/>
    <cellStyle name="Comma 2 15 4" xfId="6745"/>
    <cellStyle name="Comma 2 15 4 2" xfId="14899"/>
    <cellStyle name="Comma 2 15 5" xfId="9570"/>
    <cellStyle name="Comma 2 16" xfId="236"/>
    <cellStyle name="Comma 2 16 2" xfId="2910"/>
    <cellStyle name="Comma 2 16 2 2" xfId="17531"/>
    <cellStyle name="Comma 2 16 2 3" xfId="12229"/>
    <cellStyle name="Comma 2 16 3" xfId="6747"/>
    <cellStyle name="Comma 2 16 3 2" xfId="14901"/>
    <cellStyle name="Comma 2 16 4" xfId="9572"/>
    <cellStyle name="Comma 2 17" xfId="237"/>
    <cellStyle name="Comma 2 17 2" xfId="2911"/>
    <cellStyle name="Comma 2 17 2 2" xfId="17532"/>
    <cellStyle name="Comma 2 17 2 3" xfId="12230"/>
    <cellStyle name="Comma 2 17 3" xfId="6748"/>
    <cellStyle name="Comma 2 17 3 2" xfId="14902"/>
    <cellStyle name="Comma 2 17 4" xfId="9573"/>
    <cellStyle name="Comma 2 18" xfId="238"/>
    <cellStyle name="Comma 2 18 2" xfId="2912"/>
    <cellStyle name="Comma 2 18 2 2" xfId="17533"/>
    <cellStyle name="Comma 2 18 2 3" xfId="12231"/>
    <cellStyle name="Comma 2 18 3" xfId="6749"/>
    <cellStyle name="Comma 2 18 3 2" xfId="14903"/>
    <cellStyle name="Comma 2 18 4" xfId="9574"/>
    <cellStyle name="Comma 2 19" xfId="2600"/>
    <cellStyle name="Comma 2 19 2" xfId="5242"/>
    <cellStyle name="Comma 2 19 2 2" xfId="19863"/>
    <cellStyle name="Comma 2 19 2 3" xfId="14567"/>
    <cellStyle name="Comma 2 19 3" xfId="9079"/>
    <cellStyle name="Comma 2 19 3 2" xfId="17233"/>
    <cellStyle name="Comma 2 19 4" xfId="11906"/>
    <cellStyle name="Comma 2 2" xfId="15"/>
    <cellStyle name="Comma 2 2 10" xfId="240"/>
    <cellStyle name="Comma 2 2 10 2" xfId="241"/>
    <cellStyle name="Comma 2 2 10 2 2" xfId="2915"/>
    <cellStyle name="Comma 2 2 10 2 2 2" xfId="17536"/>
    <cellStyle name="Comma 2 2 10 2 2 3" xfId="12234"/>
    <cellStyle name="Comma 2 2 10 2 3" xfId="6752"/>
    <cellStyle name="Comma 2 2 10 2 3 2" xfId="14906"/>
    <cellStyle name="Comma 2 2 10 2 4" xfId="9577"/>
    <cellStyle name="Comma 2 2 10 3" xfId="242"/>
    <cellStyle name="Comma 2 2 10 3 2" xfId="2916"/>
    <cellStyle name="Comma 2 2 10 3 2 2" xfId="17537"/>
    <cellStyle name="Comma 2 2 10 3 2 3" xfId="12235"/>
    <cellStyle name="Comma 2 2 10 3 3" xfId="6753"/>
    <cellStyle name="Comma 2 2 10 3 3 2" xfId="14907"/>
    <cellStyle name="Comma 2 2 10 3 4" xfId="9578"/>
    <cellStyle name="Comma 2 2 10 4" xfId="2914"/>
    <cellStyle name="Comma 2 2 10 4 2" xfId="17535"/>
    <cellStyle name="Comma 2 2 10 4 3" xfId="12233"/>
    <cellStyle name="Comma 2 2 10 5" xfId="6751"/>
    <cellStyle name="Comma 2 2 10 5 2" xfId="14905"/>
    <cellStyle name="Comma 2 2 10 6" xfId="9576"/>
    <cellStyle name="Comma 2 2 11" xfId="243"/>
    <cellStyle name="Comma 2 2 11 2" xfId="244"/>
    <cellStyle name="Comma 2 2 11 2 2" xfId="2918"/>
    <cellStyle name="Comma 2 2 11 2 2 2" xfId="17539"/>
    <cellStyle name="Comma 2 2 11 2 2 3" xfId="12237"/>
    <cellStyle name="Comma 2 2 11 2 3" xfId="6755"/>
    <cellStyle name="Comma 2 2 11 2 3 2" xfId="14909"/>
    <cellStyle name="Comma 2 2 11 2 4" xfId="9580"/>
    <cellStyle name="Comma 2 2 11 3" xfId="2917"/>
    <cellStyle name="Comma 2 2 11 3 2" xfId="17538"/>
    <cellStyle name="Comma 2 2 11 3 3" xfId="12236"/>
    <cellStyle name="Comma 2 2 11 4" xfId="6754"/>
    <cellStyle name="Comma 2 2 11 4 2" xfId="14908"/>
    <cellStyle name="Comma 2 2 11 5" xfId="9579"/>
    <cellStyle name="Comma 2 2 12" xfId="245"/>
    <cellStyle name="Comma 2 2 12 2" xfId="2919"/>
    <cellStyle name="Comma 2 2 12 2 2" xfId="17540"/>
    <cellStyle name="Comma 2 2 12 2 3" xfId="12238"/>
    <cellStyle name="Comma 2 2 12 3" xfId="6756"/>
    <cellStyle name="Comma 2 2 12 3 2" xfId="14910"/>
    <cellStyle name="Comma 2 2 12 4" xfId="9581"/>
    <cellStyle name="Comma 2 2 13" xfId="246"/>
    <cellStyle name="Comma 2 2 13 2" xfId="2920"/>
    <cellStyle name="Comma 2 2 13 2 2" xfId="17541"/>
    <cellStyle name="Comma 2 2 13 2 3" xfId="12239"/>
    <cellStyle name="Comma 2 2 13 3" xfId="6757"/>
    <cellStyle name="Comma 2 2 13 3 2" xfId="14911"/>
    <cellStyle name="Comma 2 2 13 4" xfId="9582"/>
    <cellStyle name="Comma 2 2 14" xfId="247"/>
    <cellStyle name="Comma 2 2 14 2" xfId="2921"/>
    <cellStyle name="Comma 2 2 14 2 2" xfId="17542"/>
    <cellStyle name="Comma 2 2 14 2 3" xfId="12240"/>
    <cellStyle name="Comma 2 2 14 3" xfId="6758"/>
    <cellStyle name="Comma 2 2 14 3 2" xfId="14912"/>
    <cellStyle name="Comma 2 2 14 4" xfId="9583"/>
    <cellStyle name="Comma 2 2 15" xfId="2606"/>
    <cellStyle name="Comma 2 2 15 2" xfId="5243"/>
    <cellStyle name="Comma 2 2 15 2 2" xfId="19864"/>
    <cellStyle name="Comma 2 2 15 2 3" xfId="14572"/>
    <cellStyle name="Comma 2 2 15 3" xfId="9080"/>
    <cellStyle name="Comma 2 2 15 3 2" xfId="17234"/>
    <cellStyle name="Comma 2 2 15 4" xfId="11907"/>
    <cellStyle name="Comma 2 2 16" xfId="2669"/>
    <cellStyle name="Comma 2 2 16 2" xfId="5297"/>
    <cellStyle name="Comma 2 2 16 2 2" xfId="19918"/>
    <cellStyle name="Comma 2 2 16 2 3" xfId="14634"/>
    <cellStyle name="Comma 2 2 16 3" xfId="9134"/>
    <cellStyle name="Comma 2 2 16 3 2" xfId="17288"/>
    <cellStyle name="Comma 2 2 16 4" xfId="11962"/>
    <cellStyle name="Comma 2 2 17" xfId="239"/>
    <cellStyle name="Comma 2 2 17 2" xfId="2913"/>
    <cellStyle name="Comma 2 2 17 2 2" xfId="17534"/>
    <cellStyle name="Comma 2 2 17 2 3" xfId="12232"/>
    <cellStyle name="Comma 2 2 17 3" xfId="6750"/>
    <cellStyle name="Comma 2 2 17 3 2" xfId="14904"/>
    <cellStyle name="Comma 2 2 17 4" xfId="9575"/>
    <cellStyle name="Comma 2 2 18" xfId="6475"/>
    <cellStyle name="Comma 2 2 18 2" xfId="17399"/>
    <cellStyle name="Comma 2 2 18 3" xfId="12086"/>
    <cellStyle name="Comma 2 2 19" xfId="6583"/>
    <cellStyle name="Comma 2 2 19 2" xfId="14766"/>
    <cellStyle name="Comma 2 2 2" xfId="28"/>
    <cellStyle name="Comma 2 2 2 10" xfId="249"/>
    <cellStyle name="Comma 2 2 2 10 2" xfId="2923"/>
    <cellStyle name="Comma 2 2 2 10 2 2" xfId="17544"/>
    <cellStyle name="Comma 2 2 2 10 2 3" xfId="12242"/>
    <cellStyle name="Comma 2 2 2 10 3" xfId="6760"/>
    <cellStyle name="Comma 2 2 2 10 3 2" xfId="14914"/>
    <cellStyle name="Comma 2 2 2 10 4" xfId="9585"/>
    <cellStyle name="Comma 2 2 2 11" xfId="2611"/>
    <cellStyle name="Comma 2 2 2 11 2" xfId="5246"/>
    <cellStyle name="Comma 2 2 2 11 2 2" xfId="19867"/>
    <cellStyle name="Comma 2 2 2 11 2 3" xfId="14576"/>
    <cellStyle name="Comma 2 2 2 11 3" xfId="9083"/>
    <cellStyle name="Comma 2 2 2 11 3 2" xfId="17237"/>
    <cellStyle name="Comma 2 2 2 11 4" xfId="11910"/>
    <cellStyle name="Comma 2 2 2 12" xfId="2672"/>
    <cellStyle name="Comma 2 2 2 12 2" xfId="5300"/>
    <cellStyle name="Comma 2 2 2 12 2 2" xfId="19921"/>
    <cellStyle name="Comma 2 2 2 12 2 3" xfId="14637"/>
    <cellStyle name="Comma 2 2 2 12 3" xfId="9137"/>
    <cellStyle name="Comma 2 2 2 12 3 2" xfId="17291"/>
    <cellStyle name="Comma 2 2 2 12 4" xfId="11965"/>
    <cellStyle name="Comma 2 2 2 13" xfId="248"/>
    <cellStyle name="Comma 2 2 2 13 2" xfId="2922"/>
    <cellStyle name="Comma 2 2 2 13 2 2" xfId="17543"/>
    <cellStyle name="Comma 2 2 2 13 2 3" xfId="12241"/>
    <cellStyle name="Comma 2 2 2 13 3" xfId="6759"/>
    <cellStyle name="Comma 2 2 2 13 3 2" xfId="14913"/>
    <cellStyle name="Comma 2 2 2 13 4" xfId="9584"/>
    <cellStyle name="Comma 2 2 2 14" xfId="6476"/>
    <cellStyle name="Comma 2 2 2 14 2" xfId="17402"/>
    <cellStyle name="Comma 2 2 2 14 3" xfId="12094"/>
    <cellStyle name="Comma 2 2 2 15" xfId="6584"/>
    <cellStyle name="Comma 2 2 2 15 2" xfId="14770"/>
    <cellStyle name="Comma 2 2 2 16" xfId="2781"/>
    <cellStyle name="Comma 2 2 2 17" xfId="6618"/>
    <cellStyle name="Comma 2 2 2 18" xfId="9439"/>
    <cellStyle name="Comma 2 2 2 19" xfId="78"/>
    <cellStyle name="Comma 2 2 2 2" xfId="37"/>
    <cellStyle name="Comma 2 2 2 2 10" xfId="2619"/>
    <cellStyle name="Comma 2 2 2 2 10 2" xfId="5253"/>
    <cellStyle name="Comma 2 2 2 2 10 2 2" xfId="19874"/>
    <cellStyle name="Comma 2 2 2 2 10 2 3" xfId="14584"/>
    <cellStyle name="Comma 2 2 2 2 10 3" xfId="9090"/>
    <cellStyle name="Comma 2 2 2 2 10 3 2" xfId="17244"/>
    <cellStyle name="Comma 2 2 2 2 10 4" xfId="11917"/>
    <cellStyle name="Comma 2 2 2 2 11" xfId="2679"/>
    <cellStyle name="Comma 2 2 2 2 11 2" xfId="5307"/>
    <cellStyle name="Comma 2 2 2 2 11 2 2" xfId="19928"/>
    <cellStyle name="Comma 2 2 2 2 11 2 3" xfId="14644"/>
    <cellStyle name="Comma 2 2 2 2 11 3" xfId="9144"/>
    <cellStyle name="Comma 2 2 2 2 11 3 2" xfId="17298"/>
    <cellStyle name="Comma 2 2 2 2 11 4" xfId="11972"/>
    <cellStyle name="Comma 2 2 2 2 12" xfId="250"/>
    <cellStyle name="Comma 2 2 2 2 12 2" xfId="2924"/>
    <cellStyle name="Comma 2 2 2 2 12 2 2" xfId="17545"/>
    <cellStyle name="Comma 2 2 2 2 12 2 3" xfId="12243"/>
    <cellStyle name="Comma 2 2 2 2 12 3" xfId="6761"/>
    <cellStyle name="Comma 2 2 2 2 12 3 2" xfId="14915"/>
    <cellStyle name="Comma 2 2 2 2 12 4" xfId="9586"/>
    <cellStyle name="Comma 2 2 2 2 13" xfId="6477"/>
    <cellStyle name="Comma 2 2 2 2 13 2" xfId="17409"/>
    <cellStyle name="Comma 2 2 2 2 13 3" xfId="12104"/>
    <cellStyle name="Comma 2 2 2 2 14" xfId="6585"/>
    <cellStyle name="Comma 2 2 2 2 14 2" xfId="14778"/>
    <cellStyle name="Comma 2 2 2 2 15" xfId="2788"/>
    <cellStyle name="Comma 2 2 2 2 16" xfId="6625"/>
    <cellStyle name="Comma 2 2 2 2 17" xfId="9450"/>
    <cellStyle name="Comma 2 2 2 2 18" xfId="101"/>
    <cellStyle name="Comma 2 2 2 2 2" xfId="114"/>
    <cellStyle name="Comma 2 2 2 2 2 10" xfId="2801"/>
    <cellStyle name="Comma 2 2 2 2 2 11" xfId="6638"/>
    <cellStyle name="Comma 2 2 2 2 2 12" xfId="9463"/>
    <cellStyle name="Comma 2 2 2 2 2 2" xfId="143"/>
    <cellStyle name="Comma 2 2 2 2 2 2 2" xfId="197"/>
    <cellStyle name="Comma 2 2 2 2 2 2 2 2" xfId="2773"/>
    <cellStyle name="Comma 2 2 2 2 2 2 2 2 2" xfId="5401"/>
    <cellStyle name="Comma 2 2 2 2 2 2 2 2 2 2" xfId="20022"/>
    <cellStyle name="Comma 2 2 2 2 2 2 2 2 2 3" xfId="14738"/>
    <cellStyle name="Comma 2 2 2 2 2 2 2 2 3" xfId="9238"/>
    <cellStyle name="Comma 2 2 2 2 2 2 2 2 3 2" xfId="17392"/>
    <cellStyle name="Comma 2 2 2 2 2 2 2 2 4" xfId="12066"/>
    <cellStyle name="Comma 2 2 2 2 2 2 2 3" xfId="253"/>
    <cellStyle name="Comma 2 2 2 2 2 2 2 3 2" xfId="2927"/>
    <cellStyle name="Comma 2 2 2 2 2 2 2 3 2 2" xfId="17548"/>
    <cellStyle name="Comma 2 2 2 2 2 2 2 3 2 3" xfId="12246"/>
    <cellStyle name="Comma 2 2 2 2 2 2 2 3 3" xfId="6764"/>
    <cellStyle name="Comma 2 2 2 2 2 2 2 3 3 2" xfId="14918"/>
    <cellStyle name="Comma 2 2 2 2 2 2 2 3 4" xfId="9589"/>
    <cellStyle name="Comma 2 2 2 2 2 2 2 4" xfId="6559"/>
    <cellStyle name="Comma 2 2 2 2 2 2 2 4 2" xfId="17503"/>
    <cellStyle name="Comma 2 2 2 2 2 2 2 4 3" xfId="12200"/>
    <cellStyle name="Comma 2 2 2 2 2 2 2 5" xfId="2882"/>
    <cellStyle name="Comma 2 2 2 2 2 2 2 5 2" xfId="14873"/>
    <cellStyle name="Comma 2 2 2 2 2 2 2 6" xfId="6719"/>
    <cellStyle name="Comma 2 2 2 2 2 2 2 7" xfId="9544"/>
    <cellStyle name="Comma 2 2 2 2 2 2 3" xfId="2660"/>
    <cellStyle name="Comma 2 2 2 2 2 2 3 2" xfId="5293"/>
    <cellStyle name="Comma 2 2 2 2 2 2 3 2 2" xfId="19914"/>
    <cellStyle name="Comma 2 2 2 2 2 2 3 2 3" xfId="14625"/>
    <cellStyle name="Comma 2 2 2 2 2 2 3 3" xfId="9130"/>
    <cellStyle name="Comma 2 2 2 2 2 2 3 3 2" xfId="17284"/>
    <cellStyle name="Comma 2 2 2 2 2 2 3 4" xfId="11957"/>
    <cellStyle name="Comma 2 2 2 2 2 2 4" xfId="2719"/>
    <cellStyle name="Comma 2 2 2 2 2 2 4 2" xfId="5347"/>
    <cellStyle name="Comma 2 2 2 2 2 2 4 2 2" xfId="19968"/>
    <cellStyle name="Comma 2 2 2 2 2 2 4 2 3" xfId="14684"/>
    <cellStyle name="Comma 2 2 2 2 2 2 4 3" xfId="9184"/>
    <cellStyle name="Comma 2 2 2 2 2 2 4 3 2" xfId="17338"/>
    <cellStyle name="Comma 2 2 2 2 2 2 4 4" xfId="12012"/>
    <cellStyle name="Comma 2 2 2 2 2 2 5" xfId="252"/>
    <cellStyle name="Comma 2 2 2 2 2 2 5 2" xfId="2926"/>
    <cellStyle name="Comma 2 2 2 2 2 2 5 2 2" xfId="17547"/>
    <cellStyle name="Comma 2 2 2 2 2 2 5 2 3" xfId="12245"/>
    <cellStyle name="Comma 2 2 2 2 2 2 5 3" xfId="6763"/>
    <cellStyle name="Comma 2 2 2 2 2 2 5 3 2" xfId="14917"/>
    <cellStyle name="Comma 2 2 2 2 2 2 5 4" xfId="9588"/>
    <cellStyle name="Comma 2 2 2 2 2 2 6" xfId="6507"/>
    <cellStyle name="Comma 2 2 2 2 2 2 6 2" xfId="17449"/>
    <cellStyle name="Comma 2 2 2 2 2 2 6 3" xfId="12146"/>
    <cellStyle name="Comma 2 2 2 2 2 2 7" xfId="2828"/>
    <cellStyle name="Comma 2 2 2 2 2 2 7 2" xfId="14819"/>
    <cellStyle name="Comma 2 2 2 2 2 2 8" xfId="6665"/>
    <cellStyle name="Comma 2 2 2 2 2 2 9" xfId="9490"/>
    <cellStyle name="Comma 2 2 2 2 2 3" xfId="170"/>
    <cellStyle name="Comma 2 2 2 2 2 3 2" xfId="2746"/>
    <cellStyle name="Comma 2 2 2 2 2 3 2 2" xfId="5374"/>
    <cellStyle name="Comma 2 2 2 2 2 3 2 2 2" xfId="19995"/>
    <cellStyle name="Comma 2 2 2 2 2 3 2 2 3" xfId="14711"/>
    <cellStyle name="Comma 2 2 2 2 2 3 2 3" xfId="9211"/>
    <cellStyle name="Comma 2 2 2 2 2 3 2 3 2" xfId="17365"/>
    <cellStyle name="Comma 2 2 2 2 2 3 2 4" xfId="12039"/>
    <cellStyle name="Comma 2 2 2 2 2 3 3" xfId="254"/>
    <cellStyle name="Comma 2 2 2 2 2 3 3 2" xfId="2928"/>
    <cellStyle name="Comma 2 2 2 2 2 3 3 2 2" xfId="17549"/>
    <cellStyle name="Comma 2 2 2 2 2 3 3 2 3" xfId="12247"/>
    <cellStyle name="Comma 2 2 2 2 2 3 3 3" xfId="6765"/>
    <cellStyle name="Comma 2 2 2 2 2 3 3 3 2" xfId="14919"/>
    <cellStyle name="Comma 2 2 2 2 2 3 3 4" xfId="9590"/>
    <cellStyle name="Comma 2 2 2 2 2 3 4" xfId="6533"/>
    <cellStyle name="Comma 2 2 2 2 2 3 4 2" xfId="17476"/>
    <cellStyle name="Comma 2 2 2 2 2 3 4 3" xfId="12173"/>
    <cellStyle name="Comma 2 2 2 2 2 3 5" xfId="2855"/>
    <cellStyle name="Comma 2 2 2 2 2 3 5 2" xfId="14846"/>
    <cellStyle name="Comma 2 2 2 2 2 3 6" xfId="6692"/>
    <cellStyle name="Comma 2 2 2 2 2 3 7" xfId="9517"/>
    <cellStyle name="Comma 2 2 2 2 2 4" xfId="255"/>
    <cellStyle name="Comma 2 2 2 2 2 4 2" xfId="2929"/>
    <cellStyle name="Comma 2 2 2 2 2 4 2 2" xfId="17550"/>
    <cellStyle name="Comma 2 2 2 2 2 4 2 3" xfId="12248"/>
    <cellStyle name="Comma 2 2 2 2 2 4 3" xfId="6766"/>
    <cellStyle name="Comma 2 2 2 2 2 4 3 2" xfId="14920"/>
    <cellStyle name="Comma 2 2 2 2 2 4 4" xfId="9591"/>
    <cellStyle name="Comma 2 2 2 2 2 5" xfId="2632"/>
    <cellStyle name="Comma 2 2 2 2 2 5 2" xfId="5266"/>
    <cellStyle name="Comma 2 2 2 2 2 5 2 2" xfId="19887"/>
    <cellStyle name="Comma 2 2 2 2 2 5 2 3" xfId="14597"/>
    <cellStyle name="Comma 2 2 2 2 2 5 3" xfId="9103"/>
    <cellStyle name="Comma 2 2 2 2 2 5 3 2" xfId="17257"/>
    <cellStyle name="Comma 2 2 2 2 2 5 4" xfId="11930"/>
    <cellStyle name="Comma 2 2 2 2 2 6" xfId="2692"/>
    <cellStyle name="Comma 2 2 2 2 2 6 2" xfId="5320"/>
    <cellStyle name="Comma 2 2 2 2 2 6 2 2" xfId="19941"/>
    <cellStyle name="Comma 2 2 2 2 2 6 2 3" xfId="14657"/>
    <cellStyle name="Comma 2 2 2 2 2 6 3" xfId="9157"/>
    <cellStyle name="Comma 2 2 2 2 2 6 3 2" xfId="17311"/>
    <cellStyle name="Comma 2 2 2 2 2 6 4" xfId="11985"/>
    <cellStyle name="Comma 2 2 2 2 2 7" xfId="251"/>
    <cellStyle name="Comma 2 2 2 2 2 7 2" xfId="2925"/>
    <cellStyle name="Comma 2 2 2 2 2 7 2 2" xfId="17546"/>
    <cellStyle name="Comma 2 2 2 2 2 7 2 3" xfId="12244"/>
    <cellStyle name="Comma 2 2 2 2 2 7 3" xfId="6762"/>
    <cellStyle name="Comma 2 2 2 2 2 7 3 2" xfId="14916"/>
    <cellStyle name="Comma 2 2 2 2 2 7 4" xfId="9587"/>
    <cellStyle name="Comma 2 2 2 2 2 8" xfId="6478"/>
    <cellStyle name="Comma 2 2 2 2 2 8 2" xfId="17422"/>
    <cellStyle name="Comma 2 2 2 2 2 8 3" xfId="12117"/>
    <cellStyle name="Comma 2 2 2 2 2 9" xfId="6586"/>
    <cellStyle name="Comma 2 2 2 2 2 9 2" xfId="14791"/>
    <cellStyle name="Comma 2 2 2 2 3" xfId="130"/>
    <cellStyle name="Comma 2 2 2 2 3 10" xfId="6652"/>
    <cellStyle name="Comma 2 2 2 2 3 11" xfId="9477"/>
    <cellStyle name="Comma 2 2 2 2 3 2" xfId="184"/>
    <cellStyle name="Comma 2 2 2 2 3 2 2" xfId="258"/>
    <cellStyle name="Comma 2 2 2 2 3 2 2 2" xfId="2932"/>
    <cellStyle name="Comma 2 2 2 2 3 2 2 2 2" xfId="17553"/>
    <cellStyle name="Comma 2 2 2 2 3 2 2 2 3" xfId="12251"/>
    <cellStyle name="Comma 2 2 2 2 3 2 2 3" xfId="6769"/>
    <cellStyle name="Comma 2 2 2 2 3 2 2 3 2" xfId="14923"/>
    <cellStyle name="Comma 2 2 2 2 3 2 2 4" xfId="9594"/>
    <cellStyle name="Comma 2 2 2 2 3 2 3" xfId="2760"/>
    <cellStyle name="Comma 2 2 2 2 3 2 3 2" xfId="5388"/>
    <cellStyle name="Comma 2 2 2 2 3 2 3 2 2" xfId="20009"/>
    <cellStyle name="Comma 2 2 2 2 3 2 3 2 3" xfId="14725"/>
    <cellStyle name="Comma 2 2 2 2 3 2 3 3" xfId="9225"/>
    <cellStyle name="Comma 2 2 2 2 3 2 3 3 2" xfId="17379"/>
    <cellStyle name="Comma 2 2 2 2 3 2 3 4" xfId="12053"/>
    <cellStyle name="Comma 2 2 2 2 3 2 4" xfId="257"/>
    <cellStyle name="Comma 2 2 2 2 3 2 4 2" xfId="2931"/>
    <cellStyle name="Comma 2 2 2 2 3 2 4 2 2" xfId="17552"/>
    <cellStyle name="Comma 2 2 2 2 3 2 4 2 3" xfId="12250"/>
    <cellStyle name="Comma 2 2 2 2 3 2 4 3" xfId="6768"/>
    <cellStyle name="Comma 2 2 2 2 3 2 4 3 2" xfId="14922"/>
    <cellStyle name="Comma 2 2 2 2 3 2 4 4" xfId="9593"/>
    <cellStyle name="Comma 2 2 2 2 3 2 5" xfId="6558"/>
    <cellStyle name="Comma 2 2 2 2 3 2 5 2" xfId="17490"/>
    <cellStyle name="Comma 2 2 2 2 3 2 5 3" xfId="12187"/>
    <cellStyle name="Comma 2 2 2 2 3 2 6" xfId="2869"/>
    <cellStyle name="Comma 2 2 2 2 3 2 6 2" xfId="14860"/>
    <cellStyle name="Comma 2 2 2 2 3 2 7" xfId="6706"/>
    <cellStyle name="Comma 2 2 2 2 3 2 8" xfId="9531"/>
    <cellStyle name="Comma 2 2 2 2 3 3" xfId="259"/>
    <cellStyle name="Comma 2 2 2 2 3 3 2" xfId="2933"/>
    <cellStyle name="Comma 2 2 2 2 3 3 2 2" xfId="17554"/>
    <cellStyle name="Comma 2 2 2 2 3 3 2 3" xfId="12252"/>
    <cellStyle name="Comma 2 2 2 2 3 3 3" xfId="6770"/>
    <cellStyle name="Comma 2 2 2 2 3 3 3 2" xfId="14924"/>
    <cellStyle name="Comma 2 2 2 2 3 3 4" xfId="9595"/>
    <cellStyle name="Comma 2 2 2 2 3 4" xfId="260"/>
    <cellStyle name="Comma 2 2 2 2 3 4 2" xfId="2934"/>
    <cellStyle name="Comma 2 2 2 2 3 4 2 2" xfId="17555"/>
    <cellStyle name="Comma 2 2 2 2 3 4 2 3" xfId="12253"/>
    <cellStyle name="Comma 2 2 2 2 3 4 3" xfId="6771"/>
    <cellStyle name="Comma 2 2 2 2 3 4 3 2" xfId="14925"/>
    <cellStyle name="Comma 2 2 2 2 3 4 4" xfId="9596"/>
    <cellStyle name="Comma 2 2 2 2 3 5" xfId="2647"/>
    <cellStyle name="Comma 2 2 2 2 3 5 2" xfId="5280"/>
    <cellStyle name="Comma 2 2 2 2 3 5 2 2" xfId="19901"/>
    <cellStyle name="Comma 2 2 2 2 3 5 2 3" xfId="14612"/>
    <cellStyle name="Comma 2 2 2 2 3 5 3" xfId="9117"/>
    <cellStyle name="Comma 2 2 2 2 3 5 3 2" xfId="17271"/>
    <cellStyle name="Comma 2 2 2 2 3 5 4" xfId="11944"/>
    <cellStyle name="Comma 2 2 2 2 3 6" xfId="2706"/>
    <cellStyle name="Comma 2 2 2 2 3 6 2" xfId="5334"/>
    <cellStyle name="Comma 2 2 2 2 3 6 2 2" xfId="19955"/>
    <cellStyle name="Comma 2 2 2 2 3 6 2 3" xfId="14671"/>
    <cellStyle name="Comma 2 2 2 2 3 6 3" xfId="9171"/>
    <cellStyle name="Comma 2 2 2 2 3 6 3 2" xfId="17325"/>
    <cellStyle name="Comma 2 2 2 2 3 6 4" xfId="11999"/>
    <cellStyle name="Comma 2 2 2 2 3 7" xfId="256"/>
    <cellStyle name="Comma 2 2 2 2 3 7 2" xfId="2930"/>
    <cellStyle name="Comma 2 2 2 2 3 7 2 2" xfId="17551"/>
    <cellStyle name="Comma 2 2 2 2 3 7 2 3" xfId="12249"/>
    <cellStyle name="Comma 2 2 2 2 3 7 3" xfId="6767"/>
    <cellStyle name="Comma 2 2 2 2 3 7 3 2" xfId="14921"/>
    <cellStyle name="Comma 2 2 2 2 3 7 4" xfId="9592"/>
    <cellStyle name="Comma 2 2 2 2 3 8" xfId="6506"/>
    <cellStyle name="Comma 2 2 2 2 3 8 2" xfId="17436"/>
    <cellStyle name="Comma 2 2 2 2 3 8 3" xfId="12133"/>
    <cellStyle name="Comma 2 2 2 2 3 9" xfId="2815"/>
    <cellStyle name="Comma 2 2 2 2 3 9 2" xfId="14806"/>
    <cellStyle name="Comma 2 2 2 2 4" xfId="157"/>
    <cellStyle name="Comma 2 2 2 2 4 10" xfId="9504"/>
    <cellStyle name="Comma 2 2 2 2 4 2" xfId="262"/>
    <cellStyle name="Comma 2 2 2 2 4 2 2" xfId="263"/>
    <cellStyle name="Comma 2 2 2 2 4 2 2 2" xfId="2937"/>
    <cellStyle name="Comma 2 2 2 2 4 2 2 2 2" xfId="17558"/>
    <cellStyle name="Comma 2 2 2 2 4 2 2 2 3" xfId="12256"/>
    <cellStyle name="Comma 2 2 2 2 4 2 2 3" xfId="6774"/>
    <cellStyle name="Comma 2 2 2 2 4 2 2 3 2" xfId="14928"/>
    <cellStyle name="Comma 2 2 2 2 4 2 2 4" xfId="9599"/>
    <cellStyle name="Comma 2 2 2 2 4 2 3" xfId="2936"/>
    <cellStyle name="Comma 2 2 2 2 4 2 3 2" xfId="17557"/>
    <cellStyle name="Comma 2 2 2 2 4 2 3 3" xfId="12255"/>
    <cellStyle name="Comma 2 2 2 2 4 2 4" xfId="6773"/>
    <cellStyle name="Comma 2 2 2 2 4 2 4 2" xfId="14927"/>
    <cellStyle name="Comma 2 2 2 2 4 2 5" xfId="9598"/>
    <cellStyle name="Comma 2 2 2 2 4 3" xfId="264"/>
    <cellStyle name="Comma 2 2 2 2 4 3 2" xfId="2938"/>
    <cellStyle name="Comma 2 2 2 2 4 3 2 2" xfId="17559"/>
    <cellStyle name="Comma 2 2 2 2 4 3 2 3" xfId="12257"/>
    <cellStyle name="Comma 2 2 2 2 4 3 3" xfId="6775"/>
    <cellStyle name="Comma 2 2 2 2 4 3 3 2" xfId="14929"/>
    <cellStyle name="Comma 2 2 2 2 4 3 4" xfId="9600"/>
    <cellStyle name="Comma 2 2 2 2 4 4" xfId="265"/>
    <cellStyle name="Comma 2 2 2 2 4 4 2" xfId="2939"/>
    <cellStyle name="Comma 2 2 2 2 4 4 2 2" xfId="17560"/>
    <cellStyle name="Comma 2 2 2 2 4 4 2 3" xfId="12258"/>
    <cellStyle name="Comma 2 2 2 2 4 4 3" xfId="6776"/>
    <cellStyle name="Comma 2 2 2 2 4 4 3 2" xfId="14930"/>
    <cellStyle name="Comma 2 2 2 2 4 4 4" xfId="9601"/>
    <cellStyle name="Comma 2 2 2 2 4 5" xfId="2733"/>
    <cellStyle name="Comma 2 2 2 2 4 5 2" xfId="5361"/>
    <cellStyle name="Comma 2 2 2 2 4 5 2 2" xfId="19982"/>
    <cellStyle name="Comma 2 2 2 2 4 5 2 3" xfId="14698"/>
    <cellStyle name="Comma 2 2 2 2 4 5 3" xfId="9198"/>
    <cellStyle name="Comma 2 2 2 2 4 5 3 2" xfId="17352"/>
    <cellStyle name="Comma 2 2 2 2 4 5 4" xfId="12026"/>
    <cellStyle name="Comma 2 2 2 2 4 6" xfId="261"/>
    <cellStyle name="Comma 2 2 2 2 4 6 2" xfId="2935"/>
    <cellStyle name="Comma 2 2 2 2 4 6 2 2" xfId="17556"/>
    <cellStyle name="Comma 2 2 2 2 4 6 2 3" xfId="12254"/>
    <cellStyle name="Comma 2 2 2 2 4 6 3" xfId="6772"/>
    <cellStyle name="Comma 2 2 2 2 4 6 3 2" xfId="14926"/>
    <cellStyle name="Comma 2 2 2 2 4 6 4" xfId="9597"/>
    <cellStyle name="Comma 2 2 2 2 4 7" xfId="6532"/>
    <cellStyle name="Comma 2 2 2 2 4 7 2" xfId="17463"/>
    <cellStyle name="Comma 2 2 2 2 4 7 3" xfId="12160"/>
    <cellStyle name="Comma 2 2 2 2 4 8" xfId="2842"/>
    <cellStyle name="Comma 2 2 2 2 4 8 2" xfId="14833"/>
    <cellStyle name="Comma 2 2 2 2 4 9" xfId="6679"/>
    <cellStyle name="Comma 2 2 2 2 5" xfId="266"/>
    <cellStyle name="Comma 2 2 2 2 5 2" xfId="267"/>
    <cellStyle name="Comma 2 2 2 2 5 2 2" xfId="268"/>
    <cellStyle name="Comma 2 2 2 2 5 2 2 2" xfId="2942"/>
    <cellStyle name="Comma 2 2 2 2 5 2 2 2 2" xfId="17563"/>
    <cellStyle name="Comma 2 2 2 2 5 2 2 2 3" xfId="12261"/>
    <cellStyle name="Comma 2 2 2 2 5 2 2 3" xfId="6779"/>
    <cellStyle name="Comma 2 2 2 2 5 2 2 3 2" xfId="14933"/>
    <cellStyle name="Comma 2 2 2 2 5 2 2 4" xfId="9604"/>
    <cellStyle name="Comma 2 2 2 2 5 2 3" xfId="2941"/>
    <cellStyle name="Comma 2 2 2 2 5 2 3 2" xfId="17562"/>
    <cellStyle name="Comma 2 2 2 2 5 2 3 3" xfId="12260"/>
    <cellStyle name="Comma 2 2 2 2 5 2 4" xfId="6778"/>
    <cellStyle name="Comma 2 2 2 2 5 2 4 2" xfId="14932"/>
    <cellStyle name="Comma 2 2 2 2 5 2 5" xfId="9603"/>
    <cellStyle name="Comma 2 2 2 2 5 3" xfId="269"/>
    <cellStyle name="Comma 2 2 2 2 5 3 2" xfId="2943"/>
    <cellStyle name="Comma 2 2 2 2 5 3 2 2" xfId="17564"/>
    <cellStyle name="Comma 2 2 2 2 5 3 2 3" xfId="12262"/>
    <cellStyle name="Comma 2 2 2 2 5 3 3" xfId="6780"/>
    <cellStyle name="Comma 2 2 2 2 5 3 3 2" xfId="14934"/>
    <cellStyle name="Comma 2 2 2 2 5 3 4" xfId="9605"/>
    <cellStyle name="Comma 2 2 2 2 5 4" xfId="270"/>
    <cellStyle name="Comma 2 2 2 2 5 4 2" xfId="2944"/>
    <cellStyle name="Comma 2 2 2 2 5 4 2 2" xfId="17565"/>
    <cellStyle name="Comma 2 2 2 2 5 4 2 3" xfId="12263"/>
    <cellStyle name="Comma 2 2 2 2 5 4 3" xfId="6781"/>
    <cellStyle name="Comma 2 2 2 2 5 4 3 2" xfId="14935"/>
    <cellStyle name="Comma 2 2 2 2 5 4 4" xfId="9606"/>
    <cellStyle name="Comma 2 2 2 2 5 5" xfId="2940"/>
    <cellStyle name="Comma 2 2 2 2 5 5 2" xfId="17561"/>
    <cellStyle name="Comma 2 2 2 2 5 5 3" xfId="12259"/>
    <cellStyle name="Comma 2 2 2 2 5 6" xfId="6777"/>
    <cellStyle name="Comma 2 2 2 2 5 6 2" xfId="14931"/>
    <cellStyle name="Comma 2 2 2 2 5 7" xfId="9602"/>
    <cellStyle name="Comma 2 2 2 2 6" xfId="271"/>
    <cellStyle name="Comma 2 2 2 2 6 2" xfId="272"/>
    <cellStyle name="Comma 2 2 2 2 6 2 2" xfId="2946"/>
    <cellStyle name="Comma 2 2 2 2 6 2 2 2" xfId="17567"/>
    <cellStyle name="Comma 2 2 2 2 6 2 2 3" xfId="12265"/>
    <cellStyle name="Comma 2 2 2 2 6 2 3" xfId="6783"/>
    <cellStyle name="Comma 2 2 2 2 6 2 3 2" xfId="14937"/>
    <cellStyle name="Comma 2 2 2 2 6 2 4" xfId="9608"/>
    <cellStyle name="Comma 2 2 2 2 6 3" xfId="273"/>
    <cellStyle name="Comma 2 2 2 2 6 3 2" xfId="2947"/>
    <cellStyle name="Comma 2 2 2 2 6 3 2 2" xfId="17568"/>
    <cellStyle name="Comma 2 2 2 2 6 3 2 3" xfId="12266"/>
    <cellStyle name="Comma 2 2 2 2 6 3 3" xfId="6784"/>
    <cellStyle name="Comma 2 2 2 2 6 3 3 2" xfId="14938"/>
    <cellStyle name="Comma 2 2 2 2 6 3 4" xfId="9609"/>
    <cellStyle name="Comma 2 2 2 2 6 4" xfId="2945"/>
    <cellStyle name="Comma 2 2 2 2 6 4 2" xfId="17566"/>
    <cellStyle name="Comma 2 2 2 2 6 4 3" xfId="12264"/>
    <cellStyle name="Comma 2 2 2 2 6 5" xfId="6782"/>
    <cellStyle name="Comma 2 2 2 2 6 5 2" xfId="14936"/>
    <cellStyle name="Comma 2 2 2 2 6 6" xfId="9607"/>
    <cellStyle name="Comma 2 2 2 2 7" xfId="274"/>
    <cellStyle name="Comma 2 2 2 2 7 2" xfId="275"/>
    <cellStyle name="Comma 2 2 2 2 7 2 2" xfId="2949"/>
    <cellStyle name="Comma 2 2 2 2 7 2 2 2" xfId="17570"/>
    <cellStyle name="Comma 2 2 2 2 7 2 2 3" xfId="12268"/>
    <cellStyle name="Comma 2 2 2 2 7 2 3" xfId="6786"/>
    <cellStyle name="Comma 2 2 2 2 7 2 3 2" xfId="14940"/>
    <cellStyle name="Comma 2 2 2 2 7 2 4" xfId="9611"/>
    <cellStyle name="Comma 2 2 2 2 7 3" xfId="2948"/>
    <cellStyle name="Comma 2 2 2 2 7 3 2" xfId="17569"/>
    <cellStyle name="Comma 2 2 2 2 7 3 3" xfId="12267"/>
    <cellStyle name="Comma 2 2 2 2 7 4" xfId="6785"/>
    <cellStyle name="Comma 2 2 2 2 7 4 2" xfId="14939"/>
    <cellStyle name="Comma 2 2 2 2 7 5" xfId="9610"/>
    <cellStyle name="Comma 2 2 2 2 8" xfId="276"/>
    <cellStyle name="Comma 2 2 2 2 8 2" xfId="2950"/>
    <cellStyle name="Comma 2 2 2 2 8 2 2" xfId="17571"/>
    <cellStyle name="Comma 2 2 2 2 8 2 3" xfId="12269"/>
    <cellStyle name="Comma 2 2 2 2 8 3" xfId="6787"/>
    <cellStyle name="Comma 2 2 2 2 8 3 2" xfId="14941"/>
    <cellStyle name="Comma 2 2 2 2 8 4" xfId="9612"/>
    <cellStyle name="Comma 2 2 2 2 9" xfId="277"/>
    <cellStyle name="Comma 2 2 2 2 9 2" xfId="2951"/>
    <cellStyle name="Comma 2 2 2 2 9 2 2" xfId="17572"/>
    <cellStyle name="Comma 2 2 2 2 9 2 3" xfId="12270"/>
    <cellStyle name="Comma 2 2 2 2 9 3" xfId="6788"/>
    <cellStyle name="Comma 2 2 2 2 9 3 2" xfId="14942"/>
    <cellStyle name="Comma 2 2 2 2 9 4" xfId="9613"/>
    <cellStyle name="Comma 2 2 2 3" xfId="107"/>
    <cellStyle name="Comma 2 2 2 3 10" xfId="2794"/>
    <cellStyle name="Comma 2 2 2 3 11" xfId="6631"/>
    <cellStyle name="Comma 2 2 2 3 12" xfId="9456"/>
    <cellStyle name="Comma 2 2 2 3 2" xfId="136"/>
    <cellStyle name="Comma 2 2 2 3 2 2" xfId="190"/>
    <cellStyle name="Comma 2 2 2 3 2 2 2" xfId="2766"/>
    <cellStyle name="Comma 2 2 2 3 2 2 2 2" xfId="5394"/>
    <cellStyle name="Comma 2 2 2 3 2 2 2 2 2" xfId="20015"/>
    <cellStyle name="Comma 2 2 2 3 2 2 2 2 3" xfId="14731"/>
    <cellStyle name="Comma 2 2 2 3 2 2 2 3" xfId="9231"/>
    <cellStyle name="Comma 2 2 2 3 2 2 2 3 2" xfId="17385"/>
    <cellStyle name="Comma 2 2 2 3 2 2 2 4" xfId="12059"/>
    <cellStyle name="Comma 2 2 2 3 2 2 3" xfId="280"/>
    <cellStyle name="Comma 2 2 2 3 2 2 3 2" xfId="2954"/>
    <cellStyle name="Comma 2 2 2 3 2 2 3 2 2" xfId="17575"/>
    <cellStyle name="Comma 2 2 2 3 2 2 3 2 3" xfId="12273"/>
    <cellStyle name="Comma 2 2 2 3 2 2 3 3" xfId="6791"/>
    <cellStyle name="Comma 2 2 2 3 2 2 3 3 2" xfId="14945"/>
    <cellStyle name="Comma 2 2 2 3 2 2 3 4" xfId="9616"/>
    <cellStyle name="Comma 2 2 2 3 2 2 4" xfId="6560"/>
    <cellStyle name="Comma 2 2 2 3 2 2 4 2" xfId="17496"/>
    <cellStyle name="Comma 2 2 2 3 2 2 4 3" xfId="12193"/>
    <cellStyle name="Comma 2 2 2 3 2 2 5" xfId="2875"/>
    <cellStyle name="Comma 2 2 2 3 2 2 5 2" xfId="14866"/>
    <cellStyle name="Comma 2 2 2 3 2 2 6" xfId="6712"/>
    <cellStyle name="Comma 2 2 2 3 2 2 7" xfId="9537"/>
    <cellStyle name="Comma 2 2 2 3 2 3" xfId="2653"/>
    <cellStyle name="Comma 2 2 2 3 2 3 2" xfId="5286"/>
    <cellStyle name="Comma 2 2 2 3 2 3 2 2" xfId="19907"/>
    <cellStyle name="Comma 2 2 2 3 2 3 2 3" xfId="14618"/>
    <cellStyle name="Comma 2 2 2 3 2 3 3" xfId="9123"/>
    <cellStyle name="Comma 2 2 2 3 2 3 3 2" xfId="17277"/>
    <cellStyle name="Comma 2 2 2 3 2 3 4" xfId="11950"/>
    <cellStyle name="Comma 2 2 2 3 2 4" xfId="2712"/>
    <cellStyle name="Comma 2 2 2 3 2 4 2" xfId="5340"/>
    <cellStyle name="Comma 2 2 2 3 2 4 2 2" xfId="19961"/>
    <cellStyle name="Comma 2 2 2 3 2 4 2 3" xfId="14677"/>
    <cellStyle name="Comma 2 2 2 3 2 4 3" xfId="9177"/>
    <cellStyle name="Comma 2 2 2 3 2 4 3 2" xfId="17331"/>
    <cellStyle name="Comma 2 2 2 3 2 4 4" xfId="12005"/>
    <cellStyle name="Comma 2 2 2 3 2 5" xfId="279"/>
    <cellStyle name="Comma 2 2 2 3 2 5 2" xfId="2953"/>
    <cellStyle name="Comma 2 2 2 3 2 5 2 2" xfId="17574"/>
    <cellStyle name="Comma 2 2 2 3 2 5 2 3" xfId="12272"/>
    <cellStyle name="Comma 2 2 2 3 2 5 3" xfId="6790"/>
    <cellStyle name="Comma 2 2 2 3 2 5 3 2" xfId="14944"/>
    <cellStyle name="Comma 2 2 2 3 2 5 4" xfId="9615"/>
    <cellStyle name="Comma 2 2 2 3 2 6" xfId="6508"/>
    <cellStyle name="Comma 2 2 2 3 2 6 2" xfId="17442"/>
    <cellStyle name="Comma 2 2 2 3 2 6 3" xfId="12139"/>
    <cellStyle name="Comma 2 2 2 3 2 7" xfId="2821"/>
    <cellStyle name="Comma 2 2 2 3 2 7 2" xfId="14812"/>
    <cellStyle name="Comma 2 2 2 3 2 8" xfId="6658"/>
    <cellStyle name="Comma 2 2 2 3 2 9" xfId="9483"/>
    <cellStyle name="Comma 2 2 2 3 3" xfId="163"/>
    <cellStyle name="Comma 2 2 2 3 3 2" xfId="2739"/>
    <cellStyle name="Comma 2 2 2 3 3 2 2" xfId="5367"/>
    <cellStyle name="Comma 2 2 2 3 3 2 2 2" xfId="19988"/>
    <cellStyle name="Comma 2 2 2 3 3 2 2 3" xfId="14704"/>
    <cellStyle name="Comma 2 2 2 3 3 2 3" xfId="9204"/>
    <cellStyle name="Comma 2 2 2 3 3 2 3 2" xfId="17358"/>
    <cellStyle name="Comma 2 2 2 3 3 2 4" xfId="12032"/>
    <cellStyle name="Comma 2 2 2 3 3 3" xfId="281"/>
    <cellStyle name="Comma 2 2 2 3 3 3 2" xfId="2955"/>
    <cellStyle name="Comma 2 2 2 3 3 3 2 2" xfId="17576"/>
    <cellStyle name="Comma 2 2 2 3 3 3 2 3" xfId="12274"/>
    <cellStyle name="Comma 2 2 2 3 3 3 3" xfId="6792"/>
    <cellStyle name="Comma 2 2 2 3 3 3 3 2" xfId="14946"/>
    <cellStyle name="Comma 2 2 2 3 3 3 4" xfId="9617"/>
    <cellStyle name="Comma 2 2 2 3 3 4" xfId="6534"/>
    <cellStyle name="Comma 2 2 2 3 3 4 2" xfId="17469"/>
    <cellStyle name="Comma 2 2 2 3 3 4 3" xfId="12166"/>
    <cellStyle name="Comma 2 2 2 3 3 5" xfId="2848"/>
    <cellStyle name="Comma 2 2 2 3 3 5 2" xfId="14839"/>
    <cellStyle name="Comma 2 2 2 3 3 6" xfId="6685"/>
    <cellStyle name="Comma 2 2 2 3 3 7" xfId="9510"/>
    <cellStyle name="Comma 2 2 2 3 4" xfId="282"/>
    <cellStyle name="Comma 2 2 2 3 4 2" xfId="2956"/>
    <cellStyle name="Comma 2 2 2 3 4 2 2" xfId="17577"/>
    <cellStyle name="Comma 2 2 2 3 4 2 3" xfId="12275"/>
    <cellStyle name="Comma 2 2 2 3 4 3" xfId="6793"/>
    <cellStyle name="Comma 2 2 2 3 4 3 2" xfId="14947"/>
    <cellStyle name="Comma 2 2 2 3 4 4" xfId="9618"/>
    <cellStyle name="Comma 2 2 2 3 5" xfId="2625"/>
    <cellStyle name="Comma 2 2 2 3 5 2" xfId="5259"/>
    <cellStyle name="Comma 2 2 2 3 5 2 2" xfId="19880"/>
    <cellStyle name="Comma 2 2 2 3 5 2 3" xfId="14590"/>
    <cellStyle name="Comma 2 2 2 3 5 3" xfId="9096"/>
    <cellStyle name="Comma 2 2 2 3 5 3 2" xfId="17250"/>
    <cellStyle name="Comma 2 2 2 3 5 4" xfId="11923"/>
    <cellStyle name="Comma 2 2 2 3 6" xfId="2685"/>
    <cellStyle name="Comma 2 2 2 3 6 2" xfId="5313"/>
    <cellStyle name="Comma 2 2 2 3 6 2 2" xfId="19934"/>
    <cellStyle name="Comma 2 2 2 3 6 2 3" xfId="14650"/>
    <cellStyle name="Comma 2 2 2 3 6 3" xfId="9150"/>
    <cellStyle name="Comma 2 2 2 3 6 3 2" xfId="17304"/>
    <cellStyle name="Comma 2 2 2 3 6 4" xfId="11978"/>
    <cellStyle name="Comma 2 2 2 3 7" xfId="278"/>
    <cellStyle name="Comma 2 2 2 3 7 2" xfId="2952"/>
    <cellStyle name="Comma 2 2 2 3 7 2 2" xfId="17573"/>
    <cellStyle name="Comma 2 2 2 3 7 2 3" xfId="12271"/>
    <cellStyle name="Comma 2 2 2 3 7 3" xfId="6789"/>
    <cellStyle name="Comma 2 2 2 3 7 3 2" xfId="14943"/>
    <cellStyle name="Comma 2 2 2 3 7 4" xfId="9614"/>
    <cellStyle name="Comma 2 2 2 3 8" xfId="6479"/>
    <cellStyle name="Comma 2 2 2 3 8 2" xfId="17415"/>
    <cellStyle name="Comma 2 2 2 3 8 3" xfId="12110"/>
    <cellStyle name="Comma 2 2 2 3 9" xfId="6587"/>
    <cellStyle name="Comma 2 2 2 3 9 2" xfId="14784"/>
    <cellStyle name="Comma 2 2 2 4" xfId="123"/>
    <cellStyle name="Comma 2 2 2 4 10" xfId="6645"/>
    <cellStyle name="Comma 2 2 2 4 11" xfId="9470"/>
    <cellStyle name="Comma 2 2 2 4 2" xfId="177"/>
    <cellStyle name="Comma 2 2 2 4 2 2" xfId="285"/>
    <cellStyle name="Comma 2 2 2 4 2 2 2" xfId="2959"/>
    <cellStyle name="Comma 2 2 2 4 2 2 2 2" xfId="17580"/>
    <cellStyle name="Comma 2 2 2 4 2 2 2 3" xfId="12278"/>
    <cellStyle name="Comma 2 2 2 4 2 2 3" xfId="6796"/>
    <cellStyle name="Comma 2 2 2 4 2 2 3 2" xfId="14950"/>
    <cellStyle name="Comma 2 2 2 4 2 2 4" xfId="9621"/>
    <cellStyle name="Comma 2 2 2 4 2 3" xfId="2753"/>
    <cellStyle name="Comma 2 2 2 4 2 3 2" xfId="5381"/>
    <cellStyle name="Comma 2 2 2 4 2 3 2 2" xfId="20002"/>
    <cellStyle name="Comma 2 2 2 4 2 3 2 3" xfId="14718"/>
    <cellStyle name="Comma 2 2 2 4 2 3 3" xfId="9218"/>
    <cellStyle name="Comma 2 2 2 4 2 3 3 2" xfId="17372"/>
    <cellStyle name="Comma 2 2 2 4 2 3 4" xfId="12046"/>
    <cellStyle name="Comma 2 2 2 4 2 4" xfId="284"/>
    <cellStyle name="Comma 2 2 2 4 2 4 2" xfId="2958"/>
    <cellStyle name="Comma 2 2 2 4 2 4 2 2" xfId="17579"/>
    <cellStyle name="Comma 2 2 2 4 2 4 2 3" xfId="12277"/>
    <cellStyle name="Comma 2 2 2 4 2 4 3" xfId="6795"/>
    <cellStyle name="Comma 2 2 2 4 2 4 3 2" xfId="14949"/>
    <cellStyle name="Comma 2 2 2 4 2 4 4" xfId="9620"/>
    <cellStyle name="Comma 2 2 2 4 2 5" xfId="6557"/>
    <cellStyle name="Comma 2 2 2 4 2 5 2" xfId="17483"/>
    <cellStyle name="Comma 2 2 2 4 2 5 3" xfId="12180"/>
    <cellStyle name="Comma 2 2 2 4 2 6" xfId="2862"/>
    <cellStyle name="Comma 2 2 2 4 2 6 2" xfId="14853"/>
    <cellStyle name="Comma 2 2 2 4 2 7" xfId="6699"/>
    <cellStyle name="Comma 2 2 2 4 2 8" xfId="9524"/>
    <cellStyle name="Comma 2 2 2 4 3" xfId="286"/>
    <cellStyle name="Comma 2 2 2 4 3 2" xfId="2960"/>
    <cellStyle name="Comma 2 2 2 4 3 2 2" xfId="17581"/>
    <cellStyle name="Comma 2 2 2 4 3 2 3" xfId="12279"/>
    <cellStyle name="Comma 2 2 2 4 3 3" xfId="6797"/>
    <cellStyle name="Comma 2 2 2 4 3 3 2" xfId="14951"/>
    <cellStyle name="Comma 2 2 2 4 3 4" xfId="9622"/>
    <cellStyle name="Comma 2 2 2 4 4" xfId="287"/>
    <cellStyle name="Comma 2 2 2 4 4 2" xfId="2961"/>
    <cellStyle name="Comma 2 2 2 4 4 2 2" xfId="17582"/>
    <cellStyle name="Comma 2 2 2 4 4 2 3" xfId="12280"/>
    <cellStyle name="Comma 2 2 2 4 4 3" xfId="6798"/>
    <cellStyle name="Comma 2 2 2 4 4 3 2" xfId="14952"/>
    <cellStyle name="Comma 2 2 2 4 4 4" xfId="9623"/>
    <cellStyle name="Comma 2 2 2 4 5" xfId="2640"/>
    <cellStyle name="Comma 2 2 2 4 5 2" xfId="5273"/>
    <cellStyle name="Comma 2 2 2 4 5 2 2" xfId="19894"/>
    <cellStyle name="Comma 2 2 2 4 5 2 3" xfId="14605"/>
    <cellStyle name="Comma 2 2 2 4 5 3" xfId="9110"/>
    <cellStyle name="Comma 2 2 2 4 5 3 2" xfId="17264"/>
    <cellStyle name="Comma 2 2 2 4 5 4" xfId="11937"/>
    <cellStyle name="Comma 2 2 2 4 6" xfId="2699"/>
    <cellStyle name="Comma 2 2 2 4 6 2" xfId="5327"/>
    <cellStyle name="Comma 2 2 2 4 6 2 2" xfId="19948"/>
    <cellStyle name="Comma 2 2 2 4 6 2 3" xfId="14664"/>
    <cellStyle name="Comma 2 2 2 4 6 3" xfId="9164"/>
    <cellStyle name="Comma 2 2 2 4 6 3 2" xfId="17318"/>
    <cellStyle name="Comma 2 2 2 4 6 4" xfId="11992"/>
    <cellStyle name="Comma 2 2 2 4 7" xfId="283"/>
    <cellStyle name="Comma 2 2 2 4 7 2" xfId="2957"/>
    <cellStyle name="Comma 2 2 2 4 7 2 2" xfId="17578"/>
    <cellStyle name="Comma 2 2 2 4 7 2 3" xfId="12276"/>
    <cellStyle name="Comma 2 2 2 4 7 3" xfId="6794"/>
    <cellStyle name="Comma 2 2 2 4 7 3 2" xfId="14948"/>
    <cellStyle name="Comma 2 2 2 4 7 4" xfId="9619"/>
    <cellStyle name="Comma 2 2 2 4 8" xfId="6505"/>
    <cellStyle name="Comma 2 2 2 4 8 2" xfId="17429"/>
    <cellStyle name="Comma 2 2 2 4 8 3" xfId="12126"/>
    <cellStyle name="Comma 2 2 2 4 9" xfId="2808"/>
    <cellStyle name="Comma 2 2 2 4 9 2" xfId="14799"/>
    <cellStyle name="Comma 2 2 2 5" xfId="150"/>
    <cellStyle name="Comma 2 2 2 5 10" xfId="9497"/>
    <cellStyle name="Comma 2 2 2 5 2" xfId="289"/>
    <cellStyle name="Comma 2 2 2 5 2 2" xfId="290"/>
    <cellStyle name="Comma 2 2 2 5 2 2 2" xfId="2964"/>
    <cellStyle name="Comma 2 2 2 5 2 2 2 2" xfId="17585"/>
    <cellStyle name="Comma 2 2 2 5 2 2 2 3" xfId="12283"/>
    <cellStyle name="Comma 2 2 2 5 2 2 3" xfId="6801"/>
    <cellStyle name="Comma 2 2 2 5 2 2 3 2" xfId="14955"/>
    <cellStyle name="Comma 2 2 2 5 2 2 4" xfId="9626"/>
    <cellStyle name="Comma 2 2 2 5 2 3" xfId="2963"/>
    <cellStyle name="Comma 2 2 2 5 2 3 2" xfId="17584"/>
    <cellStyle name="Comma 2 2 2 5 2 3 3" xfId="12282"/>
    <cellStyle name="Comma 2 2 2 5 2 4" xfId="6800"/>
    <cellStyle name="Comma 2 2 2 5 2 4 2" xfId="14954"/>
    <cellStyle name="Comma 2 2 2 5 2 5" xfId="9625"/>
    <cellStyle name="Comma 2 2 2 5 3" xfId="291"/>
    <cellStyle name="Comma 2 2 2 5 3 2" xfId="2965"/>
    <cellStyle name="Comma 2 2 2 5 3 2 2" xfId="17586"/>
    <cellStyle name="Comma 2 2 2 5 3 2 3" xfId="12284"/>
    <cellStyle name="Comma 2 2 2 5 3 3" xfId="6802"/>
    <cellStyle name="Comma 2 2 2 5 3 3 2" xfId="14956"/>
    <cellStyle name="Comma 2 2 2 5 3 4" xfId="9627"/>
    <cellStyle name="Comma 2 2 2 5 4" xfId="292"/>
    <cellStyle name="Comma 2 2 2 5 4 2" xfId="2966"/>
    <cellStyle name="Comma 2 2 2 5 4 2 2" xfId="17587"/>
    <cellStyle name="Comma 2 2 2 5 4 2 3" xfId="12285"/>
    <cellStyle name="Comma 2 2 2 5 4 3" xfId="6803"/>
    <cellStyle name="Comma 2 2 2 5 4 3 2" xfId="14957"/>
    <cellStyle name="Comma 2 2 2 5 4 4" xfId="9628"/>
    <cellStyle name="Comma 2 2 2 5 5" xfId="2726"/>
    <cellStyle name="Comma 2 2 2 5 5 2" xfId="5354"/>
    <cellStyle name="Comma 2 2 2 5 5 2 2" xfId="19975"/>
    <cellStyle name="Comma 2 2 2 5 5 2 3" xfId="14691"/>
    <cellStyle name="Comma 2 2 2 5 5 3" xfId="9191"/>
    <cellStyle name="Comma 2 2 2 5 5 3 2" xfId="17345"/>
    <cellStyle name="Comma 2 2 2 5 5 4" xfId="12019"/>
    <cellStyle name="Comma 2 2 2 5 6" xfId="288"/>
    <cellStyle name="Comma 2 2 2 5 6 2" xfId="2962"/>
    <cellStyle name="Comma 2 2 2 5 6 2 2" xfId="17583"/>
    <cellStyle name="Comma 2 2 2 5 6 2 3" xfId="12281"/>
    <cellStyle name="Comma 2 2 2 5 6 3" xfId="6799"/>
    <cellStyle name="Comma 2 2 2 5 6 3 2" xfId="14953"/>
    <cellStyle name="Comma 2 2 2 5 6 4" xfId="9624"/>
    <cellStyle name="Comma 2 2 2 5 7" xfId="6531"/>
    <cellStyle name="Comma 2 2 2 5 7 2" xfId="17456"/>
    <cellStyle name="Comma 2 2 2 5 7 3" xfId="12153"/>
    <cellStyle name="Comma 2 2 2 5 8" xfId="2835"/>
    <cellStyle name="Comma 2 2 2 5 8 2" xfId="14826"/>
    <cellStyle name="Comma 2 2 2 5 9" xfId="6672"/>
    <cellStyle name="Comma 2 2 2 6" xfId="293"/>
    <cellStyle name="Comma 2 2 2 6 2" xfId="294"/>
    <cellStyle name="Comma 2 2 2 6 2 2" xfId="295"/>
    <cellStyle name="Comma 2 2 2 6 2 2 2" xfId="2969"/>
    <cellStyle name="Comma 2 2 2 6 2 2 2 2" xfId="17590"/>
    <cellStyle name="Comma 2 2 2 6 2 2 2 3" xfId="12288"/>
    <cellStyle name="Comma 2 2 2 6 2 2 3" xfId="6806"/>
    <cellStyle name="Comma 2 2 2 6 2 2 3 2" xfId="14960"/>
    <cellStyle name="Comma 2 2 2 6 2 2 4" xfId="9631"/>
    <cellStyle name="Comma 2 2 2 6 2 3" xfId="2968"/>
    <cellStyle name="Comma 2 2 2 6 2 3 2" xfId="17589"/>
    <cellStyle name="Comma 2 2 2 6 2 3 3" xfId="12287"/>
    <cellStyle name="Comma 2 2 2 6 2 4" xfId="6805"/>
    <cellStyle name="Comma 2 2 2 6 2 4 2" xfId="14959"/>
    <cellStyle name="Comma 2 2 2 6 2 5" xfId="9630"/>
    <cellStyle name="Comma 2 2 2 6 3" xfId="296"/>
    <cellStyle name="Comma 2 2 2 6 3 2" xfId="2970"/>
    <cellStyle name="Comma 2 2 2 6 3 2 2" xfId="17591"/>
    <cellStyle name="Comma 2 2 2 6 3 2 3" xfId="12289"/>
    <cellStyle name="Comma 2 2 2 6 3 3" xfId="6807"/>
    <cellStyle name="Comma 2 2 2 6 3 3 2" xfId="14961"/>
    <cellStyle name="Comma 2 2 2 6 3 4" xfId="9632"/>
    <cellStyle name="Comma 2 2 2 6 4" xfId="297"/>
    <cellStyle name="Comma 2 2 2 6 4 2" xfId="2971"/>
    <cellStyle name="Comma 2 2 2 6 4 2 2" xfId="17592"/>
    <cellStyle name="Comma 2 2 2 6 4 2 3" xfId="12290"/>
    <cellStyle name="Comma 2 2 2 6 4 3" xfId="6808"/>
    <cellStyle name="Comma 2 2 2 6 4 3 2" xfId="14962"/>
    <cellStyle name="Comma 2 2 2 6 4 4" xfId="9633"/>
    <cellStyle name="Comma 2 2 2 6 5" xfId="2967"/>
    <cellStyle name="Comma 2 2 2 6 5 2" xfId="17588"/>
    <cellStyle name="Comma 2 2 2 6 5 3" xfId="12286"/>
    <cellStyle name="Comma 2 2 2 6 6" xfId="6804"/>
    <cellStyle name="Comma 2 2 2 6 6 2" xfId="14958"/>
    <cellStyle name="Comma 2 2 2 6 7" xfId="9629"/>
    <cellStyle name="Comma 2 2 2 7" xfId="298"/>
    <cellStyle name="Comma 2 2 2 7 2" xfId="299"/>
    <cellStyle name="Comma 2 2 2 7 2 2" xfId="2973"/>
    <cellStyle name="Comma 2 2 2 7 2 2 2" xfId="17594"/>
    <cellStyle name="Comma 2 2 2 7 2 2 3" xfId="12292"/>
    <cellStyle name="Comma 2 2 2 7 2 3" xfId="6810"/>
    <cellStyle name="Comma 2 2 2 7 2 3 2" xfId="14964"/>
    <cellStyle name="Comma 2 2 2 7 2 4" xfId="9635"/>
    <cellStyle name="Comma 2 2 2 7 3" xfId="300"/>
    <cellStyle name="Comma 2 2 2 7 3 2" xfId="2974"/>
    <cellStyle name="Comma 2 2 2 7 3 2 2" xfId="17595"/>
    <cellStyle name="Comma 2 2 2 7 3 2 3" xfId="12293"/>
    <cellStyle name="Comma 2 2 2 7 3 3" xfId="6811"/>
    <cellStyle name="Comma 2 2 2 7 3 3 2" xfId="14965"/>
    <cellStyle name="Comma 2 2 2 7 3 4" xfId="9636"/>
    <cellStyle name="Comma 2 2 2 7 4" xfId="2972"/>
    <cellStyle name="Comma 2 2 2 7 4 2" xfId="17593"/>
    <cellStyle name="Comma 2 2 2 7 4 3" xfId="12291"/>
    <cellStyle name="Comma 2 2 2 7 5" xfId="6809"/>
    <cellStyle name="Comma 2 2 2 7 5 2" xfId="14963"/>
    <cellStyle name="Comma 2 2 2 7 6" xfId="9634"/>
    <cellStyle name="Comma 2 2 2 8" xfId="301"/>
    <cellStyle name="Comma 2 2 2 8 2" xfId="302"/>
    <cellStyle name="Comma 2 2 2 8 2 2" xfId="2976"/>
    <cellStyle name="Comma 2 2 2 8 2 2 2" xfId="17597"/>
    <cellStyle name="Comma 2 2 2 8 2 2 3" xfId="12295"/>
    <cellStyle name="Comma 2 2 2 8 2 3" xfId="6813"/>
    <cellStyle name="Comma 2 2 2 8 2 3 2" xfId="14967"/>
    <cellStyle name="Comma 2 2 2 8 2 4" xfId="9638"/>
    <cellStyle name="Comma 2 2 2 8 3" xfId="2975"/>
    <cellStyle name="Comma 2 2 2 8 3 2" xfId="17596"/>
    <cellStyle name="Comma 2 2 2 8 3 3" xfId="12294"/>
    <cellStyle name="Comma 2 2 2 8 4" xfId="6812"/>
    <cellStyle name="Comma 2 2 2 8 4 2" xfId="14966"/>
    <cellStyle name="Comma 2 2 2 8 5" xfId="9637"/>
    <cellStyle name="Comma 2 2 2 9" xfId="303"/>
    <cellStyle name="Comma 2 2 2 9 2" xfId="2977"/>
    <cellStyle name="Comma 2 2 2 9 2 2" xfId="17598"/>
    <cellStyle name="Comma 2 2 2 9 2 3" xfId="12296"/>
    <cellStyle name="Comma 2 2 2 9 3" xfId="6814"/>
    <cellStyle name="Comma 2 2 2 9 3 2" xfId="14968"/>
    <cellStyle name="Comma 2 2 2 9 4" xfId="9639"/>
    <cellStyle name="Comma 2 2 20" xfId="2778"/>
    <cellStyle name="Comma 2 2 21" xfId="6615"/>
    <cellStyle name="Comma 2 2 22" xfId="9432"/>
    <cellStyle name="Comma 2 2 23" xfId="61"/>
    <cellStyle name="Comma 2 2 3" xfId="98"/>
    <cellStyle name="Comma 2 2 3 10" xfId="305"/>
    <cellStyle name="Comma 2 2 3 10 2" xfId="2979"/>
    <cellStyle name="Comma 2 2 3 10 2 2" xfId="17600"/>
    <cellStyle name="Comma 2 2 3 10 2 3" xfId="12298"/>
    <cellStyle name="Comma 2 2 3 10 3" xfId="6816"/>
    <cellStyle name="Comma 2 2 3 10 3 2" xfId="14970"/>
    <cellStyle name="Comma 2 2 3 10 4" xfId="9641"/>
    <cellStyle name="Comma 2 2 3 11" xfId="2616"/>
    <cellStyle name="Comma 2 2 3 11 2" xfId="5250"/>
    <cellStyle name="Comma 2 2 3 11 2 2" xfId="19871"/>
    <cellStyle name="Comma 2 2 3 11 2 3" xfId="14581"/>
    <cellStyle name="Comma 2 2 3 11 3" xfId="9087"/>
    <cellStyle name="Comma 2 2 3 11 3 2" xfId="17241"/>
    <cellStyle name="Comma 2 2 3 11 4" xfId="11914"/>
    <cellStyle name="Comma 2 2 3 12" xfId="2676"/>
    <cellStyle name="Comma 2 2 3 12 2" xfId="5304"/>
    <cellStyle name="Comma 2 2 3 12 2 2" xfId="19925"/>
    <cellStyle name="Comma 2 2 3 12 2 3" xfId="14641"/>
    <cellStyle name="Comma 2 2 3 12 3" xfId="9141"/>
    <cellStyle name="Comma 2 2 3 12 3 2" xfId="17295"/>
    <cellStyle name="Comma 2 2 3 12 4" xfId="11969"/>
    <cellStyle name="Comma 2 2 3 13" xfId="304"/>
    <cellStyle name="Comma 2 2 3 13 2" xfId="2978"/>
    <cellStyle name="Comma 2 2 3 13 2 2" xfId="17599"/>
    <cellStyle name="Comma 2 2 3 13 2 3" xfId="12297"/>
    <cellStyle name="Comma 2 2 3 13 3" xfId="6815"/>
    <cellStyle name="Comma 2 2 3 13 3 2" xfId="14969"/>
    <cellStyle name="Comma 2 2 3 13 4" xfId="9640"/>
    <cellStyle name="Comma 2 2 3 14" xfId="6480"/>
    <cellStyle name="Comma 2 2 3 14 2" xfId="17406"/>
    <cellStyle name="Comma 2 2 3 14 3" xfId="12101"/>
    <cellStyle name="Comma 2 2 3 15" xfId="6588"/>
    <cellStyle name="Comma 2 2 3 15 2" xfId="14775"/>
    <cellStyle name="Comma 2 2 3 16" xfId="2785"/>
    <cellStyle name="Comma 2 2 3 17" xfId="6622"/>
    <cellStyle name="Comma 2 2 3 18" xfId="9447"/>
    <cellStyle name="Comma 2 2 3 2" xfId="111"/>
    <cellStyle name="Comma 2 2 3 2 10" xfId="2629"/>
    <cellStyle name="Comma 2 2 3 2 10 2" xfId="5263"/>
    <cellStyle name="Comma 2 2 3 2 10 2 2" xfId="19884"/>
    <cellStyle name="Comma 2 2 3 2 10 2 3" xfId="14594"/>
    <cellStyle name="Comma 2 2 3 2 10 3" xfId="9100"/>
    <cellStyle name="Comma 2 2 3 2 10 3 2" xfId="17254"/>
    <cellStyle name="Comma 2 2 3 2 10 4" xfId="11927"/>
    <cellStyle name="Comma 2 2 3 2 11" xfId="2689"/>
    <cellStyle name="Comma 2 2 3 2 11 2" xfId="5317"/>
    <cellStyle name="Comma 2 2 3 2 11 2 2" xfId="19938"/>
    <cellStyle name="Comma 2 2 3 2 11 2 3" xfId="14654"/>
    <cellStyle name="Comma 2 2 3 2 11 3" xfId="9154"/>
    <cellStyle name="Comma 2 2 3 2 11 3 2" xfId="17308"/>
    <cellStyle name="Comma 2 2 3 2 11 4" xfId="11982"/>
    <cellStyle name="Comma 2 2 3 2 12" xfId="306"/>
    <cellStyle name="Comma 2 2 3 2 12 2" xfId="2980"/>
    <cellStyle name="Comma 2 2 3 2 12 2 2" xfId="17601"/>
    <cellStyle name="Comma 2 2 3 2 12 2 3" xfId="12299"/>
    <cellStyle name="Comma 2 2 3 2 12 3" xfId="6817"/>
    <cellStyle name="Comma 2 2 3 2 12 3 2" xfId="14971"/>
    <cellStyle name="Comma 2 2 3 2 12 4" xfId="9642"/>
    <cellStyle name="Comma 2 2 3 2 13" xfId="6481"/>
    <cellStyle name="Comma 2 2 3 2 13 2" xfId="17419"/>
    <cellStyle name="Comma 2 2 3 2 13 3" xfId="12114"/>
    <cellStyle name="Comma 2 2 3 2 14" xfId="6589"/>
    <cellStyle name="Comma 2 2 3 2 14 2" xfId="14788"/>
    <cellStyle name="Comma 2 2 3 2 15" xfId="2798"/>
    <cellStyle name="Comma 2 2 3 2 16" xfId="6635"/>
    <cellStyle name="Comma 2 2 3 2 17" xfId="9460"/>
    <cellStyle name="Comma 2 2 3 2 2" xfId="140"/>
    <cellStyle name="Comma 2 2 3 2 2 10" xfId="6662"/>
    <cellStyle name="Comma 2 2 3 2 2 11" xfId="9487"/>
    <cellStyle name="Comma 2 2 3 2 2 2" xfId="194"/>
    <cellStyle name="Comma 2 2 3 2 2 2 2" xfId="309"/>
    <cellStyle name="Comma 2 2 3 2 2 2 2 2" xfId="2983"/>
    <cellStyle name="Comma 2 2 3 2 2 2 2 2 2" xfId="17604"/>
    <cellStyle name="Comma 2 2 3 2 2 2 2 2 3" xfId="12302"/>
    <cellStyle name="Comma 2 2 3 2 2 2 2 3" xfId="6820"/>
    <cellStyle name="Comma 2 2 3 2 2 2 2 3 2" xfId="14974"/>
    <cellStyle name="Comma 2 2 3 2 2 2 2 4" xfId="9645"/>
    <cellStyle name="Comma 2 2 3 2 2 2 3" xfId="2770"/>
    <cellStyle name="Comma 2 2 3 2 2 2 3 2" xfId="5398"/>
    <cellStyle name="Comma 2 2 3 2 2 2 3 2 2" xfId="20019"/>
    <cellStyle name="Comma 2 2 3 2 2 2 3 2 3" xfId="14735"/>
    <cellStyle name="Comma 2 2 3 2 2 2 3 3" xfId="9235"/>
    <cellStyle name="Comma 2 2 3 2 2 2 3 3 2" xfId="17389"/>
    <cellStyle name="Comma 2 2 3 2 2 2 3 4" xfId="12063"/>
    <cellStyle name="Comma 2 2 3 2 2 2 4" xfId="308"/>
    <cellStyle name="Comma 2 2 3 2 2 2 4 2" xfId="2982"/>
    <cellStyle name="Comma 2 2 3 2 2 2 4 2 2" xfId="17603"/>
    <cellStyle name="Comma 2 2 3 2 2 2 4 2 3" xfId="12301"/>
    <cellStyle name="Comma 2 2 3 2 2 2 4 3" xfId="6819"/>
    <cellStyle name="Comma 2 2 3 2 2 2 4 3 2" xfId="14973"/>
    <cellStyle name="Comma 2 2 3 2 2 2 4 4" xfId="9644"/>
    <cellStyle name="Comma 2 2 3 2 2 2 5" xfId="6562"/>
    <cellStyle name="Comma 2 2 3 2 2 2 5 2" xfId="17500"/>
    <cellStyle name="Comma 2 2 3 2 2 2 5 3" xfId="12197"/>
    <cellStyle name="Comma 2 2 3 2 2 2 6" xfId="2879"/>
    <cellStyle name="Comma 2 2 3 2 2 2 6 2" xfId="14870"/>
    <cellStyle name="Comma 2 2 3 2 2 2 7" xfId="6716"/>
    <cellStyle name="Comma 2 2 3 2 2 2 8" xfId="9541"/>
    <cellStyle name="Comma 2 2 3 2 2 3" xfId="310"/>
    <cellStyle name="Comma 2 2 3 2 2 3 2" xfId="2984"/>
    <cellStyle name="Comma 2 2 3 2 2 3 2 2" xfId="17605"/>
    <cellStyle name="Comma 2 2 3 2 2 3 2 3" xfId="12303"/>
    <cellStyle name="Comma 2 2 3 2 2 3 3" xfId="6821"/>
    <cellStyle name="Comma 2 2 3 2 2 3 3 2" xfId="14975"/>
    <cellStyle name="Comma 2 2 3 2 2 3 4" xfId="9646"/>
    <cellStyle name="Comma 2 2 3 2 2 4" xfId="311"/>
    <cellStyle name="Comma 2 2 3 2 2 4 2" xfId="2985"/>
    <cellStyle name="Comma 2 2 3 2 2 4 2 2" xfId="17606"/>
    <cellStyle name="Comma 2 2 3 2 2 4 2 3" xfId="12304"/>
    <cellStyle name="Comma 2 2 3 2 2 4 3" xfId="6822"/>
    <cellStyle name="Comma 2 2 3 2 2 4 3 2" xfId="14976"/>
    <cellStyle name="Comma 2 2 3 2 2 4 4" xfId="9647"/>
    <cellStyle name="Comma 2 2 3 2 2 5" xfId="2657"/>
    <cellStyle name="Comma 2 2 3 2 2 5 2" xfId="5290"/>
    <cellStyle name="Comma 2 2 3 2 2 5 2 2" xfId="19911"/>
    <cellStyle name="Comma 2 2 3 2 2 5 2 3" xfId="14622"/>
    <cellStyle name="Comma 2 2 3 2 2 5 3" xfId="9127"/>
    <cellStyle name="Comma 2 2 3 2 2 5 3 2" xfId="17281"/>
    <cellStyle name="Comma 2 2 3 2 2 5 4" xfId="11954"/>
    <cellStyle name="Comma 2 2 3 2 2 6" xfId="2716"/>
    <cellStyle name="Comma 2 2 3 2 2 6 2" xfId="5344"/>
    <cellStyle name="Comma 2 2 3 2 2 6 2 2" xfId="19965"/>
    <cellStyle name="Comma 2 2 3 2 2 6 2 3" xfId="14681"/>
    <cellStyle name="Comma 2 2 3 2 2 6 3" xfId="9181"/>
    <cellStyle name="Comma 2 2 3 2 2 6 3 2" xfId="17335"/>
    <cellStyle name="Comma 2 2 3 2 2 6 4" xfId="12009"/>
    <cellStyle name="Comma 2 2 3 2 2 7" xfId="307"/>
    <cellStyle name="Comma 2 2 3 2 2 7 2" xfId="2981"/>
    <cellStyle name="Comma 2 2 3 2 2 7 2 2" xfId="17602"/>
    <cellStyle name="Comma 2 2 3 2 2 7 2 3" xfId="12300"/>
    <cellStyle name="Comma 2 2 3 2 2 7 3" xfId="6818"/>
    <cellStyle name="Comma 2 2 3 2 2 7 3 2" xfId="14972"/>
    <cellStyle name="Comma 2 2 3 2 2 7 4" xfId="9643"/>
    <cellStyle name="Comma 2 2 3 2 2 8" xfId="6510"/>
    <cellStyle name="Comma 2 2 3 2 2 8 2" xfId="17446"/>
    <cellStyle name="Comma 2 2 3 2 2 8 3" xfId="12143"/>
    <cellStyle name="Comma 2 2 3 2 2 9" xfId="2825"/>
    <cellStyle name="Comma 2 2 3 2 2 9 2" xfId="14816"/>
    <cellStyle name="Comma 2 2 3 2 3" xfId="167"/>
    <cellStyle name="Comma 2 2 3 2 3 10" xfId="9514"/>
    <cellStyle name="Comma 2 2 3 2 3 2" xfId="313"/>
    <cellStyle name="Comma 2 2 3 2 3 2 2" xfId="314"/>
    <cellStyle name="Comma 2 2 3 2 3 2 2 2" xfId="2988"/>
    <cellStyle name="Comma 2 2 3 2 3 2 2 2 2" xfId="17609"/>
    <cellStyle name="Comma 2 2 3 2 3 2 2 2 3" xfId="12307"/>
    <cellStyle name="Comma 2 2 3 2 3 2 2 3" xfId="6825"/>
    <cellStyle name="Comma 2 2 3 2 3 2 2 3 2" xfId="14979"/>
    <cellStyle name="Comma 2 2 3 2 3 2 2 4" xfId="9650"/>
    <cellStyle name="Comma 2 2 3 2 3 2 3" xfId="2987"/>
    <cellStyle name="Comma 2 2 3 2 3 2 3 2" xfId="17608"/>
    <cellStyle name="Comma 2 2 3 2 3 2 3 3" xfId="12306"/>
    <cellStyle name="Comma 2 2 3 2 3 2 4" xfId="6824"/>
    <cellStyle name="Comma 2 2 3 2 3 2 4 2" xfId="14978"/>
    <cellStyle name="Comma 2 2 3 2 3 2 5" xfId="9649"/>
    <cellStyle name="Comma 2 2 3 2 3 3" xfId="315"/>
    <cellStyle name="Comma 2 2 3 2 3 3 2" xfId="2989"/>
    <cellStyle name="Comma 2 2 3 2 3 3 2 2" xfId="17610"/>
    <cellStyle name="Comma 2 2 3 2 3 3 2 3" xfId="12308"/>
    <cellStyle name="Comma 2 2 3 2 3 3 3" xfId="6826"/>
    <cellStyle name="Comma 2 2 3 2 3 3 3 2" xfId="14980"/>
    <cellStyle name="Comma 2 2 3 2 3 3 4" xfId="9651"/>
    <cellStyle name="Comma 2 2 3 2 3 4" xfId="316"/>
    <cellStyle name="Comma 2 2 3 2 3 4 2" xfId="2990"/>
    <cellStyle name="Comma 2 2 3 2 3 4 2 2" xfId="17611"/>
    <cellStyle name="Comma 2 2 3 2 3 4 2 3" xfId="12309"/>
    <cellStyle name="Comma 2 2 3 2 3 4 3" xfId="6827"/>
    <cellStyle name="Comma 2 2 3 2 3 4 3 2" xfId="14981"/>
    <cellStyle name="Comma 2 2 3 2 3 4 4" xfId="9652"/>
    <cellStyle name="Comma 2 2 3 2 3 5" xfId="2743"/>
    <cellStyle name="Comma 2 2 3 2 3 5 2" xfId="5371"/>
    <cellStyle name="Comma 2 2 3 2 3 5 2 2" xfId="19992"/>
    <cellStyle name="Comma 2 2 3 2 3 5 2 3" xfId="14708"/>
    <cellStyle name="Comma 2 2 3 2 3 5 3" xfId="9208"/>
    <cellStyle name="Comma 2 2 3 2 3 5 3 2" xfId="17362"/>
    <cellStyle name="Comma 2 2 3 2 3 5 4" xfId="12036"/>
    <cellStyle name="Comma 2 2 3 2 3 6" xfId="312"/>
    <cellStyle name="Comma 2 2 3 2 3 6 2" xfId="2986"/>
    <cellStyle name="Comma 2 2 3 2 3 6 2 2" xfId="17607"/>
    <cellStyle name="Comma 2 2 3 2 3 6 2 3" xfId="12305"/>
    <cellStyle name="Comma 2 2 3 2 3 6 3" xfId="6823"/>
    <cellStyle name="Comma 2 2 3 2 3 6 3 2" xfId="14977"/>
    <cellStyle name="Comma 2 2 3 2 3 6 4" xfId="9648"/>
    <cellStyle name="Comma 2 2 3 2 3 7" xfId="6536"/>
    <cellStyle name="Comma 2 2 3 2 3 7 2" xfId="17473"/>
    <cellStyle name="Comma 2 2 3 2 3 7 3" xfId="12170"/>
    <cellStyle name="Comma 2 2 3 2 3 8" xfId="2852"/>
    <cellStyle name="Comma 2 2 3 2 3 8 2" xfId="14843"/>
    <cellStyle name="Comma 2 2 3 2 3 9" xfId="6689"/>
    <cellStyle name="Comma 2 2 3 2 4" xfId="317"/>
    <cellStyle name="Comma 2 2 3 2 4 2" xfId="318"/>
    <cellStyle name="Comma 2 2 3 2 4 2 2" xfId="319"/>
    <cellStyle name="Comma 2 2 3 2 4 2 2 2" xfId="2993"/>
    <cellStyle name="Comma 2 2 3 2 4 2 2 2 2" xfId="17614"/>
    <cellStyle name="Comma 2 2 3 2 4 2 2 2 3" xfId="12312"/>
    <cellStyle name="Comma 2 2 3 2 4 2 2 3" xfId="6830"/>
    <cellStyle name="Comma 2 2 3 2 4 2 2 3 2" xfId="14984"/>
    <cellStyle name="Comma 2 2 3 2 4 2 2 4" xfId="9655"/>
    <cellStyle name="Comma 2 2 3 2 4 2 3" xfId="2992"/>
    <cellStyle name="Comma 2 2 3 2 4 2 3 2" xfId="17613"/>
    <cellStyle name="Comma 2 2 3 2 4 2 3 3" xfId="12311"/>
    <cellStyle name="Comma 2 2 3 2 4 2 4" xfId="6829"/>
    <cellStyle name="Comma 2 2 3 2 4 2 4 2" xfId="14983"/>
    <cellStyle name="Comma 2 2 3 2 4 2 5" xfId="9654"/>
    <cellStyle name="Comma 2 2 3 2 4 3" xfId="320"/>
    <cellStyle name="Comma 2 2 3 2 4 3 2" xfId="2994"/>
    <cellStyle name="Comma 2 2 3 2 4 3 2 2" xfId="17615"/>
    <cellStyle name="Comma 2 2 3 2 4 3 2 3" xfId="12313"/>
    <cellStyle name="Comma 2 2 3 2 4 3 3" xfId="6831"/>
    <cellStyle name="Comma 2 2 3 2 4 3 3 2" xfId="14985"/>
    <cellStyle name="Comma 2 2 3 2 4 3 4" xfId="9656"/>
    <cellStyle name="Comma 2 2 3 2 4 4" xfId="321"/>
    <cellStyle name="Comma 2 2 3 2 4 4 2" xfId="2995"/>
    <cellStyle name="Comma 2 2 3 2 4 4 2 2" xfId="17616"/>
    <cellStyle name="Comma 2 2 3 2 4 4 2 3" xfId="12314"/>
    <cellStyle name="Comma 2 2 3 2 4 4 3" xfId="6832"/>
    <cellStyle name="Comma 2 2 3 2 4 4 3 2" xfId="14986"/>
    <cellStyle name="Comma 2 2 3 2 4 4 4" xfId="9657"/>
    <cellStyle name="Comma 2 2 3 2 4 5" xfId="2991"/>
    <cellStyle name="Comma 2 2 3 2 4 5 2" xfId="17612"/>
    <cellStyle name="Comma 2 2 3 2 4 5 3" xfId="12310"/>
    <cellStyle name="Comma 2 2 3 2 4 6" xfId="6828"/>
    <cellStyle name="Comma 2 2 3 2 4 6 2" xfId="14982"/>
    <cellStyle name="Comma 2 2 3 2 4 7" xfId="9653"/>
    <cellStyle name="Comma 2 2 3 2 5" xfId="322"/>
    <cellStyle name="Comma 2 2 3 2 5 2" xfId="323"/>
    <cellStyle name="Comma 2 2 3 2 5 2 2" xfId="324"/>
    <cellStyle name="Comma 2 2 3 2 5 2 2 2" xfId="2998"/>
    <cellStyle name="Comma 2 2 3 2 5 2 2 2 2" xfId="17619"/>
    <cellStyle name="Comma 2 2 3 2 5 2 2 2 3" xfId="12317"/>
    <cellStyle name="Comma 2 2 3 2 5 2 2 3" xfId="6835"/>
    <cellStyle name="Comma 2 2 3 2 5 2 2 3 2" xfId="14989"/>
    <cellStyle name="Comma 2 2 3 2 5 2 2 4" xfId="9660"/>
    <cellStyle name="Comma 2 2 3 2 5 2 3" xfId="2997"/>
    <cellStyle name="Comma 2 2 3 2 5 2 3 2" xfId="17618"/>
    <cellStyle name="Comma 2 2 3 2 5 2 3 3" xfId="12316"/>
    <cellStyle name="Comma 2 2 3 2 5 2 4" xfId="6834"/>
    <cellStyle name="Comma 2 2 3 2 5 2 4 2" xfId="14988"/>
    <cellStyle name="Comma 2 2 3 2 5 2 5" xfId="9659"/>
    <cellStyle name="Comma 2 2 3 2 5 3" xfId="325"/>
    <cellStyle name="Comma 2 2 3 2 5 3 2" xfId="2999"/>
    <cellStyle name="Comma 2 2 3 2 5 3 2 2" xfId="17620"/>
    <cellStyle name="Comma 2 2 3 2 5 3 2 3" xfId="12318"/>
    <cellStyle name="Comma 2 2 3 2 5 3 3" xfId="6836"/>
    <cellStyle name="Comma 2 2 3 2 5 3 3 2" xfId="14990"/>
    <cellStyle name="Comma 2 2 3 2 5 3 4" xfId="9661"/>
    <cellStyle name="Comma 2 2 3 2 5 4" xfId="326"/>
    <cellStyle name="Comma 2 2 3 2 5 4 2" xfId="3000"/>
    <cellStyle name="Comma 2 2 3 2 5 4 2 2" xfId="17621"/>
    <cellStyle name="Comma 2 2 3 2 5 4 2 3" xfId="12319"/>
    <cellStyle name="Comma 2 2 3 2 5 4 3" xfId="6837"/>
    <cellStyle name="Comma 2 2 3 2 5 4 3 2" xfId="14991"/>
    <cellStyle name="Comma 2 2 3 2 5 4 4" xfId="9662"/>
    <cellStyle name="Comma 2 2 3 2 5 5" xfId="2996"/>
    <cellStyle name="Comma 2 2 3 2 5 5 2" xfId="17617"/>
    <cellStyle name="Comma 2 2 3 2 5 5 3" xfId="12315"/>
    <cellStyle name="Comma 2 2 3 2 5 6" xfId="6833"/>
    <cellStyle name="Comma 2 2 3 2 5 6 2" xfId="14987"/>
    <cellStyle name="Comma 2 2 3 2 5 7" xfId="9658"/>
    <cellStyle name="Comma 2 2 3 2 6" xfId="327"/>
    <cellStyle name="Comma 2 2 3 2 6 2" xfId="328"/>
    <cellStyle name="Comma 2 2 3 2 6 2 2" xfId="3002"/>
    <cellStyle name="Comma 2 2 3 2 6 2 2 2" xfId="17623"/>
    <cellStyle name="Comma 2 2 3 2 6 2 2 3" xfId="12321"/>
    <cellStyle name="Comma 2 2 3 2 6 2 3" xfId="6839"/>
    <cellStyle name="Comma 2 2 3 2 6 2 3 2" xfId="14993"/>
    <cellStyle name="Comma 2 2 3 2 6 2 4" xfId="9664"/>
    <cellStyle name="Comma 2 2 3 2 6 3" xfId="329"/>
    <cellStyle name="Comma 2 2 3 2 6 3 2" xfId="3003"/>
    <cellStyle name="Comma 2 2 3 2 6 3 2 2" xfId="17624"/>
    <cellStyle name="Comma 2 2 3 2 6 3 2 3" xfId="12322"/>
    <cellStyle name="Comma 2 2 3 2 6 3 3" xfId="6840"/>
    <cellStyle name="Comma 2 2 3 2 6 3 3 2" xfId="14994"/>
    <cellStyle name="Comma 2 2 3 2 6 3 4" xfId="9665"/>
    <cellStyle name="Comma 2 2 3 2 6 4" xfId="3001"/>
    <cellStyle name="Comma 2 2 3 2 6 4 2" xfId="17622"/>
    <cellStyle name="Comma 2 2 3 2 6 4 3" xfId="12320"/>
    <cellStyle name="Comma 2 2 3 2 6 5" xfId="6838"/>
    <cellStyle name="Comma 2 2 3 2 6 5 2" xfId="14992"/>
    <cellStyle name="Comma 2 2 3 2 6 6" xfId="9663"/>
    <cellStyle name="Comma 2 2 3 2 7" xfId="330"/>
    <cellStyle name="Comma 2 2 3 2 7 2" xfId="331"/>
    <cellStyle name="Comma 2 2 3 2 7 2 2" xfId="3005"/>
    <cellStyle name="Comma 2 2 3 2 7 2 2 2" xfId="17626"/>
    <cellStyle name="Comma 2 2 3 2 7 2 2 3" xfId="12324"/>
    <cellStyle name="Comma 2 2 3 2 7 2 3" xfId="6842"/>
    <cellStyle name="Comma 2 2 3 2 7 2 3 2" xfId="14996"/>
    <cellStyle name="Comma 2 2 3 2 7 2 4" xfId="9667"/>
    <cellStyle name="Comma 2 2 3 2 7 3" xfId="3004"/>
    <cellStyle name="Comma 2 2 3 2 7 3 2" xfId="17625"/>
    <cellStyle name="Comma 2 2 3 2 7 3 3" xfId="12323"/>
    <cellStyle name="Comma 2 2 3 2 7 4" xfId="6841"/>
    <cellStyle name="Comma 2 2 3 2 7 4 2" xfId="14995"/>
    <cellStyle name="Comma 2 2 3 2 7 5" xfId="9666"/>
    <cellStyle name="Comma 2 2 3 2 8" xfId="332"/>
    <cellStyle name="Comma 2 2 3 2 8 2" xfId="3006"/>
    <cellStyle name="Comma 2 2 3 2 8 2 2" xfId="17627"/>
    <cellStyle name="Comma 2 2 3 2 8 2 3" xfId="12325"/>
    <cellStyle name="Comma 2 2 3 2 8 3" xfId="6843"/>
    <cellStyle name="Comma 2 2 3 2 8 3 2" xfId="14997"/>
    <cellStyle name="Comma 2 2 3 2 8 4" xfId="9668"/>
    <cellStyle name="Comma 2 2 3 2 9" xfId="333"/>
    <cellStyle name="Comma 2 2 3 2 9 2" xfId="3007"/>
    <cellStyle name="Comma 2 2 3 2 9 2 2" xfId="17628"/>
    <cellStyle name="Comma 2 2 3 2 9 2 3" xfId="12326"/>
    <cellStyle name="Comma 2 2 3 2 9 3" xfId="6844"/>
    <cellStyle name="Comma 2 2 3 2 9 3 2" xfId="14998"/>
    <cellStyle name="Comma 2 2 3 2 9 4" xfId="9669"/>
    <cellStyle name="Comma 2 2 3 3" xfId="127"/>
    <cellStyle name="Comma 2 2 3 3 10" xfId="6649"/>
    <cellStyle name="Comma 2 2 3 3 11" xfId="9474"/>
    <cellStyle name="Comma 2 2 3 3 2" xfId="181"/>
    <cellStyle name="Comma 2 2 3 3 2 2" xfId="336"/>
    <cellStyle name="Comma 2 2 3 3 2 2 2" xfId="3010"/>
    <cellStyle name="Comma 2 2 3 3 2 2 2 2" xfId="17631"/>
    <cellStyle name="Comma 2 2 3 3 2 2 2 3" xfId="12329"/>
    <cellStyle name="Comma 2 2 3 3 2 2 3" xfId="6847"/>
    <cellStyle name="Comma 2 2 3 3 2 2 3 2" xfId="15001"/>
    <cellStyle name="Comma 2 2 3 3 2 2 4" xfId="9672"/>
    <cellStyle name="Comma 2 2 3 3 2 3" xfId="2757"/>
    <cellStyle name="Comma 2 2 3 3 2 3 2" xfId="5385"/>
    <cellStyle name="Comma 2 2 3 3 2 3 2 2" xfId="20006"/>
    <cellStyle name="Comma 2 2 3 3 2 3 2 3" xfId="14722"/>
    <cellStyle name="Comma 2 2 3 3 2 3 3" xfId="9222"/>
    <cellStyle name="Comma 2 2 3 3 2 3 3 2" xfId="17376"/>
    <cellStyle name="Comma 2 2 3 3 2 3 4" xfId="12050"/>
    <cellStyle name="Comma 2 2 3 3 2 4" xfId="335"/>
    <cellStyle name="Comma 2 2 3 3 2 4 2" xfId="3009"/>
    <cellStyle name="Comma 2 2 3 3 2 4 2 2" xfId="17630"/>
    <cellStyle name="Comma 2 2 3 3 2 4 2 3" xfId="12328"/>
    <cellStyle name="Comma 2 2 3 3 2 4 3" xfId="6846"/>
    <cellStyle name="Comma 2 2 3 3 2 4 3 2" xfId="15000"/>
    <cellStyle name="Comma 2 2 3 3 2 4 4" xfId="9671"/>
    <cellStyle name="Comma 2 2 3 3 2 5" xfId="6561"/>
    <cellStyle name="Comma 2 2 3 3 2 5 2" xfId="17487"/>
    <cellStyle name="Comma 2 2 3 3 2 5 3" xfId="12184"/>
    <cellStyle name="Comma 2 2 3 3 2 6" xfId="2866"/>
    <cellStyle name="Comma 2 2 3 3 2 6 2" xfId="14857"/>
    <cellStyle name="Comma 2 2 3 3 2 7" xfId="6703"/>
    <cellStyle name="Comma 2 2 3 3 2 8" xfId="9528"/>
    <cellStyle name="Comma 2 2 3 3 3" xfId="337"/>
    <cellStyle name="Comma 2 2 3 3 3 2" xfId="3011"/>
    <cellStyle name="Comma 2 2 3 3 3 2 2" xfId="17632"/>
    <cellStyle name="Comma 2 2 3 3 3 2 3" xfId="12330"/>
    <cellStyle name="Comma 2 2 3 3 3 3" xfId="6848"/>
    <cellStyle name="Comma 2 2 3 3 3 3 2" xfId="15002"/>
    <cellStyle name="Comma 2 2 3 3 3 4" xfId="9673"/>
    <cellStyle name="Comma 2 2 3 3 4" xfId="338"/>
    <cellStyle name="Comma 2 2 3 3 4 2" xfId="3012"/>
    <cellStyle name="Comma 2 2 3 3 4 2 2" xfId="17633"/>
    <cellStyle name="Comma 2 2 3 3 4 2 3" xfId="12331"/>
    <cellStyle name="Comma 2 2 3 3 4 3" xfId="6849"/>
    <cellStyle name="Comma 2 2 3 3 4 3 2" xfId="15003"/>
    <cellStyle name="Comma 2 2 3 3 4 4" xfId="9674"/>
    <cellStyle name="Comma 2 2 3 3 5" xfId="2644"/>
    <cellStyle name="Comma 2 2 3 3 5 2" xfId="5277"/>
    <cellStyle name="Comma 2 2 3 3 5 2 2" xfId="19898"/>
    <cellStyle name="Comma 2 2 3 3 5 2 3" xfId="14609"/>
    <cellStyle name="Comma 2 2 3 3 5 3" xfId="9114"/>
    <cellStyle name="Comma 2 2 3 3 5 3 2" xfId="17268"/>
    <cellStyle name="Comma 2 2 3 3 5 4" xfId="11941"/>
    <cellStyle name="Comma 2 2 3 3 6" xfId="2703"/>
    <cellStyle name="Comma 2 2 3 3 6 2" xfId="5331"/>
    <cellStyle name="Comma 2 2 3 3 6 2 2" xfId="19952"/>
    <cellStyle name="Comma 2 2 3 3 6 2 3" xfId="14668"/>
    <cellStyle name="Comma 2 2 3 3 6 3" xfId="9168"/>
    <cellStyle name="Comma 2 2 3 3 6 3 2" xfId="17322"/>
    <cellStyle name="Comma 2 2 3 3 6 4" xfId="11996"/>
    <cellStyle name="Comma 2 2 3 3 7" xfId="334"/>
    <cellStyle name="Comma 2 2 3 3 7 2" xfId="3008"/>
    <cellStyle name="Comma 2 2 3 3 7 2 2" xfId="17629"/>
    <cellStyle name="Comma 2 2 3 3 7 2 3" xfId="12327"/>
    <cellStyle name="Comma 2 2 3 3 7 3" xfId="6845"/>
    <cellStyle name="Comma 2 2 3 3 7 3 2" xfId="14999"/>
    <cellStyle name="Comma 2 2 3 3 7 4" xfId="9670"/>
    <cellStyle name="Comma 2 2 3 3 8" xfId="6509"/>
    <cellStyle name="Comma 2 2 3 3 8 2" xfId="17433"/>
    <cellStyle name="Comma 2 2 3 3 8 3" xfId="12130"/>
    <cellStyle name="Comma 2 2 3 3 9" xfId="2812"/>
    <cellStyle name="Comma 2 2 3 3 9 2" xfId="14803"/>
    <cellStyle name="Comma 2 2 3 4" xfId="154"/>
    <cellStyle name="Comma 2 2 3 4 10" xfId="9501"/>
    <cellStyle name="Comma 2 2 3 4 2" xfId="340"/>
    <cellStyle name="Comma 2 2 3 4 2 2" xfId="341"/>
    <cellStyle name="Comma 2 2 3 4 2 2 2" xfId="3015"/>
    <cellStyle name="Comma 2 2 3 4 2 2 2 2" xfId="17636"/>
    <cellStyle name="Comma 2 2 3 4 2 2 2 3" xfId="12334"/>
    <cellStyle name="Comma 2 2 3 4 2 2 3" xfId="6852"/>
    <cellStyle name="Comma 2 2 3 4 2 2 3 2" xfId="15006"/>
    <cellStyle name="Comma 2 2 3 4 2 2 4" xfId="9677"/>
    <cellStyle name="Comma 2 2 3 4 2 3" xfId="3014"/>
    <cellStyle name="Comma 2 2 3 4 2 3 2" xfId="17635"/>
    <cellStyle name="Comma 2 2 3 4 2 3 3" xfId="12333"/>
    <cellStyle name="Comma 2 2 3 4 2 4" xfId="6851"/>
    <cellStyle name="Comma 2 2 3 4 2 4 2" xfId="15005"/>
    <cellStyle name="Comma 2 2 3 4 2 5" xfId="9676"/>
    <cellStyle name="Comma 2 2 3 4 3" xfId="342"/>
    <cellStyle name="Comma 2 2 3 4 3 2" xfId="3016"/>
    <cellStyle name="Comma 2 2 3 4 3 2 2" xfId="17637"/>
    <cellStyle name="Comma 2 2 3 4 3 2 3" xfId="12335"/>
    <cellStyle name="Comma 2 2 3 4 3 3" xfId="6853"/>
    <cellStyle name="Comma 2 2 3 4 3 3 2" xfId="15007"/>
    <cellStyle name="Comma 2 2 3 4 3 4" xfId="9678"/>
    <cellStyle name="Comma 2 2 3 4 4" xfId="343"/>
    <cellStyle name="Comma 2 2 3 4 4 2" xfId="3017"/>
    <cellStyle name="Comma 2 2 3 4 4 2 2" xfId="17638"/>
    <cellStyle name="Comma 2 2 3 4 4 2 3" xfId="12336"/>
    <cellStyle name="Comma 2 2 3 4 4 3" xfId="6854"/>
    <cellStyle name="Comma 2 2 3 4 4 3 2" xfId="15008"/>
    <cellStyle name="Comma 2 2 3 4 4 4" xfId="9679"/>
    <cellStyle name="Comma 2 2 3 4 5" xfId="2730"/>
    <cellStyle name="Comma 2 2 3 4 5 2" xfId="5358"/>
    <cellStyle name="Comma 2 2 3 4 5 2 2" xfId="19979"/>
    <cellStyle name="Comma 2 2 3 4 5 2 3" xfId="14695"/>
    <cellStyle name="Comma 2 2 3 4 5 3" xfId="9195"/>
    <cellStyle name="Comma 2 2 3 4 5 3 2" xfId="17349"/>
    <cellStyle name="Comma 2 2 3 4 5 4" xfId="12023"/>
    <cellStyle name="Comma 2 2 3 4 6" xfId="339"/>
    <cellStyle name="Comma 2 2 3 4 6 2" xfId="3013"/>
    <cellStyle name="Comma 2 2 3 4 6 2 2" xfId="17634"/>
    <cellStyle name="Comma 2 2 3 4 6 2 3" xfId="12332"/>
    <cellStyle name="Comma 2 2 3 4 6 3" xfId="6850"/>
    <cellStyle name="Comma 2 2 3 4 6 3 2" xfId="15004"/>
    <cellStyle name="Comma 2 2 3 4 6 4" xfId="9675"/>
    <cellStyle name="Comma 2 2 3 4 7" xfId="6535"/>
    <cellStyle name="Comma 2 2 3 4 7 2" xfId="17460"/>
    <cellStyle name="Comma 2 2 3 4 7 3" xfId="12157"/>
    <cellStyle name="Comma 2 2 3 4 8" xfId="2839"/>
    <cellStyle name="Comma 2 2 3 4 8 2" xfId="14830"/>
    <cellStyle name="Comma 2 2 3 4 9" xfId="6676"/>
    <cellStyle name="Comma 2 2 3 5" xfId="344"/>
    <cellStyle name="Comma 2 2 3 5 2" xfId="345"/>
    <cellStyle name="Comma 2 2 3 5 2 2" xfId="346"/>
    <cellStyle name="Comma 2 2 3 5 2 2 2" xfId="3020"/>
    <cellStyle name="Comma 2 2 3 5 2 2 2 2" xfId="17641"/>
    <cellStyle name="Comma 2 2 3 5 2 2 2 3" xfId="12339"/>
    <cellStyle name="Comma 2 2 3 5 2 2 3" xfId="6857"/>
    <cellStyle name="Comma 2 2 3 5 2 2 3 2" xfId="15011"/>
    <cellStyle name="Comma 2 2 3 5 2 2 4" xfId="9682"/>
    <cellStyle name="Comma 2 2 3 5 2 3" xfId="3019"/>
    <cellStyle name="Comma 2 2 3 5 2 3 2" xfId="17640"/>
    <cellStyle name="Comma 2 2 3 5 2 3 3" xfId="12338"/>
    <cellStyle name="Comma 2 2 3 5 2 4" xfId="6856"/>
    <cellStyle name="Comma 2 2 3 5 2 4 2" xfId="15010"/>
    <cellStyle name="Comma 2 2 3 5 2 5" xfId="9681"/>
    <cellStyle name="Comma 2 2 3 5 3" xfId="347"/>
    <cellStyle name="Comma 2 2 3 5 3 2" xfId="3021"/>
    <cellStyle name="Comma 2 2 3 5 3 2 2" xfId="17642"/>
    <cellStyle name="Comma 2 2 3 5 3 2 3" xfId="12340"/>
    <cellStyle name="Comma 2 2 3 5 3 3" xfId="6858"/>
    <cellStyle name="Comma 2 2 3 5 3 3 2" xfId="15012"/>
    <cellStyle name="Comma 2 2 3 5 3 4" xfId="9683"/>
    <cellStyle name="Comma 2 2 3 5 4" xfId="348"/>
    <cellStyle name="Comma 2 2 3 5 4 2" xfId="3022"/>
    <cellStyle name="Comma 2 2 3 5 4 2 2" xfId="17643"/>
    <cellStyle name="Comma 2 2 3 5 4 2 3" xfId="12341"/>
    <cellStyle name="Comma 2 2 3 5 4 3" xfId="6859"/>
    <cellStyle name="Comma 2 2 3 5 4 3 2" xfId="15013"/>
    <cellStyle name="Comma 2 2 3 5 4 4" xfId="9684"/>
    <cellStyle name="Comma 2 2 3 5 5" xfId="3018"/>
    <cellStyle name="Comma 2 2 3 5 5 2" xfId="17639"/>
    <cellStyle name="Comma 2 2 3 5 5 3" xfId="12337"/>
    <cellStyle name="Comma 2 2 3 5 6" xfId="6855"/>
    <cellStyle name="Comma 2 2 3 5 6 2" xfId="15009"/>
    <cellStyle name="Comma 2 2 3 5 7" xfId="9680"/>
    <cellStyle name="Comma 2 2 3 6" xfId="349"/>
    <cellStyle name="Comma 2 2 3 6 2" xfId="350"/>
    <cellStyle name="Comma 2 2 3 6 2 2" xfId="351"/>
    <cellStyle name="Comma 2 2 3 6 2 2 2" xfId="3025"/>
    <cellStyle name="Comma 2 2 3 6 2 2 2 2" xfId="17646"/>
    <cellStyle name="Comma 2 2 3 6 2 2 2 3" xfId="12344"/>
    <cellStyle name="Comma 2 2 3 6 2 2 3" xfId="6862"/>
    <cellStyle name="Comma 2 2 3 6 2 2 3 2" xfId="15016"/>
    <cellStyle name="Comma 2 2 3 6 2 2 4" xfId="9687"/>
    <cellStyle name="Comma 2 2 3 6 2 3" xfId="3024"/>
    <cellStyle name="Comma 2 2 3 6 2 3 2" xfId="17645"/>
    <cellStyle name="Comma 2 2 3 6 2 3 3" xfId="12343"/>
    <cellStyle name="Comma 2 2 3 6 2 4" xfId="6861"/>
    <cellStyle name="Comma 2 2 3 6 2 4 2" xfId="15015"/>
    <cellStyle name="Comma 2 2 3 6 2 5" xfId="9686"/>
    <cellStyle name="Comma 2 2 3 6 3" xfId="352"/>
    <cellStyle name="Comma 2 2 3 6 3 2" xfId="3026"/>
    <cellStyle name="Comma 2 2 3 6 3 2 2" xfId="17647"/>
    <cellStyle name="Comma 2 2 3 6 3 2 3" xfId="12345"/>
    <cellStyle name="Comma 2 2 3 6 3 3" xfId="6863"/>
    <cellStyle name="Comma 2 2 3 6 3 3 2" xfId="15017"/>
    <cellStyle name="Comma 2 2 3 6 3 4" xfId="9688"/>
    <cellStyle name="Comma 2 2 3 6 4" xfId="353"/>
    <cellStyle name="Comma 2 2 3 6 4 2" xfId="3027"/>
    <cellStyle name="Comma 2 2 3 6 4 2 2" xfId="17648"/>
    <cellStyle name="Comma 2 2 3 6 4 2 3" xfId="12346"/>
    <cellStyle name="Comma 2 2 3 6 4 3" xfId="6864"/>
    <cellStyle name="Comma 2 2 3 6 4 3 2" xfId="15018"/>
    <cellStyle name="Comma 2 2 3 6 4 4" xfId="9689"/>
    <cellStyle name="Comma 2 2 3 6 5" xfId="3023"/>
    <cellStyle name="Comma 2 2 3 6 5 2" xfId="17644"/>
    <cellStyle name="Comma 2 2 3 6 5 3" xfId="12342"/>
    <cellStyle name="Comma 2 2 3 6 6" xfId="6860"/>
    <cellStyle name="Comma 2 2 3 6 6 2" xfId="15014"/>
    <cellStyle name="Comma 2 2 3 6 7" xfId="9685"/>
    <cellStyle name="Comma 2 2 3 7" xfId="354"/>
    <cellStyle name="Comma 2 2 3 7 2" xfId="355"/>
    <cellStyle name="Comma 2 2 3 7 2 2" xfId="3029"/>
    <cellStyle name="Comma 2 2 3 7 2 2 2" xfId="17650"/>
    <cellStyle name="Comma 2 2 3 7 2 2 3" xfId="12348"/>
    <cellStyle name="Comma 2 2 3 7 2 3" xfId="6866"/>
    <cellStyle name="Comma 2 2 3 7 2 3 2" xfId="15020"/>
    <cellStyle name="Comma 2 2 3 7 2 4" xfId="9691"/>
    <cellStyle name="Comma 2 2 3 7 3" xfId="356"/>
    <cellStyle name="Comma 2 2 3 7 3 2" xfId="3030"/>
    <cellStyle name="Comma 2 2 3 7 3 2 2" xfId="17651"/>
    <cellStyle name="Comma 2 2 3 7 3 2 3" xfId="12349"/>
    <cellStyle name="Comma 2 2 3 7 3 3" xfId="6867"/>
    <cellStyle name="Comma 2 2 3 7 3 3 2" xfId="15021"/>
    <cellStyle name="Comma 2 2 3 7 3 4" xfId="9692"/>
    <cellStyle name="Comma 2 2 3 7 4" xfId="3028"/>
    <cellStyle name="Comma 2 2 3 7 4 2" xfId="17649"/>
    <cellStyle name="Comma 2 2 3 7 4 3" xfId="12347"/>
    <cellStyle name="Comma 2 2 3 7 5" xfId="6865"/>
    <cellStyle name="Comma 2 2 3 7 5 2" xfId="15019"/>
    <cellStyle name="Comma 2 2 3 7 6" xfId="9690"/>
    <cellStyle name="Comma 2 2 3 8" xfId="357"/>
    <cellStyle name="Comma 2 2 3 8 2" xfId="358"/>
    <cellStyle name="Comma 2 2 3 8 2 2" xfId="3032"/>
    <cellStyle name="Comma 2 2 3 8 2 2 2" xfId="17653"/>
    <cellStyle name="Comma 2 2 3 8 2 2 3" xfId="12351"/>
    <cellStyle name="Comma 2 2 3 8 2 3" xfId="6869"/>
    <cellStyle name="Comma 2 2 3 8 2 3 2" xfId="15023"/>
    <cellStyle name="Comma 2 2 3 8 2 4" xfId="9694"/>
    <cellStyle name="Comma 2 2 3 8 3" xfId="3031"/>
    <cellStyle name="Comma 2 2 3 8 3 2" xfId="17652"/>
    <cellStyle name="Comma 2 2 3 8 3 3" xfId="12350"/>
    <cellStyle name="Comma 2 2 3 8 4" xfId="6868"/>
    <cellStyle name="Comma 2 2 3 8 4 2" xfId="15022"/>
    <cellStyle name="Comma 2 2 3 8 5" xfId="9693"/>
    <cellStyle name="Comma 2 2 3 9" xfId="359"/>
    <cellStyle name="Comma 2 2 3 9 2" xfId="3033"/>
    <cellStyle name="Comma 2 2 3 9 2 2" xfId="17654"/>
    <cellStyle name="Comma 2 2 3 9 2 3" xfId="12352"/>
    <cellStyle name="Comma 2 2 3 9 3" xfId="6870"/>
    <cellStyle name="Comma 2 2 3 9 3 2" xfId="15024"/>
    <cellStyle name="Comma 2 2 3 9 4" xfId="9695"/>
    <cellStyle name="Comma 2 2 4" xfId="104"/>
    <cellStyle name="Comma 2 2 4 10" xfId="361"/>
    <cellStyle name="Comma 2 2 4 10 2" xfId="3035"/>
    <cellStyle name="Comma 2 2 4 10 2 2" xfId="17656"/>
    <cellStyle name="Comma 2 2 4 10 2 3" xfId="12354"/>
    <cellStyle name="Comma 2 2 4 10 3" xfId="6872"/>
    <cellStyle name="Comma 2 2 4 10 3 2" xfId="15026"/>
    <cellStyle name="Comma 2 2 4 10 4" xfId="9697"/>
    <cellStyle name="Comma 2 2 4 11" xfId="2622"/>
    <cellStyle name="Comma 2 2 4 11 2" xfId="5256"/>
    <cellStyle name="Comma 2 2 4 11 2 2" xfId="19877"/>
    <cellStyle name="Comma 2 2 4 11 2 3" xfId="14587"/>
    <cellStyle name="Comma 2 2 4 11 3" xfId="9093"/>
    <cellStyle name="Comma 2 2 4 11 3 2" xfId="17247"/>
    <cellStyle name="Comma 2 2 4 11 4" xfId="11920"/>
    <cellStyle name="Comma 2 2 4 12" xfId="2682"/>
    <cellStyle name="Comma 2 2 4 12 2" xfId="5310"/>
    <cellStyle name="Comma 2 2 4 12 2 2" xfId="19931"/>
    <cellStyle name="Comma 2 2 4 12 2 3" xfId="14647"/>
    <cellStyle name="Comma 2 2 4 12 3" xfId="9147"/>
    <cellStyle name="Comma 2 2 4 12 3 2" xfId="17301"/>
    <cellStyle name="Comma 2 2 4 12 4" xfId="11975"/>
    <cellStyle name="Comma 2 2 4 13" xfId="360"/>
    <cellStyle name="Comma 2 2 4 13 2" xfId="3034"/>
    <cellStyle name="Comma 2 2 4 13 2 2" xfId="17655"/>
    <cellStyle name="Comma 2 2 4 13 2 3" xfId="12353"/>
    <cellStyle name="Comma 2 2 4 13 3" xfId="6871"/>
    <cellStyle name="Comma 2 2 4 13 3 2" xfId="15025"/>
    <cellStyle name="Comma 2 2 4 13 4" xfId="9696"/>
    <cellStyle name="Comma 2 2 4 14" xfId="6482"/>
    <cellStyle name="Comma 2 2 4 14 2" xfId="17412"/>
    <cellStyle name="Comma 2 2 4 14 3" xfId="12107"/>
    <cellStyle name="Comma 2 2 4 15" xfId="6590"/>
    <cellStyle name="Comma 2 2 4 15 2" xfId="14781"/>
    <cellStyle name="Comma 2 2 4 16" xfId="2791"/>
    <cellStyle name="Comma 2 2 4 17" xfId="6628"/>
    <cellStyle name="Comma 2 2 4 18" xfId="9453"/>
    <cellStyle name="Comma 2 2 4 2" xfId="133"/>
    <cellStyle name="Comma 2 2 4 2 10" xfId="2650"/>
    <cellStyle name="Comma 2 2 4 2 10 2" xfId="5283"/>
    <cellStyle name="Comma 2 2 4 2 10 2 2" xfId="19904"/>
    <cellStyle name="Comma 2 2 4 2 10 2 3" xfId="14615"/>
    <cellStyle name="Comma 2 2 4 2 10 3" xfId="9120"/>
    <cellStyle name="Comma 2 2 4 2 10 3 2" xfId="17274"/>
    <cellStyle name="Comma 2 2 4 2 10 4" xfId="11947"/>
    <cellStyle name="Comma 2 2 4 2 11" xfId="2709"/>
    <cellStyle name="Comma 2 2 4 2 11 2" xfId="5337"/>
    <cellStyle name="Comma 2 2 4 2 11 2 2" xfId="19958"/>
    <cellStyle name="Comma 2 2 4 2 11 2 3" xfId="14674"/>
    <cellStyle name="Comma 2 2 4 2 11 3" xfId="9174"/>
    <cellStyle name="Comma 2 2 4 2 11 3 2" xfId="17328"/>
    <cellStyle name="Comma 2 2 4 2 11 4" xfId="12002"/>
    <cellStyle name="Comma 2 2 4 2 12" xfId="362"/>
    <cellStyle name="Comma 2 2 4 2 12 2" xfId="3036"/>
    <cellStyle name="Comma 2 2 4 2 12 2 2" xfId="17657"/>
    <cellStyle name="Comma 2 2 4 2 12 2 3" xfId="12355"/>
    <cellStyle name="Comma 2 2 4 2 12 3" xfId="6873"/>
    <cellStyle name="Comma 2 2 4 2 12 3 2" xfId="15027"/>
    <cellStyle name="Comma 2 2 4 2 12 4" xfId="9698"/>
    <cellStyle name="Comma 2 2 4 2 13" xfId="6511"/>
    <cellStyle name="Comma 2 2 4 2 13 2" xfId="17439"/>
    <cellStyle name="Comma 2 2 4 2 13 3" xfId="12136"/>
    <cellStyle name="Comma 2 2 4 2 14" xfId="2818"/>
    <cellStyle name="Comma 2 2 4 2 14 2" xfId="14809"/>
    <cellStyle name="Comma 2 2 4 2 15" xfId="6655"/>
    <cellStyle name="Comma 2 2 4 2 16" xfId="9480"/>
    <cellStyle name="Comma 2 2 4 2 2" xfId="187"/>
    <cellStyle name="Comma 2 2 4 2 2 10" xfId="9534"/>
    <cellStyle name="Comma 2 2 4 2 2 2" xfId="364"/>
    <cellStyle name="Comma 2 2 4 2 2 2 2" xfId="365"/>
    <cellStyle name="Comma 2 2 4 2 2 2 2 2" xfId="3039"/>
    <cellStyle name="Comma 2 2 4 2 2 2 2 2 2" xfId="17660"/>
    <cellStyle name="Comma 2 2 4 2 2 2 2 2 3" xfId="12358"/>
    <cellStyle name="Comma 2 2 4 2 2 2 2 3" xfId="6876"/>
    <cellStyle name="Comma 2 2 4 2 2 2 2 3 2" xfId="15030"/>
    <cellStyle name="Comma 2 2 4 2 2 2 2 4" xfId="9701"/>
    <cellStyle name="Comma 2 2 4 2 2 2 3" xfId="3038"/>
    <cellStyle name="Comma 2 2 4 2 2 2 3 2" xfId="17659"/>
    <cellStyle name="Comma 2 2 4 2 2 2 3 3" xfId="12357"/>
    <cellStyle name="Comma 2 2 4 2 2 2 4" xfId="6875"/>
    <cellStyle name="Comma 2 2 4 2 2 2 4 2" xfId="15029"/>
    <cellStyle name="Comma 2 2 4 2 2 2 5" xfId="9700"/>
    <cellStyle name="Comma 2 2 4 2 2 3" xfId="366"/>
    <cellStyle name="Comma 2 2 4 2 2 3 2" xfId="3040"/>
    <cellStyle name="Comma 2 2 4 2 2 3 2 2" xfId="17661"/>
    <cellStyle name="Comma 2 2 4 2 2 3 2 3" xfId="12359"/>
    <cellStyle name="Comma 2 2 4 2 2 3 3" xfId="6877"/>
    <cellStyle name="Comma 2 2 4 2 2 3 3 2" xfId="15031"/>
    <cellStyle name="Comma 2 2 4 2 2 3 4" xfId="9702"/>
    <cellStyle name="Comma 2 2 4 2 2 4" xfId="367"/>
    <cellStyle name="Comma 2 2 4 2 2 4 2" xfId="3041"/>
    <cellStyle name="Comma 2 2 4 2 2 4 2 2" xfId="17662"/>
    <cellStyle name="Comma 2 2 4 2 2 4 2 3" xfId="12360"/>
    <cellStyle name="Comma 2 2 4 2 2 4 3" xfId="6878"/>
    <cellStyle name="Comma 2 2 4 2 2 4 3 2" xfId="15032"/>
    <cellStyle name="Comma 2 2 4 2 2 4 4" xfId="9703"/>
    <cellStyle name="Comma 2 2 4 2 2 5" xfId="2763"/>
    <cellStyle name="Comma 2 2 4 2 2 5 2" xfId="5391"/>
    <cellStyle name="Comma 2 2 4 2 2 5 2 2" xfId="20012"/>
    <cellStyle name="Comma 2 2 4 2 2 5 2 3" xfId="14728"/>
    <cellStyle name="Comma 2 2 4 2 2 5 3" xfId="9228"/>
    <cellStyle name="Comma 2 2 4 2 2 5 3 2" xfId="17382"/>
    <cellStyle name="Comma 2 2 4 2 2 5 4" xfId="12056"/>
    <cellStyle name="Comma 2 2 4 2 2 6" xfId="363"/>
    <cellStyle name="Comma 2 2 4 2 2 6 2" xfId="3037"/>
    <cellStyle name="Comma 2 2 4 2 2 6 2 2" xfId="17658"/>
    <cellStyle name="Comma 2 2 4 2 2 6 2 3" xfId="12356"/>
    <cellStyle name="Comma 2 2 4 2 2 6 3" xfId="6874"/>
    <cellStyle name="Comma 2 2 4 2 2 6 3 2" xfId="15028"/>
    <cellStyle name="Comma 2 2 4 2 2 6 4" xfId="9699"/>
    <cellStyle name="Comma 2 2 4 2 2 7" xfId="6563"/>
    <cellStyle name="Comma 2 2 4 2 2 7 2" xfId="17493"/>
    <cellStyle name="Comma 2 2 4 2 2 7 3" xfId="12190"/>
    <cellStyle name="Comma 2 2 4 2 2 8" xfId="2872"/>
    <cellStyle name="Comma 2 2 4 2 2 8 2" xfId="14863"/>
    <cellStyle name="Comma 2 2 4 2 2 9" xfId="6709"/>
    <cellStyle name="Comma 2 2 4 2 3" xfId="368"/>
    <cellStyle name="Comma 2 2 4 2 3 2" xfId="369"/>
    <cellStyle name="Comma 2 2 4 2 3 2 2" xfId="370"/>
    <cellStyle name="Comma 2 2 4 2 3 2 2 2" xfId="3044"/>
    <cellStyle name="Comma 2 2 4 2 3 2 2 2 2" xfId="17665"/>
    <cellStyle name="Comma 2 2 4 2 3 2 2 2 3" xfId="12363"/>
    <cellStyle name="Comma 2 2 4 2 3 2 2 3" xfId="6881"/>
    <cellStyle name="Comma 2 2 4 2 3 2 2 3 2" xfId="15035"/>
    <cellStyle name="Comma 2 2 4 2 3 2 2 4" xfId="9706"/>
    <cellStyle name="Comma 2 2 4 2 3 2 3" xfId="3043"/>
    <cellStyle name="Comma 2 2 4 2 3 2 3 2" xfId="17664"/>
    <cellStyle name="Comma 2 2 4 2 3 2 3 3" xfId="12362"/>
    <cellStyle name="Comma 2 2 4 2 3 2 4" xfId="6880"/>
    <cellStyle name="Comma 2 2 4 2 3 2 4 2" xfId="15034"/>
    <cellStyle name="Comma 2 2 4 2 3 2 5" xfId="9705"/>
    <cellStyle name="Comma 2 2 4 2 3 3" xfId="371"/>
    <cellStyle name="Comma 2 2 4 2 3 3 2" xfId="3045"/>
    <cellStyle name="Comma 2 2 4 2 3 3 2 2" xfId="17666"/>
    <cellStyle name="Comma 2 2 4 2 3 3 2 3" xfId="12364"/>
    <cellStyle name="Comma 2 2 4 2 3 3 3" xfId="6882"/>
    <cellStyle name="Comma 2 2 4 2 3 3 3 2" xfId="15036"/>
    <cellStyle name="Comma 2 2 4 2 3 3 4" xfId="9707"/>
    <cellStyle name="Comma 2 2 4 2 3 4" xfId="372"/>
    <cellStyle name="Comma 2 2 4 2 3 4 2" xfId="3046"/>
    <cellStyle name="Comma 2 2 4 2 3 4 2 2" xfId="17667"/>
    <cellStyle name="Comma 2 2 4 2 3 4 2 3" xfId="12365"/>
    <cellStyle name="Comma 2 2 4 2 3 4 3" xfId="6883"/>
    <cellStyle name="Comma 2 2 4 2 3 4 3 2" xfId="15037"/>
    <cellStyle name="Comma 2 2 4 2 3 4 4" xfId="9708"/>
    <cellStyle name="Comma 2 2 4 2 3 5" xfId="3042"/>
    <cellStyle name="Comma 2 2 4 2 3 5 2" xfId="17663"/>
    <cellStyle name="Comma 2 2 4 2 3 5 3" xfId="12361"/>
    <cellStyle name="Comma 2 2 4 2 3 6" xfId="6879"/>
    <cellStyle name="Comma 2 2 4 2 3 6 2" xfId="15033"/>
    <cellStyle name="Comma 2 2 4 2 3 7" xfId="9704"/>
    <cellStyle name="Comma 2 2 4 2 4" xfId="373"/>
    <cellStyle name="Comma 2 2 4 2 4 2" xfId="374"/>
    <cellStyle name="Comma 2 2 4 2 4 2 2" xfId="375"/>
    <cellStyle name="Comma 2 2 4 2 4 2 2 2" xfId="3049"/>
    <cellStyle name="Comma 2 2 4 2 4 2 2 2 2" xfId="17670"/>
    <cellStyle name="Comma 2 2 4 2 4 2 2 2 3" xfId="12368"/>
    <cellStyle name="Comma 2 2 4 2 4 2 2 3" xfId="6886"/>
    <cellStyle name="Comma 2 2 4 2 4 2 2 3 2" xfId="15040"/>
    <cellStyle name="Comma 2 2 4 2 4 2 2 4" xfId="9711"/>
    <cellStyle name="Comma 2 2 4 2 4 2 3" xfId="3048"/>
    <cellStyle name="Comma 2 2 4 2 4 2 3 2" xfId="17669"/>
    <cellStyle name="Comma 2 2 4 2 4 2 3 3" xfId="12367"/>
    <cellStyle name="Comma 2 2 4 2 4 2 4" xfId="6885"/>
    <cellStyle name="Comma 2 2 4 2 4 2 4 2" xfId="15039"/>
    <cellStyle name="Comma 2 2 4 2 4 2 5" xfId="9710"/>
    <cellStyle name="Comma 2 2 4 2 4 3" xfId="376"/>
    <cellStyle name="Comma 2 2 4 2 4 3 2" xfId="3050"/>
    <cellStyle name="Comma 2 2 4 2 4 3 2 2" xfId="17671"/>
    <cellStyle name="Comma 2 2 4 2 4 3 2 3" xfId="12369"/>
    <cellStyle name="Comma 2 2 4 2 4 3 3" xfId="6887"/>
    <cellStyle name="Comma 2 2 4 2 4 3 3 2" xfId="15041"/>
    <cellStyle name="Comma 2 2 4 2 4 3 4" xfId="9712"/>
    <cellStyle name="Comma 2 2 4 2 4 4" xfId="377"/>
    <cellStyle name="Comma 2 2 4 2 4 4 2" xfId="3051"/>
    <cellStyle name="Comma 2 2 4 2 4 4 2 2" xfId="17672"/>
    <cellStyle name="Comma 2 2 4 2 4 4 2 3" xfId="12370"/>
    <cellStyle name="Comma 2 2 4 2 4 4 3" xfId="6888"/>
    <cellStyle name="Comma 2 2 4 2 4 4 3 2" xfId="15042"/>
    <cellStyle name="Comma 2 2 4 2 4 4 4" xfId="9713"/>
    <cellStyle name="Comma 2 2 4 2 4 5" xfId="3047"/>
    <cellStyle name="Comma 2 2 4 2 4 5 2" xfId="17668"/>
    <cellStyle name="Comma 2 2 4 2 4 5 3" xfId="12366"/>
    <cellStyle name="Comma 2 2 4 2 4 6" xfId="6884"/>
    <cellStyle name="Comma 2 2 4 2 4 6 2" xfId="15038"/>
    <cellStyle name="Comma 2 2 4 2 4 7" xfId="9709"/>
    <cellStyle name="Comma 2 2 4 2 5" xfId="378"/>
    <cellStyle name="Comma 2 2 4 2 5 2" xfId="379"/>
    <cellStyle name="Comma 2 2 4 2 5 2 2" xfId="380"/>
    <cellStyle name="Comma 2 2 4 2 5 2 2 2" xfId="3054"/>
    <cellStyle name="Comma 2 2 4 2 5 2 2 2 2" xfId="17675"/>
    <cellStyle name="Comma 2 2 4 2 5 2 2 2 3" xfId="12373"/>
    <cellStyle name="Comma 2 2 4 2 5 2 2 3" xfId="6891"/>
    <cellStyle name="Comma 2 2 4 2 5 2 2 3 2" xfId="15045"/>
    <cellStyle name="Comma 2 2 4 2 5 2 2 4" xfId="9716"/>
    <cellStyle name="Comma 2 2 4 2 5 2 3" xfId="3053"/>
    <cellStyle name="Comma 2 2 4 2 5 2 3 2" xfId="17674"/>
    <cellStyle name="Comma 2 2 4 2 5 2 3 3" xfId="12372"/>
    <cellStyle name="Comma 2 2 4 2 5 2 4" xfId="6890"/>
    <cellStyle name="Comma 2 2 4 2 5 2 4 2" xfId="15044"/>
    <cellStyle name="Comma 2 2 4 2 5 2 5" xfId="9715"/>
    <cellStyle name="Comma 2 2 4 2 5 3" xfId="381"/>
    <cellStyle name="Comma 2 2 4 2 5 3 2" xfId="3055"/>
    <cellStyle name="Comma 2 2 4 2 5 3 2 2" xfId="17676"/>
    <cellStyle name="Comma 2 2 4 2 5 3 2 3" xfId="12374"/>
    <cellStyle name="Comma 2 2 4 2 5 3 3" xfId="6892"/>
    <cellStyle name="Comma 2 2 4 2 5 3 3 2" xfId="15046"/>
    <cellStyle name="Comma 2 2 4 2 5 3 4" xfId="9717"/>
    <cellStyle name="Comma 2 2 4 2 5 4" xfId="382"/>
    <cellStyle name="Comma 2 2 4 2 5 4 2" xfId="3056"/>
    <cellStyle name="Comma 2 2 4 2 5 4 2 2" xfId="17677"/>
    <cellStyle name="Comma 2 2 4 2 5 4 2 3" xfId="12375"/>
    <cellStyle name="Comma 2 2 4 2 5 4 3" xfId="6893"/>
    <cellStyle name="Comma 2 2 4 2 5 4 3 2" xfId="15047"/>
    <cellStyle name="Comma 2 2 4 2 5 4 4" xfId="9718"/>
    <cellStyle name="Comma 2 2 4 2 5 5" xfId="3052"/>
    <cellStyle name="Comma 2 2 4 2 5 5 2" xfId="17673"/>
    <cellStyle name="Comma 2 2 4 2 5 5 3" xfId="12371"/>
    <cellStyle name="Comma 2 2 4 2 5 6" xfId="6889"/>
    <cellStyle name="Comma 2 2 4 2 5 6 2" xfId="15043"/>
    <cellStyle name="Comma 2 2 4 2 5 7" xfId="9714"/>
    <cellStyle name="Comma 2 2 4 2 6" xfId="383"/>
    <cellStyle name="Comma 2 2 4 2 6 2" xfId="384"/>
    <cellStyle name="Comma 2 2 4 2 6 2 2" xfId="3058"/>
    <cellStyle name="Comma 2 2 4 2 6 2 2 2" xfId="17679"/>
    <cellStyle name="Comma 2 2 4 2 6 2 2 3" xfId="12377"/>
    <cellStyle name="Comma 2 2 4 2 6 2 3" xfId="6895"/>
    <cellStyle name="Comma 2 2 4 2 6 2 3 2" xfId="15049"/>
    <cellStyle name="Comma 2 2 4 2 6 2 4" xfId="9720"/>
    <cellStyle name="Comma 2 2 4 2 6 3" xfId="385"/>
    <cellStyle name="Comma 2 2 4 2 6 3 2" xfId="3059"/>
    <cellStyle name="Comma 2 2 4 2 6 3 2 2" xfId="17680"/>
    <cellStyle name="Comma 2 2 4 2 6 3 2 3" xfId="12378"/>
    <cellStyle name="Comma 2 2 4 2 6 3 3" xfId="6896"/>
    <cellStyle name="Comma 2 2 4 2 6 3 3 2" xfId="15050"/>
    <cellStyle name="Comma 2 2 4 2 6 3 4" xfId="9721"/>
    <cellStyle name="Comma 2 2 4 2 6 4" xfId="3057"/>
    <cellStyle name="Comma 2 2 4 2 6 4 2" xfId="17678"/>
    <cellStyle name="Comma 2 2 4 2 6 4 3" xfId="12376"/>
    <cellStyle name="Comma 2 2 4 2 6 5" xfId="6894"/>
    <cellStyle name="Comma 2 2 4 2 6 5 2" xfId="15048"/>
    <cellStyle name="Comma 2 2 4 2 6 6" xfId="9719"/>
    <cellStyle name="Comma 2 2 4 2 7" xfId="386"/>
    <cellStyle name="Comma 2 2 4 2 7 2" xfId="387"/>
    <cellStyle name="Comma 2 2 4 2 7 2 2" xfId="3061"/>
    <cellStyle name="Comma 2 2 4 2 7 2 2 2" xfId="17682"/>
    <cellStyle name="Comma 2 2 4 2 7 2 2 3" xfId="12380"/>
    <cellStyle name="Comma 2 2 4 2 7 2 3" xfId="6898"/>
    <cellStyle name="Comma 2 2 4 2 7 2 3 2" xfId="15052"/>
    <cellStyle name="Comma 2 2 4 2 7 2 4" xfId="9723"/>
    <cellStyle name="Comma 2 2 4 2 7 3" xfId="3060"/>
    <cellStyle name="Comma 2 2 4 2 7 3 2" xfId="17681"/>
    <cellStyle name="Comma 2 2 4 2 7 3 3" xfId="12379"/>
    <cellStyle name="Comma 2 2 4 2 7 4" xfId="6897"/>
    <cellStyle name="Comma 2 2 4 2 7 4 2" xfId="15051"/>
    <cellStyle name="Comma 2 2 4 2 7 5" xfId="9722"/>
    <cellStyle name="Comma 2 2 4 2 8" xfId="388"/>
    <cellStyle name="Comma 2 2 4 2 8 2" xfId="3062"/>
    <cellStyle name="Comma 2 2 4 2 8 2 2" xfId="17683"/>
    <cellStyle name="Comma 2 2 4 2 8 2 3" xfId="12381"/>
    <cellStyle name="Comma 2 2 4 2 8 3" xfId="6899"/>
    <cellStyle name="Comma 2 2 4 2 8 3 2" xfId="15053"/>
    <cellStyle name="Comma 2 2 4 2 8 4" xfId="9724"/>
    <cellStyle name="Comma 2 2 4 2 9" xfId="389"/>
    <cellStyle name="Comma 2 2 4 2 9 2" xfId="3063"/>
    <cellStyle name="Comma 2 2 4 2 9 2 2" xfId="17684"/>
    <cellStyle name="Comma 2 2 4 2 9 2 3" xfId="12382"/>
    <cellStyle name="Comma 2 2 4 2 9 3" xfId="6900"/>
    <cellStyle name="Comma 2 2 4 2 9 3 2" xfId="15054"/>
    <cellStyle name="Comma 2 2 4 2 9 4" xfId="9725"/>
    <cellStyle name="Comma 2 2 4 3" xfId="160"/>
    <cellStyle name="Comma 2 2 4 3 10" xfId="9507"/>
    <cellStyle name="Comma 2 2 4 3 2" xfId="391"/>
    <cellStyle name="Comma 2 2 4 3 2 2" xfId="392"/>
    <cellStyle name="Comma 2 2 4 3 2 2 2" xfId="3066"/>
    <cellStyle name="Comma 2 2 4 3 2 2 2 2" xfId="17687"/>
    <cellStyle name="Comma 2 2 4 3 2 2 2 3" xfId="12385"/>
    <cellStyle name="Comma 2 2 4 3 2 2 3" xfId="6903"/>
    <cellStyle name="Comma 2 2 4 3 2 2 3 2" xfId="15057"/>
    <cellStyle name="Comma 2 2 4 3 2 2 4" xfId="9728"/>
    <cellStyle name="Comma 2 2 4 3 2 3" xfId="3065"/>
    <cellStyle name="Comma 2 2 4 3 2 3 2" xfId="17686"/>
    <cellStyle name="Comma 2 2 4 3 2 3 3" xfId="12384"/>
    <cellStyle name="Comma 2 2 4 3 2 4" xfId="6902"/>
    <cellStyle name="Comma 2 2 4 3 2 4 2" xfId="15056"/>
    <cellStyle name="Comma 2 2 4 3 2 5" xfId="9727"/>
    <cellStyle name="Comma 2 2 4 3 3" xfId="393"/>
    <cellStyle name="Comma 2 2 4 3 3 2" xfId="3067"/>
    <cellStyle name="Comma 2 2 4 3 3 2 2" xfId="17688"/>
    <cellStyle name="Comma 2 2 4 3 3 2 3" xfId="12386"/>
    <cellStyle name="Comma 2 2 4 3 3 3" xfId="6904"/>
    <cellStyle name="Comma 2 2 4 3 3 3 2" xfId="15058"/>
    <cellStyle name="Comma 2 2 4 3 3 4" xfId="9729"/>
    <cellStyle name="Comma 2 2 4 3 4" xfId="394"/>
    <cellStyle name="Comma 2 2 4 3 4 2" xfId="3068"/>
    <cellStyle name="Comma 2 2 4 3 4 2 2" xfId="17689"/>
    <cellStyle name="Comma 2 2 4 3 4 2 3" xfId="12387"/>
    <cellStyle name="Comma 2 2 4 3 4 3" xfId="6905"/>
    <cellStyle name="Comma 2 2 4 3 4 3 2" xfId="15059"/>
    <cellStyle name="Comma 2 2 4 3 4 4" xfId="9730"/>
    <cellStyle name="Comma 2 2 4 3 5" xfId="2736"/>
    <cellStyle name="Comma 2 2 4 3 5 2" xfId="5364"/>
    <cellStyle name="Comma 2 2 4 3 5 2 2" xfId="19985"/>
    <cellStyle name="Comma 2 2 4 3 5 2 3" xfId="14701"/>
    <cellStyle name="Comma 2 2 4 3 5 3" xfId="9201"/>
    <cellStyle name="Comma 2 2 4 3 5 3 2" xfId="17355"/>
    <cellStyle name="Comma 2 2 4 3 5 4" xfId="12029"/>
    <cellStyle name="Comma 2 2 4 3 6" xfId="390"/>
    <cellStyle name="Comma 2 2 4 3 6 2" xfId="3064"/>
    <cellStyle name="Comma 2 2 4 3 6 2 2" xfId="17685"/>
    <cellStyle name="Comma 2 2 4 3 6 2 3" xfId="12383"/>
    <cellStyle name="Comma 2 2 4 3 6 3" xfId="6901"/>
    <cellStyle name="Comma 2 2 4 3 6 3 2" xfId="15055"/>
    <cellStyle name="Comma 2 2 4 3 6 4" xfId="9726"/>
    <cellStyle name="Comma 2 2 4 3 7" xfId="6537"/>
    <cellStyle name="Comma 2 2 4 3 7 2" xfId="17466"/>
    <cellStyle name="Comma 2 2 4 3 7 3" xfId="12163"/>
    <cellStyle name="Comma 2 2 4 3 8" xfId="2845"/>
    <cellStyle name="Comma 2 2 4 3 8 2" xfId="14836"/>
    <cellStyle name="Comma 2 2 4 3 9" xfId="6682"/>
    <cellStyle name="Comma 2 2 4 4" xfId="395"/>
    <cellStyle name="Comma 2 2 4 4 2" xfId="396"/>
    <cellStyle name="Comma 2 2 4 4 2 2" xfId="397"/>
    <cellStyle name="Comma 2 2 4 4 2 2 2" xfId="3071"/>
    <cellStyle name="Comma 2 2 4 4 2 2 2 2" xfId="17692"/>
    <cellStyle name="Comma 2 2 4 4 2 2 2 3" xfId="12390"/>
    <cellStyle name="Comma 2 2 4 4 2 2 3" xfId="6908"/>
    <cellStyle name="Comma 2 2 4 4 2 2 3 2" xfId="15062"/>
    <cellStyle name="Comma 2 2 4 4 2 2 4" xfId="9733"/>
    <cellStyle name="Comma 2 2 4 4 2 3" xfId="3070"/>
    <cellStyle name="Comma 2 2 4 4 2 3 2" xfId="17691"/>
    <cellStyle name="Comma 2 2 4 4 2 3 3" xfId="12389"/>
    <cellStyle name="Comma 2 2 4 4 2 4" xfId="6907"/>
    <cellStyle name="Comma 2 2 4 4 2 4 2" xfId="15061"/>
    <cellStyle name="Comma 2 2 4 4 2 5" xfId="9732"/>
    <cellStyle name="Comma 2 2 4 4 3" xfId="398"/>
    <cellStyle name="Comma 2 2 4 4 3 2" xfId="3072"/>
    <cellStyle name="Comma 2 2 4 4 3 2 2" xfId="17693"/>
    <cellStyle name="Comma 2 2 4 4 3 2 3" xfId="12391"/>
    <cellStyle name="Comma 2 2 4 4 3 3" xfId="6909"/>
    <cellStyle name="Comma 2 2 4 4 3 3 2" xfId="15063"/>
    <cellStyle name="Comma 2 2 4 4 3 4" xfId="9734"/>
    <cellStyle name="Comma 2 2 4 4 4" xfId="399"/>
    <cellStyle name="Comma 2 2 4 4 4 2" xfId="3073"/>
    <cellStyle name="Comma 2 2 4 4 4 2 2" xfId="17694"/>
    <cellStyle name="Comma 2 2 4 4 4 2 3" xfId="12392"/>
    <cellStyle name="Comma 2 2 4 4 4 3" xfId="6910"/>
    <cellStyle name="Comma 2 2 4 4 4 3 2" xfId="15064"/>
    <cellStyle name="Comma 2 2 4 4 4 4" xfId="9735"/>
    <cellStyle name="Comma 2 2 4 4 5" xfId="3069"/>
    <cellStyle name="Comma 2 2 4 4 5 2" xfId="17690"/>
    <cellStyle name="Comma 2 2 4 4 5 3" xfId="12388"/>
    <cellStyle name="Comma 2 2 4 4 6" xfId="6906"/>
    <cellStyle name="Comma 2 2 4 4 6 2" xfId="15060"/>
    <cellStyle name="Comma 2 2 4 4 7" xfId="9731"/>
    <cellStyle name="Comma 2 2 4 5" xfId="400"/>
    <cellStyle name="Comma 2 2 4 5 2" xfId="401"/>
    <cellStyle name="Comma 2 2 4 5 2 2" xfId="402"/>
    <cellStyle name="Comma 2 2 4 5 2 2 2" xfId="3076"/>
    <cellStyle name="Comma 2 2 4 5 2 2 2 2" xfId="17697"/>
    <cellStyle name="Comma 2 2 4 5 2 2 2 3" xfId="12395"/>
    <cellStyle name="Comma 2 2 4 5 2 2 3" xfId="6913"/>
    <cellStyle name="Comma 2 2 4 5 2 2 3 2" xfId="15067"/>
    <cellStyle name="Comma 2 2 4 5 2 2 4" xfId="9738"/>
    <cellStyle name="Comma 2 2 4 5 2 3" xfId="3075"/>
    <cellStyle name="Comma 2 2 4 5 2 3 2" xfId="17696"/>
    <cellStyle name="Comma 2 2 4 5 2 3 3" xfId="12394"/>
    <cellStyle name="Comma 2 2 4 5 2 4" xfId="6912"/>
    <cellStyle name="Comma 2 2 4 5 2 4 2" xfId="15066"/>
    <cellStyle name="Comma 2 2 4 5 2 5" xfId="9737"/>
    <cellStyle name="Comma 2 2 4 5 3" xfId="403"/>
    <cellStyle name="Comma 2 2 4 5 3 2" xfId="3077"/>
    <cellStyle name="Comma 2 2 4 5 3 2 2" xfId="17698"/>
    <cellStyle name="Comma 2 2 4 5 3 2 3" xfId="12396"/>
    <cellStyle name="Comma 2 2 4 5 3 3" xfId="6914"/>
    <cellStyle name="Comma 2 2 4 5 3 3 2" xfId="15068"/>
    <cellStyle name="Comma 2 2 4 5 3 4" xfId="9739"/>
    <cellStyle name="Comma 2 2 4 5 4" xfId="404"/>
    <cellStyle name="Comma 2 2 4 5 4 2" xfId="3078"/>
    <cellStyle name="Comma 2 2 4 5 4 2 2" xfId="17699"/>
    <cellStyle name="Comma 2 2 4 5 4 2 3" xfId="12397"/>
    <cellStyle name="Comma 2 2 4 5 4 3" xfId="6915"/>
    <cellStyle name="Comma 2 2 4 5 4 3 2" xfId="15069"/>
    <cellStyle name="Comma 2 2 4 5 4 4" xfId="9740"/>
    <cellStyle name="Comma 2 2 4 5 5" xfId="3074"/>
    <cellStyle name="Comma 2 2 4 5 5 2" xfId="17695"/>
    <cellStyle name="Comma 2 2 4 5 5 3" xfId="12393"/>
    <cellStyle name="Comma 2 2 4 5 6" xfId="6911"/>
    <cellStyle name="Comma 2 2 4 5 6 2" xfId="15065"/>
    <cellStyle name="Comma 2 2 4 5 7" xfId="9736"/>
    <cellStyle name="Comma 2 2 4 6" xfId="405"/>
    <cellStyle name="Comma 2 2 4 6 2" xfId="406"/>
    <cellStyle name="Comma 2 2 4 6 2 2" xfId="407"/>
    <cellStyle name="Comma 2 2 4 6 2 2 2" xfId="3081"/>
    <cellStyle name="Comma 2 2 4 6 2 2 2 2" xfId="17702"/>
    <cellStyle name="Comma 2 2 4 6 2 2 2 3" xfId="12400"/>
    <cellStyle name="Comma 2 2 4 6 2 2 3" xfId="6918"/>
    <cellStyle name="Comma 2 2 4 6 2 2 3 2" xfId="15072"/>
    <cellStyle name="Comma 2 2 4 6 2 2 4" xfId="9743"/>
    <cellStyle name="Comma 2 2 4 6 2 3" xfId="3080"/>
    <cellStyle name="Comma 2 2 4 6 2 3 2" xfId="17701"/>
    <cellStyle name="Comma 2 2 4 6 2 3 3" xfId="12399"/>
    <cellStyle name="Comma 2 2 4 6 2 4" xfId="6917"/>
    <cellStyle name="Comma 2 2 4 6 2 4 2" xfId="15071"/>
    <cellStyle name="Comma 2 2 4 6 2 5" xfId="9742"/>
    <cellStyle name="Comma 2 2 4 6 3" xfId="408"/>
    <cellStyle name="Comma 2 2 4 6 3 2" xfId="3082"/>
    <cellStyle name="Comma 2 2 4 6 3 2 2" xfId="17703"/>
    <cellStyle name="Comma 2 2 4 6 3 2 3" xfId="12401"/>
    <cellStyle name="Comma 2 2 4 6 3 3" xfId="6919"/>
    <cellStyle name="Comma 2 2 4 6 3 3 2" xfId="15073"/>
    <cellStyle name="Comma 2 2 4 6 3 4" xfId="9744"/>
    <cellStyle name="Comma 2 2 4 6 4" xfId="409"/>
    <cellStyle name="Comma 2 2 4 6 4 2" xfId="3083"/>
    <cellStyle name="Comma 2 2 4 6 4 2 2" xfId="17704"/>
    <cellStyle name="Comma 2 2 4 6 4 2 3" xfId="12402"/>
    <cellStyle name="Comma 2 2 4 6 4 3" xfId="6920"/>
    <cellStyle name="Comma 2 2 4 6 4 3 2" xfId="15074"/>
    <cellStyle name="Comma 2 2 4 6 4 4" xfId="9745"/>
    <cellStyle name="Comma 2 2 4 6 5" xfId="3079"/>
    <cellStyle name="Comma 2 2 4 6 5 2" xfId="17700"/>
    <cellStyle name="Comma 2 2 4 6 5 3" xfId="12398"/>
    <cellStyle name="Comma 2 2 4 6 6" xfId="6916"/>
    <cellStyle name="Comma 2 2 4 6 6 2" xfId="15070"/>
    <cellStyle name="Comma 2 2 4 6 7" xfId="9741"/>
    <cellStyle name="Comma 2 2 4 7" xfId="410"/>
    <cellStyle name="Comma 2 2 4 7 2" xfId="411"/>
    <cellStyle name="Comma 2 2 4 7 2 2" xfId="3085"/>
    <cellStyle name="Comma 2 2 4 7 2 2 2" xfId="17706"/>
    <cellStyle name="Comma 2 2 4 7 2 2 3" xfId="12404"/>
    <cellStyle name="Comma 2 2 4 7 2 3" xfId="6922"/>
    <cellStyle name="Comma 2 2 4 7 2 3 2" xfId="15076"/>
    <cellStyle name="Comma 2 2 4 7 2 4" xfId="9747"/>
    <cellStyle name="Comma 2 2 4 7 3" xfId="412"/>
    <cellStyle name="Comma 2 2 4 7 3 2" xfId="3086"/>
    <cellStyle name="Comma 2 2 4 7 3 2 2" xfId="17707"/>
    <cellStyle name="Comma 2 2 4 7 3 2 3" xfId="12405"/>
    <cellStyle name="Comma 2 2 4 7 3 3" xfId="6923"/>
    <cellStyle name="Comma 2 2 4 7 3 3 2" xfId="15077"/>
    <cellStyle name="Comma 2 2 4 7 3 4" xfId="9748"/>
    <cellStyle name="Comma 2 2 4 7 4" xfId="3084"/>
    <cellStyle name="Comma 2 2 4 7 4 2" xfId="17705"/>
    <cellStyle name="Comma 2 2 4 7 4 3" xfId="12403"/>
    <cellStyle name="Comma 2 2 4 7 5" xfId="6921"/>
    <cellStyle name="Comma 2 2 4 7 5 2" xfId="15075"/>
    <cellStyle name="Comma 2 2 4 7 6" xfId="9746"/>
    <cellStyle name="Comma 2 2 4 8" xfId="413"/>
    <cellStyle name="Comma 2 2 4 8 2" xfId="414"/>
    <cellStyle name="Comma 2 2 4 8 2 2" xfId="3088"/>
    <cellStyle name="Comma 2 2 4 8 2 2 2" xfId="17709"/>
    <cellStyle name="Comma 2 2 4 8 2 2 3" xfId="12407"/>
    <cellStyle name="Comma 2 2 4 8 2 3" xfId="6925"/>
    <cellStyle name="Comma 2 2 4 8 2 3 2" xfId="15079"/>
    <cellStyle name="Comma 2 2 4 8 2 4" xfId="9750"/>
    <cellStyle name="Comma 2 2 4 8 3" xfId="3087"/>
    <cellStyle name="Comma 2 2 4 8 3 2" xfId="17708"/>
    <cellStyle name="Comma 2 2 4 8 3 3" xfId="12406"/>
    <cellStyle name="Comma 2 2 4 8 4" xfId="6924"/>
    <cellStyle name="Comma 2 2 4 8 4 2" xfId="15078"/>
    <cellStyle name="Comma 2 2 4 8 5" xfId="9749"/>
    <cellStyle name="Comma 2 2 4 9" xfId="415"/>
    <cellStyle name="Comma 2 2 4 9 2" xfId="3089"/>
    <cellStyle name="Comma 2 2 4 9 2 2" xfId="17710"/>
    <cellStyle name="Comma 2 2 4 9 2 3" xfId="12408"/>
    <cellStyle name="Comma 2 2 4 9 3" xfId="6926"/>
    <cellStyle name="Comma 2 2 4 9 3 2" xfId="15080"/>
    <cellStyle name="Comma 2 2 4 9 4" xfId="9751"/>
    <cellStyle name="Comma 2 2 5" xfId="120"/>
    <cellStyle name="Comma 2 2 5 10" xfId="2637"/>
    <cellStyle name="Comma 2 2 5 10 2" xfId="5270"/>
    <cellStyle name="Comma 2 2 5 10 2 2" xfId="19891"/>
    <cellStyle name="Comma 2 2 5 10 2 3" xfId="14602"/>
    <cellStyle name="Comma 2 2 5 10 3" xfId="9107"/>
    <cellStyle name="Comma 2 2 5 10 3 2" xfId="17261"/>
    <cellStyle name="Comma 2 2 5 10 4" xfId="11934"/>
    <cellStyle name="Comma 2 2 5 11" xfId="2696"/>
    <cellStyle name="Comma 2 2 5 11 2" xfId="5324"/>
    <cellStyle name="Comma 2 2 5 11 2 2" xfId="19945"/>
    <cellStyle name="Comma 2 2 5 11 2 3" xfId="14661"/>
    <cellStyle name="Comma 2 2 5 11 3" xfId="9161"/>
    <cellStyle name="Comma 2 2 5 11 3 2" xfId="17315"/>
    <cellStyle name="Comma 2 2 5 11 4" xfId="11989"/>
    <cellStyle name="Comma 2 2 5 12" xfId="416"/>
    <cellStyle name="Comma 2 2 5 12 2" xfId="3090"/>
    <cellStyle name="Comma 2 2 5 12 2 2" xfId="17711"/>
    <cellStyle name="Comma 2 2 5 12 2 3" xfId="12409"/>
    <cellStyle name="Comma 2 2 5 12 3" xfId="6927"/>
    <cellStyle name="Comma 2 2 5 12 3 2" xfId="15081"/>
    <cellStyle name="Comma 2 2 5 12 4" xfId="9752"/>
    <cellStyle name="Comma 2 2 5 13" xfId="6504"/>
    <cellStyle name="Comma 2 2 5 13 2" xfId="17426"/>
    <cellStyle name="Comma 2 2 5 13 3" xfId="12123"/>
    <cellStyle name="Comma 2 2 5 14" xfId="2805"/>
    <cellStyle name="Comma 2 2 5 14 2" xfId="14796"/>
    <cellStyle name="Comma 2 2 5 15" xfId="6642"/>
    <cellStyle name="Comma 2 2 5 16" xfId="9467"/>
    <cellStyle name="Comma 2 2 5 2" xfId="174"/>
    <cellStyle name="Comma 2 2 5 2 10" xfId="9521"/>
    <cellStyle name="Comma 2 2 5 2 2" xfId="418"/>
    <cellStyle name="Comma 2 2 5 2 2 2" xfId="419"/>
    <cellStyle name="Comma 2 2 5 2 2 2 2" xfId="3093"/>
    <cellStyle name="Comma 2 2 5 2 2 2 2 2" xfId="17714"/>
    <cellStyle name="Comma 2 2 5 2 2 2 2 3" xfId="12412"/>
    <cellStyle name="Comma 2 2 5 2 2 2 3" xfId="6930"/>
    <cellStyle name="Comma 2 2 5 2 2 2 3 2" xfId="15084"/>
    <cellStyle name="Comma 2 2 5 2 2 2 4" xfId="9755"/>
    <cellStyle name="Comma 2 2 5 2 2 3" xfId="3092"/>
    <cellStyle name="Comma 2 2 5 2 2 3 2" xfId="17713"/>
    <cellStyle name="Comma 2 2 5 2 2 3 3" xfId="12411"/>
    <cellStyle name="Comma 2 2 5 2 2 4" xfId="6929"/>
    <cellStyle name="Comma 2 2 5 2 2 4 2" xfId="15083"/>
    <cellStyle name="Comma 2 2 5 2 2 5" xfId="9754"/>
    <cellStyle name="Comma 2 2 5 2 3" xfId="420"/>
    <cellStyle name="Comma 2 2 5 2 3 2" xfId="3094"/>
    <cellStyle name="Comma 2 2 5 2 3 2 2" xfId="17715"/>
    <cellStyle name="Comma 2 2 5 2 3 2 3" xfId="12413"/>
    <cellStyle name="Comma 2 2 5 2 3 3" xfId="6931"/>
    <cellStyle name="Comma 2 2 5 2 3 3 2" xfId="15085"/>
    <cellStyle name="Comma 2 2 5 2 3 4" xfId="9756"/>
    <cellStyle name="Comma 2 2 5 2 4" xfId="421"/>
    <cellStyle name="Comma 2 2 5 2 4 2" xfId="3095"/>
    <cellStyle name="Comma 2 2 5 2 4 2 2" xfId="17716"/>
    <cellStyle name="Comma 2 2 5 2 4 2 3" xfId="12414"/>
    <cellStyle name="Comma 2 2 5 2 4 3" xfId="6932"/>
    <cellStyle name="Comma 2 2 5 2 4 3 2" xfId="15086"/>
    <cellStyle name="Comma 2 2 5 2 4 4" xfId="9757"/>
    <cellStyle name="Comma 2 2 5 2 5" xfId="2750"/>
    <cellStyle name="Comma 2 2 5 2 5 2" xfId="5378"/>
    <cellStyle name="Comma 2 2 5 2 5 2 2" xfId="19999"/>
    <cellStyle name="Comma 2 2 5 2 5 2 3" xfId="14715"/>
    <cellStyle name="Comma 2 2 5 2 5 3" xfId="9215"/>
    <cellStyle name="Comma 2 2 5 2 5 3 2" xfId="17369"/>
    <cellStyle name="Comma 2 2 5 2 5 4" xfId="12043"/>
    <cellStyle name="Comma 2 2 5 2 6" xfId="417"/>
    <cellStyle name="Comma 2 2 5 2 6 2" xfId="3091"/>
    <cellStyle name="Comma 2 2 5 2 6 2 2" xfId="17712"/>
    <cellStyle name="Comma 2 2 5 2 6 2 3" xfId="12410"/>
    <cellStyle name="Comma 2 2 5 2 6 3" xfId="6928"/>
    <cellStyle name="Comma 2 2 5 2 6 3 2" xfId="15082"/>
    <cellStyle name="Comma 2 2 5 2 6 4" xfId="9753"/>
    <cellStyle name="Comma 2 2 5 2 7" xfId="6556"/>
    <cellStyle name="Comma 2 2 5 2 7 2" xfId="17480"/>
    <cellStyle name="Comma 2 2 5 2 7 3" xfId="12177"/>
    <cellStyle name="Comma 2 2 5 2 8" xfId="2859"/>
    <cellStyle name="Comma 2 2 5 2 8 2" xfId="14850"/>
    <cellStyle name="Comma 2 2 5 2 9" xfId="6696"/>
    <cellStyle name="Comma 2 2 5 3" xfId="422"/>
    <cellStyle name="Comma 2 2 5 3 2" xfId="423"/>
    <cellStyle name="Comma 2 2 5 3 2 2" xfId="424"/>
    <cellStyle name="Comma 2 2 5 3 2 2 2" xfId="3098"/>
    <cellStyle name="Comma 2 2 5 3 2 2 2 2" xfId="17719"/>
    <cellStyle name="Comma 2 2 5 3 2 2 2 3" xfId="12417"/>
    <cellStyle name="Comma 2 2 5 3 2 2 3" xfId="6935"/>
    <cellStyle name="Comma 2 2 5 3 2 2 3 2" xfId="15089"/>
    <cellStyle name="Comma 2 2 5 3 2 2 4" xfId="9760"/>
    <cellStyle name="Comma 2 2 5 3 2 3" xfId="3097"/>
    <cellStyle name="Comma 2 2 5 3 2 3 2" xfId="17718"/>
    <cellStyle name="Comma 2 2 5 3 2 3 3" xfId="12416"/>
    <cellStyle name="Comma 2 2 5 3 2 4" xfId="6934"/>
    <cellStyle name="Comma 2 2 5 3 2 4 2" xfId="15088"/>
    <cellStyle name="Comma 2 2 5 3 2 5" xfId="9759"/>
    <cellStyle name="Comma 2 2 5 3 3" xfId="425"/>
    <cellStyle name="Comma 2 2 5 3 3 2" xfId="3099"/>
    <cellStyle name="Comma 2 2 5 3 3 2 2" xfId="17720"/>
    <cellStyle name="Comma 2 2 5 3 3 2 3" xfId="12418"/>
    <cellStyle name="Comma 2 2 5 3 3 3" xfId="6936"/>
    <cellStyle name="Comma 2 2 5 3 3 3 2" xfId="15090"/>
    <cellStyle name="Comma 2 2 5 3 3 4" xfId="9761"/>
    <cellStyle name="Comma 2 2 5 3 4" xfId="426"/>
    <cellStyle name="Comma 2 2 5 3 4 2" xfId="3100"/>
    <cellStyle name="Comma 2 2 5 3 4 2 2" xfId="17721"/>
    <cellStyle name="Comma 2 2 5 3 4 2 3" xfId="12419"/>
    <cellStyle name="Comma 2 2 5 3 4 3" xfId="6937"/>
    <cellStyle name="Comma 2 2 5 3 4 3 2" xfId="15091"/>
    <cellStyle name="Comma 2 2 5 3 4 4" xfId="9762"/>
    <cellStyle name="Comma 2 2 5 3 5" xfId="3096"/>
    <cellStyle name="Comma 2 2 5 3 5 2" xfId="17717"/>
    <cellStyle name="Comma 2 2 5 3 5 3" xfId="12415"/>
    <cellStyle name="Comma 2 2 5 3 6" xfId="6933"/>
    <cellStyle name="Comma 2 2 5 3 6 2" xfId="15087"/>
    <cellStyle name="Comma 2 2 5 3 7" xfId="9758"/>
    <cellStyle name="Comma 2 2 5 4" xfId="427"/>
    <cellStyle name="Comma 2 2 5 4 2" xfId="428"/>
    <cellStyle name="Comma 2 2 5 4 2 2" xfId="429"/>
    <cellStyle name="Comma 2 2 5 4 2 2 2" xfId="3103"/>
    <cellStyle name="Comma 2 2 5 4 2 2 2 2" xfId="17724"/>
    <cellStyle name="Comma 2 2 5 4 2 2 2 3" xfId="12422"/>
    <cellStyle name="Comma 2 2 5 4 2 2 3" xfId="6940"/>
    <cellStyle name="Comma 2 2 5 4 2 2 3 2" xfId="15094"/>
    <cellStyle name="Comma 2 2 5 4 2 2 4" xfId="9765"/>
    <cellStyle name="Comma 2 2 5 4 2 3" xfId="3102"/>
    <cellStyle name="Comma 2 2 5 4 2 3 2" xfId="17723"/>
    <cellStyle name="Comma 2 2 5 4 2 3 3" xfId="12421"/>
    <cellStyle name="Comma 2 2 5 4 2 4" xfId="6939"/>
    <cellStyle name="Comma 2 2 5 4 2 4 2" xfId="15093"/>
    <cellStyle name="Comma 2 2 5 4 2 5" xfId="9764"/>
    <cellStyle name="Comma 2 2 5 4 3" xfId="430"/>
    <cellStyle name="Comma 2 2 5 4 3 2" xfId="3104"/>
    <cellStyle name="Comma 2 2 5 4 3 2 2" xfId="17725"/>
    <cellStyle name="Comma 2 2 5 4 3 2 3" xfId="12423"/>
    <cellStyle name="Comma 2 2 5 4 3 3" xfId="6941"/>
    <cellStyle name="Comma 2 2 5 4 3 3 2" xfId="15095"/>
    <cellStyle name="Comma 2 2 5 4 3 4" xfId="9766"/>
    <cellStyle name="Comma 2 2 5 4 4" xfId="431"/>
    <cellStyle name="Comma 2 2 5 4 4 2" xfId="3105"/>
    <cellStyle name="Comma 2 2 5 4 4 2 2" xfId="17726"/>
    <cellStyle name="Comma 2 2 5 4 4 2 3" xfId="12424"/>
    <cellStyle name="Comma 2 2 5 4 4 3" xfId="6942"/>
    <cellStyle name="Comma 2 2 5 4 4 3 2" xfId="15096"/>
    <cellStyle name="Comma 2 2 5 4 4 4" xfId="9767"/>
    <cellStyle name="Comma 2 2 5 4 5" xfId="3101"/>
    <cellStyle name="Comma 2 2 5 4 5 2" xfId="17722"/>
    <cellStyle name="Comma 2 2 5 4 5 3" xfId="12420"/>
    <cellStyle name="Comma 2 2 5 4 6" xfId="6938"/>
    <cellStyle name="Comma 2 2 5 4 6 2" xfId="15092"/>
    <cellStyle name="Comma 2 2 5 4 7" xfId="9763"/>
    <cellStyle name="Comma 2 2 5 5" xfId="432"/>
    <cellStyle name="Comma 2 2 5 5 2" xfId="433"/>
    <cellStyle name="Comma 2 2 5 5 2 2" xfId="434"/>
    <cellStyle name="Comma 2 2 5 5 2 2 2" xfId="3108"/>
    <cellStyle name="Comma 2 2 5 5 2 2 2 2" xfId="17729"/>
    <cellStyle name="Comma 2 2 5 5 2 2 2 3" xfId="12427"/>
    <cellStyle name="Comma 2 2 5 5 2 2 3" xfId="6945"/>
    <cellStyle name="Comma 2 2 5 5 2 2 3 2" xfId="15099"/>
    <cellStyle name="Comma 2 2 5 5 2 2 4" xfId="9770"/>
    <cellStyle name="Comma 2 2 5 5 2 3" xfId="3107"/>
    <cellStyle name="Comma 2 2 5 5 2 3 2" xfId="17728"/>
    <cellStyle name="Comma 2 2 5 5 2 3 3" xfId="12426"/>
    <cellStyle name="Comma 2 2 5 5 2 4" xfId="6944"/>
    <cellStyle name="Comma 2 2 5 5 2 4 2" xfId="15098"/>
    <cellStyle name="Comma 2 2 5 5 2 5" xfId="9769"/>
    <cellStyle name="Comma 2 2 5 5 3" xfId="435"/>
    <cellStyle name="Comma 2 2 5 5 3 2" xfId="3109"/>
    <cellStyle name="Comma 2 2 5 5 3 2 2" xfId="17730"/>
    <cellStyle name="Comma 2 2 5 5 3 2 3" xfId="12428"/>
    <cellStyle name="Comma 2 2 5 5 3 3" xfId="6946"/>
    <cellStyle name="Comma 2 2 5 5 3 3 2" xfId="15100"/>
    <cellStyle name="Comma 2 2 5 5 3 4" xfId="9771"/>
    <cellStyle name="Comma 2 2 5 5 4" xfId="436"/>
    <cellStyle name="Comma 2 2 5 5 4 2" xfId="3110"/>
    <cellStyle name="Comma 2 2 5 5 4 2 2" xfId="17731"/>
    <cellStyle name="Comma 2 2 5 5 4 2 3" xfId="12429"/>
    <cellStyle name="Comma 2 2 5 5 4 3" xfId="6947"/>
    <cellStyle name="Comma 2 2 5 5 4 3 2" xfId="15101"/>
    <cellStyle name="Comma 2 2 5 5 4 4" xfId="9772"/>
    <cellStyle name="Comma 2 2 5 5 5" xfId="3106"/>
    <cellStyle name="Comma 2 2 5 5 5 2" xfId="17727"/>
    <cellStyle name="Comma 2 2 5 5 5 3" xfId="12425"/>
    <cellStyle name="Comma 2 2 5 5 6" xfId="6943"/>
    <cellStyle name="Comma 2 2 5 5 6 2" xfId="15097"/>
    <cellStyle name="Comma 2 2 5 5 7" xfId="9768"/>
    <cellStyle name="Comma 2 2 5 6" xfId="437"/>
    <cellStyle name="Comma 2 2 5 6 2" xfId="438"/>
    <cellStyle name="Comma 2 2 5 6 2 2" xfId="3112"/>
    <cellStyle name="Comma 2 2 5 6 2 2 2" xfId="17733"/>
    <cellStyle name="Comma 2 2 5 6 2 2 3" xfId="12431"/>
    <cellStyle name="Comma 2 2 5 6 2 3" xfId="6949"/>
    <cellStyle name="Comma 2 2 5 6 2 3 2" xfId="15103"/>
    <cellStyle name="Comma 2 2 5 6 2 4" xfId="9774"/>
    <cellStyle name="Comma 2 2 5 6 3" xfId="439"/>
    <cellStyle name="Comma 2 2 5 6 3 2" xfId="3113"/>
    <cellStyle name="Comma 2 2 5 6 3 2 2" xfId="17734"/>
    <cellStyle name="Comma 2 2 5 6 3 2 3" xfId="12432"/>
    <cellStyle name="Comma 2 2 5 6 3 3" xfId="6950"/>
    <cellStyle name="Comma 2 2 5 6 3 3 2" xfId="15104"/>
    <cellStyle name="Comma 2 2 5 6 3 4" xfId="9775"/>
    <cellStyle name="Comma 2 2 5 6 4" xfId="3111"/>
    <cellStyle name="Comma 2 2 5 6 4 2" xfId="17732"/>
    <cellStyle name="Comma 2 2 5 6 4 3" xfId="12430"/>
    <cellStyle name="Comma 2 2 5 6 5" xfId="6948"/>
    <cellStyle name="Comma 2 2 5 6 5 2" xfId="15102"/>
    <cellStyle name="Comma 2 2 5 6 6" xfId="9773"/>
    <cellStyle name="Comma 2 2 5 7" xfId="440"/>
    <cellStyle name="Comma 2 2 5 7 2" xfId="441"/>
    <cellStyle name="Comma 2 2 5 7 2 2" xfId="3115"/>
    <cellStyle name="Comma 2 2 5 7 2 2 2" xfId="17736"/>
    <cellStyle name="Comma 2 2 5 7 2 2 3" xfId="12434"/>
    <cellStyle name="Comma 2 2 5 7 2 3" xfId="6952"/>
    <cellStyle name="Comma 2 2 5 7 2 3 2" xfId="15106"/>
    <cellStyle name="Comma 2 2 5 7 2 4" xfId="9777"/>
    <cellStyle name="Comma 2 2 5 7 3" xfId="3114"/>
    <cellStyle name="Comma 2 2 5 7 3 2" xfId="17735"/>
    <cellStyle name="Comma 2 2 5 7 3 3" xfId="12433"/>
    <cellStyle name="Comma 2 2 5 7 4" xfId="6951"/>
    <cellStyle name="Comma 2 2 5 7 4 2" xfId="15105"/>
    <cellStyle name="Comma 2 2 5 7 5" xfId="9776"/>
    <cellStyle name="Comma 2 2 5 8" xfId="442"/>
    <cellStyle name="Comma 2 2 5 8 2" xfId="3116"/>
    <cellStyle name="Comma 2 2 5 8 2 2" xfId="17737"/>
    <cellStyle name="Comma 2 2 5 8 2 3" xfId="12435"/>
    <cellStyle name="Comma 2 2 5 8 3" xfId="6953"/>
    <cellStyle name="Comma 2 2 5 8 3 2" xfId="15107"/>
    <cellStyle name="Comma 2 2 5 8 4" xfId="9778"/>
    <cellStyle name="Comma 2 2 5 9" xfId="443"/>
    <cellStyle name="Comma 2 2 5 9 2" xfId="3117"/>
    <cellStyle name="Comma 2 2 5 9 2 2" xfId="17738"/>
    <cellStyle name="Comma 2 2 5 9 2 3" xfId="12436"/>
    <cellStyle name="Comma 2 2 5 9 3" xfId="6954"/>
    <cellStyle name="Comma 2 2 5 9 3 2" xfId="15108"/>
    <cellStyle name="Comma 2 2 5 9 4" xfId="9779"/>
    <cellStyle name="Comma 2 2 6" xfId="147"/>
    <cellStyle name="Comma 2 2 6 10" xfId="9494"/>
    <cellStyle name="Comma 2 2 6 2" xfId="445"/>
    <cellStyle name="Comma 2 2 6 2 2" xfId="446"/>
    <cellStyle name="Comma 2 2 6 2 2 2" xfId="3120"/>
    <cellStyle name="Comma 2 2 6 2 2 2 2" xfId="17741"/>
    <cellStyle name="Comma 2 2 6 2 2 2 3" xfId="12439"/>
    <cellStyle name="Comma 2 2 6 2 2 3" xfId="6957"/>
    <cellStyle name="Comma 2 2 6 2 2 3 2" xfId="15111"/>
    <cellStyle name="Comma 2 2 6 2 2 4" xfId="9782"/>
    <cellStyle name="Comma 2 2 6 2 3" xfId="3119"/>
    <cellStyle name="Comma 2 2 6 2 3 2" xfId="17740"/>
    <cellStyle name="Comma 2 2 6 2 3 3" xfId="12438"/>
    <cellStyle name="Comma 2 2 6 2 4" xfId="6956"/>
    <cellStyle name="Comma 2 2 6 2 4 2" xfId="15110"/>
    <cellStyle name="Comma 2 2 6 2 5" xfId="9781"/>
    <cellStyle name="Comma 2 2 6 3" xfId="447"/>
    <cellStyle name="Comma 2 2 6 3 2" xfId="3121"/>
    <cellStyle name="Comma 2 2 6 3 2 2" xfId="17742"/>
    <cellStyle name="Comma 2 2 6 3 2 3" xfId="12440"/>
    <cellStyle name="Comma 2 2 6 3 3" xfId="6958"/>
    <cellStyle name="Comma 2 2 6 3 3 2" xfId="15112"/>
    <cellStyle name="Comma 2 2 6 3 4" xfId="9783"/>
    <cellStyle name="Comma 2 2 6 4" xfId="448"/>
    <cellStyle name="Comma 2 2 6 4 2" xfId="3122"/>
    <cellStyle name="Comma 2 2 6 4 2 2" xfId="17743"/>
    <cellStyle name="Comma 2 2 6 4 2 3" xfId="12441"/>
    <cellStyle name="Comma 2 2 6 4 3" xfId="6959"/>
    <cellStyle name="Comma 2 2 6 4 3 2" xfId="15113"/>
    <cellStyle name="Comma 2 2 6 4 4" xfId="9784"/>
    <cellStyle name="Comma 2 2 6 5" xfId="2723"/>
    <cellStyle name="Comma 2 2 6 5 2" xfId="5351"/>
    <cellStyle name="Comma 2 2 6 5 2 2" xfId="19972"/>
    <cellStyle name="Comma 2 2 6 5 2 3" xfId="14688"/>
    <cellStyle name="Comma 2 2 6 5 3" xfId="9188"/>
    <cellStyle name="Comma 2 2 6 5 3 2" xfId="17342"/>
    <cellStyle name="Comma 2 2 6 5 4" xfId="12016"/>
    <cellStyle name="Comma 2 2 6 6" xfId="444"/>
    <cellStyle name="Comma 2 2 6 6 2" xfId="3118"/>
    <cellStyle name="Comma 2 2 6 6 2 2" xfId="17739"/>
    <cellStyle name="Comma 2 2 6 6 2 3" xfId="12437"/>
    <cellStyle name="Comma 2 2 6 6 3" xfId="6955"/>
    <cellStyle name="Comma 2 2 6 6 3 2" xfId="15109"/>
    <cellStyle name="Comma 2 2 6 6 4" xfId="9780"/>
    <cellStyle name="Comma 2 2 6 7" xfId="6530"/>
    <cellStyle name="Comma 2 2 6 7 2" xfId="17453"/>
    <cellStyle name="Comma 2 2 6 7 3" xfId="12150"/>
    <cellStyle name="Comma 2 2 6 8" xfId="2832"/>
    <cellStyle name="Comma 2 2 6 8 2" xfId="14823"/>
    <cellStyle name="Comma 2 2 6 9" xfId="6669"/>
    <cellStyle name="Comma 2 2 7" xfId="449"/>
    <cellStyle name="Comma 2 2 7 2" xfId="450"/>
    <cellStyle name="Comma 2 2 7 2 2" xfId="451"/>
    <cellStyle name="Comma 2 2 7 2 2 2" xfId="3125"/>
    <cellStyle name="Comma 2 2 7 2 2 2 2" xfId="17746"/>
    <cellStyle name="Comma 2 2 7 2 2 2 3" xfId="12444"/>
    <cellStyle name="Comma 2 2 7 2 2 3" xfId="6962"/>
    <cellStyle name="Comma 2 2 7 2 2 3 2" xfId="15116"/>
    <cellStyle name="Comma 2 2 7 2 2 4" xfId="9787"/>
    <cellStyle name="Comma 2 2 7 2 3" xfId="3124"/>
    <cellStyle name="Comma 2 2 7 2 3 2" xfId="17745"/>
    <cellStyle name="Comma 2 2 7 2 3 3" xfId="12443"/>
    <cellStyle name="Comma 2 2 7 2 4" xfId="6961"/>
    <cellStyle name="Comma 2 2 7 2 4 2" xfId="15115"/>
    <cellStyle name="Comma 2 2 7 2 5" xfId="9786"/>
    <cellStyle name="Comma 2 2 7 3" xfId="452"/>
    <cellStyle name="Comma 2 2 7 3 2" xfId="3126"/>
    <cellStyle name="Comma 2 2 7 3 2 2" xfId="17747"/>
    <cellStyle name="Comma 2 2 7 3 2 3" xfId="12445"/>
    <cellStyle name="Comma 2 2 7 3 3" xfId="6963"/>
    <cellStyle name="Comma 2 2 7 3 3 2" xfId="15117"/>
    <cellStyle name="Comma 2 2 7 3 4" xfId="9788"/>
    <cellStyle name="Comma 2 2 7 4" xfId="453"/>
    <cellStyle name="Comma 2 2 7 4 2" xfId="3127"/>
    <cellStyle name="Comma 2 2 7 4 2 2" xfId="17748"/>
    <cellStyle name="Comma 2 2 7 4 2 3" xfId="12446"/>
    <cellStyle name="Comma 2 2 7 4 3" xfId="6964"/>
    <cellStyle name="Comma 2 2 7 4 3 2" xfId="15118"/>
    <cellStyle name="Comma 2 2 7 4 4" xfId="9789"/>
    <cellStyle name="Comma 2 2 7 5" xfId="3123"/>
    <cellStyle name="Comma 2 2 7 5 2" xfId="17744"/>
    <cellStyle name="Comma 2 2 7 5 3" xfId="12442"/>
    <cellStyle name="Comma 2 2 7 6" xfId="6960"/>
    <cellStyle name="Comma 2 2 7 6 2" xfId="15114"/>
    <cellStyle name="Comma 2 2 7 7" xfId="9785"/>
    <cellStyle name="Comma 2 2 8" xfId="454"/>
    <cellStyle name="Comma 2 2 8 2" xfId="455"/>
    <cellStyle name="Comma 2 2 8 2 2" xfId="456"/>
    <cellStyle name="Comma 2 2 8 2 2 2" xfId="3130"/>
    <cellStyle name="Comma 2 2 8 2 2 2 2" xfId="17751"/>
    <cellStyle name="Comma 2 2 8 2 2 2 3" xfId="12449"/>
    <cellStyle name="Comma 2 2 8 2 2 3" xfId="6967"/>
    <cellStyle name="Comma 2 2 8 2 2 3 2" xfId="15121"/>
    <cellStyle name="Comma 2 2 8 2 2 4" xfId="9792"/>
    <cellStyle name="Comma 2 2 8 2 3" xfId="3129"/>
    <cellStyle name="Comma 2 2 8 2 3 2" xfId="17750"/>
    <cellStyle name="Comma 2 2 8 2 3 3" xfId="12448"/>
    <cellStyle name="Comma 2 2 8 2 4" xfId="6966"/>
    <cellStyle name="Comma 2 2 8 2 4 2" xfId="15120"/>
    <cellStyle name="Comma 2 2 8 2 5" xfId="9791"/>
    <cellStyle name="Comma 2 2 8 3" xfId="457"/>
    <cellStyle name="Comma 2 2 8 3 2" xfId="3131"/>
    <cellStyle name="Comma 2 2 8 3 2 2" xfId="17752"/>
    <cellStyle name="Comma 2 2 8 3 2 3" xfId="12450"/>
    <cellStyle name="Comma 2 2 8 3 3" xfId="6968"/>
    <cellStyle name="Comma 2 2 8 3 3 2" xfId="15122"/>
    <cellStyle name="Comma 2 2 8 3 4" xfId="9793"/>
    <cellStyle name="Comma 2 2 8 4" xfId="458"/>
    <cellStyle name="Comma 2 2 8 4 2" xfId="3132"/>
    <cellStyle name="Comma 2 2 8 4 2 2" xfId="17753"/>
    <cellStyle name="Comma 2 2 8 4 2 3" xfId="12451"/>
    <cellStyle name="Comma 2 2 8 4 3" xfId="6969"/>
    <cellStyle name="Comma 2 2 8 4 3 2" xfId="15123"/>
    <cellStyle name="Comma 2 2 8 4 4" xfId="9794"/>
    <cellStyle name="Comma 2 2 8 5" xfId="3128"/>
    <cellStyle name="Comma 2 2 8 5 2" xfId="17749"/>
    <cellStyle name="Comma 2 2 8 5 3" xfId="12447"/>
    <cellStyle name="Comma 2 2 8 6" xfId="6965"/>
    <cellStyle name="Comma 2 2 8 6 2" xfId="15119"/>
    <cellStyle name="Comma 2 2 8 7" xfId="9790"/>
    <cellStyle name="Comma 2 2 9" xfId="459"/>
    <cellStyle name="Comma 2 2 9 2" xfId="460"/>
    <cellStyle name="Comma 2 2 9 2 2" xfId="461"/>
    <cellStyle name="Comma 2 2 9 2 2 2" xfId="3135"/>
    <cellStyle name="Comma 2 2 9 2 2 2 2" xfId="17756"/>
    <cellStyle name="Comma 2 2 9 2 2 2 3" xfId="12454"/>
    <cellStyle name="Comma 2 2 9 2 2 3" xfId="6972"/>
    <cellStyle name="Comma 2 2 9 2 2 3 2" xfId="15126"/>
    <cellStyle name="Comma 2 2 9 2 2 4" xfId="9797"/>
    <cellStyle name="Comma 2 2 9 2 3" xfId="3134"/>
    <cellStyle name="Comma 2 2 9 2 3 2" xfId="17755"/>
    <cellStyle name="Comma 2 2 9 2 3 3" xfId="12453"/>
    <cellStyle name="Comma 2 2 9 2 4" xfId="6971"/>
    <cellStyle name="Comma 2 2 9 2 4 2" xfId="15125"/>
    <cellStyle name="Comma 2 2 9 2 5" xfId="9796"/>
    <cellStyle name="Comma 2 2 9 3" xfId="462"/>
    <cellStyle name="Comma 2 2 9 3 2" xfId="3136"/>
    <cellStyle name="Comma 2 2 9 3 2 2" xfId="17757"/>
    <cellStyle name="Comma 2 2 9 3 2 3" xfId="12455"/>
    <cellStyle name="Comma 2 2 9 3 3" xfId="6973"/>
    <cellStyle name="Comma 2 2 9 3 3 2" xfId="15127"/>
    <cellStyle name="Comma 2 2 9 3 4" xfId="9798"/>
    <cellStyle name="Comma 2 2 9 4" xfId="463"/>
    <cellStyle name="Comma 2 2 9 4 2" xfId="3137"/>
    <cellStyle name="Comma 2 2 9 4 2 2" xfId="17758"/>
    <cellStyle name="Comma 2 2 9 4 2 3" xfId="12456"/>
    <cellStyle name="Comma 2 2 9 4 3" xfId="6974"/>
    <cellStyle name="Comma 2 2 9 4 3 2" xfId="15128"/>
    <cellStyle name="Comma 2 2 9 4 4" xfId="9799"/>
    <cellStyle name="Comma 2 2 9 5" xfId="3133"/>
    <cellStyle name="Comma 2 2 9 5 2" xfId="17754"/>
    <cellStyle name="Comma 2 2 9 5 3" xfId="12452"/>
    <cellStyle name="Comma 2 2 9 6" xfId="6970"/>
    <cellStyle name="Comma 2 2 9 6 2" xfId="15124"/>
    <cellStyle name="Comma 2 2 9 7" xfId="9795"/>
    <cellStyle name="Comma 2 20" xfId="2668"/>
    <cellStyle name="Comma 2 20 2" xfId="5296"/>
    <cellStyle name="Comma 2 20 2 2" xfId="19917"/>
    <cellStyle name="Comma 2 20 2 3" xfId="14633"/>
    <cellStyle name="Comma 2 20 3" xfId="9133"/>
    <cellStyle name="Comma 2 20 3 2" xfId="17287"/>
    <cellStyle name="Comma 2 20 4" xfId="11961"/>
    <cellStyle name="Comma 2 21" xfId="210"/>
    <cellStyle name="Comma 2 21 2" xfId="2884"/>
    <cellStyle name="Comma 2 21 2 2" xfId="17505"/>
    <cellStyle name="Comma 2 21 2 3" xfId="12203"/>
    <cellStyle name="Comma 2 21 3" xfId="6721"/>
    <cellStyle name="Comma 2 21 3 2" xfId="14875"/>
    <cellStyle name="Comma 2 21 4" xfId="9546"/>
    <cellStyle name="Comma 2 22" xfId="6437"/>
    <cellStyle name="Comma 2 22 2" xfId="6463"/>
    <cellStyle name="Comma 2 22 2 2" xfId="17398"/>
    <cellStyle name="Comma 2 22 2 3" xfId="12079"/>
    <cellStyle name="Comma 2 22 3" xfId="14765"/>
    <cellStyle name="Comma 2 22 4" xfId="9426"/>
    <cellStyle name="Comma 2 23" xfId="6474"/>
    <cellStyle name="Comma 2 23 2" xfId="17394"/>
    <cellStyle name="Comma 2 23 3" xfId="12071"/>
    <cellStyle name="Comma 2 24" xfId="6582"/>
    <cellStyle name="Comma 2 24 2" xfId="14757"/>
    <cellStyle name="Comma 2 25" xfId="2777"/>
    <cellStyle name="Comma 2 25 2" xfId="14744"/>
    <cellStyle name="Comma 2 26" xfId="6614"/>
    <cellStyle name="Comma 2 26 2" xfId="9413"/>
    <cellStyle name="Comma 2 27" xfId="9307"/>
    <cellStyle name="Comma 2 28" xfId="48"/>
    <cellStyle name="Comma 2 3" xfId="27"/>
    <cellStyle name="Comma 2 3 10" xfId="465"/>
    <cellStyle name="Comma 2 3 10 2" xfId="466"/>
    <cellStyle name="Comma 2 3 10 2 2" xfId="3140"/>
    <cellStyle name="Comma 2 3 10 2 2 2" xfId="17761"/>
    <cellStyle name="Comma 2 3 10 2 2 3" xfId="12459"/>
    <cellStyle name="Comma 2 3 10 2 3" xfId="6977"/>
    <cellStyle name="Comma 2 3 10 2 3 2" xfId="15131"/>
    <cellStyle name="Comma 2 3 10 2 4" xfId="9802"/>
    <cellStyle name="Comma 2 3 10 3" xfId="467"/>
    <cellStyle name="Comma 2 3 10 3 2" xfId="3141"/>
    <cellStyle name="Comma 2 3 10 3 2 2" xfId="17762"/>
    <cellStyle name="Comma 2 3 10 3 2 3" xfId="12460"/>
    <cellStyle name="Comma 2 3 10 3 3" xfId="6978"/>
    <cellStyle name="Comma 2 3 10 3 3 2" xfId="15132"/>
    <cellStyle name="Comma 2 3 10 3 4" xfId="9803"/>
    <cellStyle name="Comma 2 3 10 4" xfId="3139"/>
    <cellStyle name="Comma 2 3 10 4 2" xfId="17760"/>
    <cellStyle name="Comma 2 3 10 4 3" xfId="12458"/>
    <cellStyle name="Comma 2 3 10 5" xfId="6976"/>
    <cellStyle name="Comma 2 3 10 5 2" xfId="15130"/>
    <cellStyle name="Comma 2 3 10 6" xfId="9801"/>
    <cellStyle name="Comma 2 3 11" xfId="468"/>
    <cellStyle name="Comma 2 3 11 2" xfId="469"/>
    <cellStyle name="Comma 2 3 11 2 2" xfId="3143"/>
    <cellStyle name="Comma 2 3 11 2 2 2" xfId="17764"/>
    <cellStyle name="Comma 2 3 11 2 2 3" xfId="12462"/>
    <cellStyle name="Comma 2 3 11 2 3" xfId="6980"/>
    <cellStyle name="Comma 2 3 11 2 3 2" xfId="15134"/>
    <cellStyle name="Comma 2 3 11 2 4" xfId="9805"/>
    <cellStyle name="Comma 2 3 11 3" xfId="3142"/>
    <cellStyle name="Comma 2 3 11 3 2" xfId="17763"/>
    <cellStyle name="Comma 2 3 11 3 3" xfId="12461"/>
    <cellStyle name="Comma 2 3 11 4" xfId="6979"/>
    <cellStyle name="Comma 2 3 11 4 2" xfId="15133"/>
    <cellStyle name="Comma 2 3 11 5" xfId="9804"/>
    <cellStyle name="Comma 2 3 12" xfId="470"/>
    <cellStyle name="Comma 2 3 12 2" xfId="3144"/>
    <cellStyle name="Comma 2 3 12 2 2" xfId="17765"/>
    <cellStyle name="Comma 2 3 12 2 3" xfId="12463"/>
    <cellStyle name="Comma 2 3 12 3" xfId="6981"/>
    <cellStyle name="Comma 2 3 12 3 2" xfId="15135"/>
    <cellStyle name="Comma 2 3 12 4" xfId="9806"/>
    <cellStyle name="Comma 2 3 13" xfId="471"/>
    <cellStyle name="Comma 2 3 13 2" xfId="3145"/>
    <cellStyle name="Comma 2 3 13 2 2" xfId="17766"/>
    <cellStyle name="Comma 2 3 13 2 3" xfId="12464"/>
    <cellStyle name="Comma 2 3 13 3" xfId="6982"/>
    <cellStyle name="Comma 2 3 13 3 2" xfId="15136"/>
    <cellStyle name="Comma 2 3 13 4" xfId="9807"/>
    <cellStyle name="Comma 2 3 14" xfId="2610"/>
    <cellStyle name="Comma 2 3 14 2" xfId="5245"/>
    <cellStyle name="Comma 2 3 14 2 2" xfId="19866"/>
    <cellStyle name="Comma 2 3 14 2 3" xfId="14575"/>
    <cellStyle name="Comma 2 3 14 3" xfId="9082"/>
    <cellStyle name="Comma 2 3 14 3 2" xfId="17236"/>
    <cellStyle name="Comma 2 3 14 4" xfId="11909"/>
    <cellStyle name="Comma 2 3 15" xfId="2671"/>
    <cellStyle name="Comma 2 3 15 2" xfId="5299"/>
    <cellStyle name="Comma 2 3 15 2 2" xfId="19920"/>
    <cellStyle name="Comma 2 3 15 2 3" xfId="14636"/>
    <cellStyle name="Comma 2 3 15 3" xfId="9136"/>
    <cellStyle name="Comma 2 3 15 3 2" xfId="17290"/>
    <cellStyle name="Comma 2 3 15 4" xfId="11964"/>
    <cellStyle name="Comma 2 3 16" xfId="464"/>
    <cellStyle name="Comma 2 3 16 2" xfId="3138"/>
    <cellStyle name="Comma 2 3 16 2 2" xfId="17759"/>
    <cellStyle name="Comma 2 3 16 2 3" xfId="12457"/>
    <cellStyle name="Comma 2 3 16 3" xfId="6975"/>
    <cellStyle name="Comma 2 3 16 3 2" xfId="15129"/>
    <cellStyle name="Comma 2 3 16 4" xfId="9800"/>
    <cellStyle name="Comma 2 3 17" xfId="6483"/>
    <cellStyle name="Comma 2 3 17 2" xfId="17401"/>
    <cellStyle name="Comma 2 3 17 3" xfId="12093"/>
    <cellStyle name="Comma 2 3 18" xfId="6591"/>
    <cellStyle name="Comma 2 3 18 2" xfId="14769"/>
    <cellStyle name="Comma 2 3 19" xfId="2780"/>
    <cellStyle name="Comma 2 3 2" xfId="100"/>
    <cellStyle name="Comma 2 3 2 10" xfId="473"/>
    <cellStyle name="Comma 2 3 2 10 2" xfId="3147"/>
    <cellStyle name="Comma 2 3 2 10 2 2" xfId="17768"/>
    <cellStyle name="Comma 2 3 2 10 2 3" xfId="12466"/>
    <cellStyle name="Comma 2 3 2 10 3" xfId="6984"/>
    <cellStyle name="Comma 2 3 2 10 3 2" xfId="15138"/>
    <cellStyle name="Comma 2 3 2 10 4" xfId="9809"/>
    <cellStyle name="Comma 2 3 2 11" xfId="2618"/>
    <cellStyle name="Comma 2 3 2 11 2" xfId="5252"/>
    <cellStyle name="Comma 2 3 2 11 2 2" xfId="19873"/>
    <cellStyle name="Comma 2 3 2 11 2 3" xfId="14583"/>
    <cellStyle name="Comma 2 3 2 11 3" xfId="9089"/>
    <cellStyle name="Comma 2 3 2 11 3 2" xfId="17243"/>
    <cellStyle name="Comma 2 3 2 11 4" xfId="11916"/>
    <cellStyle name="Comma 2 3 2 12" xfId="2678"/>
    <cellStyle name="Comma 2 3 2 12 2" xfId="5306"/>
    <cellStyle name="Comma 2 3 2 12 2 2" xfId="19927"/>
    <cellStyle name="Comma 2 3 2 12 2 3" xfId="14643"/>
    <cellStyle name="Comma 2 3 2 12 3" xfId="9143"/>
    <cellStyle name="Comma 2 3 2 12 3 2" xfId="17297"/>
    <cellStyle name="Comma 2 3 2 12 4" xfId="11971"/>
    <cellStyle name="Comma 2 3 2 13" xfId="472"/>
    <cellStyle name="Comma 2 3 2 13 2" xfId="3146"/>
    <cellStyle name="Comma 2 3 2 13 2 2" xfId="17767"/>
    <cellStyle name="Comma 2 3 2 13 2 3" xfId="12465"/>
    <cellStyle name="Comma 2 3 2 13 3" xfId="6983"/>
    <cellStyle name="Comma 2 3 2 13 3 2" xfId="15137"/>
    <cellStyle name="Comma 2 3 2 13 4" xfId="9808"/>
    <cellStyle name="Comma 2 3 2 14" xfId="6484"/>
    <cellStyle name="Comma 2 3 2 14 2" xfId="17408"/>
    <cellStyle name="Comma 2 3 2 14 3" xfId="12103"/>
    <cellStyle name="Comma 2 3 2 15" xfId="6592"/>
    <cellStyle name="Comma 2 3 2 15 2" xfId="14777"/>
    <cellStyle name="Comma 2 3 2 16" xfId="2787"/>
    <cellStyle name="Comma 2 3 2 17" xfId="6624"/>
    <cellStyle name="Comma 2 3 2 18" xfId="9449"/>
    <cellStyle name="Comma 2 3 2 2" xfId="113"/>
    <cellStyle name="Comma 2 3 2 2 10" xfId="2631"/>
    <cellStyle name="Comma 2 3 2 2 10 2" xfId="5265"/>
    <cellStyle name="Comma 2 3 2 2 10 2 2" xfId="19886"/>
    <cellStyle name="Comma 2 3 2 2 10 2 3" xfId="14596"/>
    <cellStyle name="Comma 2 3 2 2 10 3" xfId="9102"/>
    <cellStyle name="Comma 2 3 2 2 10 3 2" xfId="17256"/>
    <cellStyle name="Comma 2 3 2 2 10 4" xfId="11929"/>
    <cellStyle name="Comma 2 3 2 2 11" xfId="2691"/>
    <cellStyle name="Comma 2 3 2 2 11 2" xfId="5319"/>
    <cellStyle name="Comma 2 3 2 2 11 2 2" xfId="19940"/>
    <cellStyle name="Comma 2 3 2 2 11 2 3" xfId="14656"/>
    <cellStyle name="Comma 2 3 2 2 11 3" xfId="9156"/>
    <cellStyle name="Comma 2 3 2 2 11 3 2" xfId="17310"/>
    <cellStyle name="Comma 2 3 2 2 11 4" xfId="11984"/>
    <cellStyle name="Comma 2 3 2 2 12" xfId="474"/>
    <cellStyle name="Comma 2 3 2 2 12 2" xfId="3148"/>
    <cellStyle name="Comma 2 3 2 2 12 2 2" xfId="17769"/>
    <cellStyle name="Comma 2 3 2 2 12 2 3" xfId="12467"/>
    <cellStyle name="Comma 2 3 2 2 12 3" xfId="6985"/>
    <cellStyle name="Comma 2 3 2 2 12 3 2" xfId="15139"/>
    <cellStyle name="Comma 2 3 2 2 12 4" xfId="9810"/>
    <cellStyle name="Comma 2 3 2 2 13" xfId="6485"/>
    <cellStyle name="Comma 2 3 2 2 13 2" xfId="17421"/>
    <cellStyle name="Comma 2 3 2 2 13 3" xfId="12116"/>
    <cellStyle name="Comma 2 3 2 2 14" xfId="6593"/>
    <cellStyle name="Comma 2 3 2 2 14 2" xfId="14790"/>
    <cellStyle name="Comma 2 3 2 2 15" xfId="2800"/>
    <cellStyle name="Comma 2 3 2 2 16" xfId="6637"/>
    <cellStyle name="Comma 2 3 2 2 17" xfId="9462"/>
    <cellStyle name="Comma 2 3 2 2 2" xfId="142"/>
    <cellStyle name="Comma 2 3 2 2 2 10" xfId="6664"/>
    <cellStyle name="Comma 2 3 2 2 2 11" xfId="9489"/>
    <cellStyle name="Comma 2 3 2 2 2 2" xfId="196"/>
    <cellStyle name="Comma 2 3 2 2 2 2 2" xfId="477"/>
    <cellStyle name="Comma 2 3 2 2 2 2 2 2" xfId="3151"/>
    <cellStyle name="Comma 2 3 2 2 2 2 2 2 2" xfId="17772"/>
    <cellStyle name="Comma 2 3 2 2 2 2 2 2 3" xfId="12470"/>
    <cellStyle name="Comma 2 3 2 2 2 2 2 3" xfId="6988"/>
    <cellStyle name="Comma 2 3 2 2 2 2 2 3 2" xfId="15142"/>
    <cellStyle name="Comma 2 3 2 2 2 2 2 4" xfId="9813"/>
    <cellStyle name="Comma 2 3 2 2 2 2 3" xfId="2772"/>
    <cellStyle name="Comma 2 3 2 2 2 2 3 2" xfId="5400"/>
    <cellStyle name="Comma 2 3 2 2 2 2 3 2 2" xfId="20021"/>
    <cellStyle name="Comma 2 3 2 2 2 2 3 2 3" xfId="14737"/>
    <cellStyle name="Comma 2 3 2 2 2 2 3 3" xfId="9237"/>
    <cellStyle name="Comma 2 3 2 2 2 2 3 3 2" xfId="17391"/>
    <cellStyle name="Comma 2 3 2 2 2 2 3 4" xfId="12065"/>
    <cellStyle name="Comma 2 3 2 2 2 2 4" xfId="476"/>
    <cellStyle name="Comma 2 3 2 2 2 2 4 2" xfId="3150"/>
    <cellStyle name="Comma 2 3 2 2 2 2 4 2 2" xfId="17771"/>
    <cellStyle name="Comma 2 3 2 2 2 2 4 2 3" xfId="12469"/>
    <cellStyle name="Comma 2 3 2 2 2 2 4 3" xfId="6987"/>
    <cellStyle name="Comma 2 3 2 2 2 2 4 3 2" xfId="15141"/>
    <cellStyle name="Comma 2 3 2 2 2 2 4 4" xfId="9812"/>
    <cellStyle name="Comma 2 3 2 2 2 2 5" xfId="6566"/>
    <cellStyle name="Comma 2 3 2 2 2 2 5 2" xfId="17502"/>
    <cellStyle name="Comma 2 3 2 2 2 2 5 3" xfId="12199"/>
    <cellStyle name="Comma 2 3 2 2 2 2 6" xfId="2881"/>
    <cellStyle name="Comma 2 3 2 2 2 2 6 2" xfId="14872"/>
    <cellStyle name="Comma 2 3 2 2 2 2 7" xfId="6718"/>
    <cellStyle name="Comma 2 3 2 2 2 2 8" xfId="9543"/>
    <cellStyle name="Comma 2 3 2 2 2 3" xfId="478"/>
    <cellStyle name="Comma 2 3 2 2 2 3 2" xfId="3152"/>
    <cellStyle name="Comma 2 3 2 2 2 3 2 2" xfId="17773"/>
    <cellStyle name="Comma 2 3 2 2 2 3 2 3" xfId="12471"/>
    <cellStyle name="Comma 2 3 2 2 2 3 3" xfId="6989"/>
    <cellStyle name="Comma 2 3 2 2 2 3 3 2" xfId="15143"/>
    <cellStyle name="Comma 2 3 2 2 2 3 4" xfId="9814"/>
    <cellStyle name="Comma 2 3 2 2 2 4" xfId="479"/>
    <cellStyle name="Comma 2 3 2 2 2 4 2" xfId="3153"/>
    <cellStyle name="Comma 2 3 2 2 2 4 2 2" xfId="17774"/>
    <cellStyle name="Comma 2 3 2 2 2 4 2 3" xfId="12472"/>
    <cellStyle name="Comma 2 3 2 2 2 4 3" xfId="6990"/>
    <cellStyle name="Comma 2 3 2 2 2 4 3 2" xfId="15144"/>
    <cellStyle name="Comma 2 3 2 2 2 4 4" xfId="9815"/>
    <cellStyle name="Comma 2 3 2 2 2 5" xfId="2659"/>
    <cellStyle name="Comma 2 3 2 2 2 5 2" xfId="5292"/>
    <cellStyle name="Comma 2 3 2 2 2 5 2 2" xfId="19913"/>
    <cellStyle name="Comma 2 3 2 2 2 5 2 3" xfId="14624"/>
    <cellStyle name="Comma 2 3 2 2 2 5 3" xfId="9129"/>
    <cellStyle name="Comma 2 3 2 2 2 5 3 2" xfId="17283"/>
    <cellStyle name="Comma 2 3 2 2 2 5 4" xfId="11956"/>
    <cellStyle name="Comma 2 3 2 2 2 6" xfId="2718"/>
    <cellStyle name="Comma 2 3 2 2 2 6 2" xfId="5346"/>
    <cellStyle name="Comma 2 3 2 2 2 6 2 2" xfId="19967"/>
    <cellStyle name="Comma 2 3 2 2 2 6 2 3" xfId="14683"/>
    <cellStyle name="Comma 2 3 2 2 2 6 3" xfId="9183"/>
    <cellStyle name="Comma 2 3 2 2 2 6 3 2" xfId="17337"/>
    <cellStyle name="Comma 2 3 2 2 2 6 4" xfId="12011"/>
    <cellStyle name="Comma 2 3 2 2 2 7" xfId="475"/>
    <cellStyle name="Comma 2 3 2 2 2 7 2" xfId="3149"/>
    <cellStyle name="Comma 2 3 2 2 2 7 2 2" xfId="17770"/>
    <cellStyle name="Comma 2 3 2 2 2 7 2 3" xfId="12468"/>
    <cellStyle name="Comma 2 3 2 2 2 7 3" xfId="6986"/>
    <cellStyle name="Comma 2 3 2 2 2 7 3 2" xfId="15140"/>
    <cellStyle name="Comma 2 3 2 2 2 7 4" xfId="9811"/>
    <cellStyle name="Comma 2 3 2 2 2 8" xfId="6514"/>
    <cellStyle name="Comma 2 3 2 2 2 8 2" xfId="17448"/>
    <cellStyle name="Comma 2 3 2 2 2 8 3" xfId="12145"/>
    <cellStyle name="Comma 2 3 2 2 2 9" xfId="2827"/>
    <cellStyle name="Comma 2 3 2 2 2 9 2" xfId="14818"/>
    <cellStyle name="Comma 2 3 2 2 3" xfId="169"/>
    <cellStyle name="Comma 2 3 2 2 3 10" xfId="9516"/>
    <cellStyle name="Comma 2 3 2 2 3 2" xfId="481"/>
    <cellStyle name="Comma 2 3 2 2 3 2 2" xfId="482"/>
    <cellStyle name="Comma 2 3 2 2 3 2 2 2" xfId="3156"/>
    <cellStyle name="Comma 2 3 2 2 3 2 2 2 2" xfId="17777"/>
    <cellStyle name="Comma 2 3 2 2 3 2 2 2 3" xfId="12475"/>
    <cellStyle name="Comma 2 3 2 2 3 2 2 3" xfId="6993"/>
    <cellStyle name="Comma 2 3 2 2 3 2 2 3 2" xfId="15147"/>
    <cellStyle name="Comma 2 3 2 2 3 2 2 4" xfId="9818"/>
    <cellStyle name="Comma 2 3 2 2 3 2 3" xfId="3155"/>
    <cellStyle name="Comma 2 3 2 2 3 2 3 2" xfId="17776"/>
    <cellStyle name="Comma 2 3 2 2 3 2 3 3" xfId="12474"/>
    <cellStyle name="Comma 2 3 2 2 3 2 4" xfId="6992"/>
    <cellStyle name="Comma 2 3 2 2 3 2 4 2" xfId="15146"/>
    <cellStyle name="Comma 2 3 2 2 3 2 5" xfId="9817"/>
    <cellStyle name="Comma 2 3 2 2 3 3" xfId="483"/>
    <cellStyle name="Comma 2 3 2 2 3 3 2" xfId="3157"/>
    <cellStyle name="Comma 2 3 2 2 3 3 2 2" xfId="17778"/>
    <cellStyle name="Comma 2 3 2 2 3 3 2 3" xfId="12476"/>
    <cellStyle name="Comma 2 3 2 2 3 3 3" xfId="6994"/>
    <cellStyle name="Comma 2 3 2 2 3 3 3 2" xfId="15148"/>
    <cellStyle name="Comma 2 3 2 2 3 3 4" xfId="9819"/>
    <cellStyle name="Comma 2 3 2 2 3 4" xfId="484"/>
    <cellStyle name="Comma 2 3 2 2 3 4 2" xfId="3158"/>
    <cellStyle name="Comma 2 3 2 2 3 4 2 2" xfId="17779"/>
    <cellStyle name="Comma 2 3 2 2 3 4 2 3" xfId="12477"/>
    <cellStyle name="Comma 2 3 2 2 3 4 3" xfId="6995"/>
    <cellStyle name="Comma 2 3 2 2 3 4 3 2" xfId="15149"/>
    <cellStyle name="Comma 2 3 2 2 3 4 4" xfId="9820"/>
    <cellStyle name="Comma 2 3 2 2 3 5" xfId="2745"/>
    <cellStyle name="Comma 2 3 2 2 3 5 2" xfId="5373"/>
    <cellStyle name="Comma 2 3 2 2 3 5 2 2" xfId="19994"/>
    <cellStyle name="Comma 2 3 2 2 3 5 2 3" xfId="14710"/>
    <cellStyle name="Comma 2 3 2 2 3 5 3" xfId="9210"/>
    <cellStyle name="Comma 2 3 2 2 3 5 3 2" xfId="17364"/>
    <cellStyle name="Comma 2 3 2 2 3 5 4" xfId="12038"/>
    <cellStyle name="Comma 2 3 2 2 3 6" xfId="480"/>
    <cellStyle name="Comma 2 3 2 2 3 6 2" xfId="3154"/>
    <cellStyle name="Comma 2 3 2 2 3 6 2 2" xfId="17775"/>
    <cellStyle name="Comma 2 3 2 2 3 6 2 3" xfId="12473"/>
    <cellStyle name="Comma 2 3 2 2 3 6 3" xfId="6991"/>
    <cellStyle name="Comma 2 3 2 2 3 6 3 2" xfId="15145"/>
    <cellStyle name="Comma 2 3 2 2 3 6 4" xfId="9816"/>
    <cellStyle name="Comma 2 3 2 2 3 7" xfId="6540"/>
    <cellStyle name="Comma 2 3 2 2 3 7 2" xfId="17475"/>
    <cellStyle name="Comma 2 3 2 2 3 7 3" xfId="12172"/>
    <cellStyle name="Comma 2 3 2 2 3 8" xfId="2854"/>
    <cellStyle name="Comma 2 3 2 2 3 8 2" xfId="14845"/>
    <cellStyle name="Comma 2 3 2 2 3 9" xfId="6691"/>
    <cellStyle name="Comma 2 3 2 2 4" xfId="485"/>
    <cellStyle name="Comma 2 3 2 2 4 2" xfId="486"/>
    <cellStyle name="Comma 2 3 2 2 4 2 2" xfId="487"/>
    <cellStyle name="Comma 2 3 2 2 4 2 2 2" xfId="3161"/>
    <cellStyle name="Comma 2 3 2 2 4 2 2 2 2" xfId="17782"/>
    <cellStyle name="Comma 2 3 2 2 4 2 2 2 3" xfId="12480"/>
    <cellStyle name="Comma 2 3 2 2 4 2 2 3" xfId="6998"/>
    <cellStyle name="Comma 2 3 2 2 4 2 2 3 2" xfId="15152"/>
    <cellStyle name="Comma 2 3 2 2 4 2 2 4" xfId="9823"/>
    <cellStyle name="Comma 2 3 2 2 4 2 3" xfId="3160"/>
    <cellStyle name="Comma 2 3 2 2 4 2 3 2" xfId="17781"/>
    <cellStyle name="Comma 2 3 2 2 4 2 3 3" xfId="12479"/>
    <cellStyle name="Comma 2 3 2 2 4 2 4" xfId="6997"/>
    <cellStyle name="Comma 2 3 2 2 4 2 4 2" xfId="15151"/>
    <cellStyle name="Comma 2 3 2 2 4 2 5" xfId="9822"/>
    <cellStyle name="Comma 2 3 2 2 4 3" xfId="488"/>
    <cellStyle name="Comma 2 3 2 2 4 3 2" xfId="3162"/>
    <cellStyle name="Comma 2 3 2 2 4 3 2 2" xfId="17783"/>
    <cellStyle name="Comma 2 3 2 2 4 3 2 3" xfId="12481"/>
    <cellStyle name="Comma 2 3 2 2 4 3 3" xfId="6999"/>
    <cellStyle name="Comma 2 3 2 2 4 3 3 2" xfId="15153"/>
    <cellStyle name="Comma 2 3 2 2 4 3 4" xfId="9824"/>
    <cellStyle name="Comma 2 3 2 2 4 4" xfId="489"/>
    <cellStyle name="Comma 2 3 2 2 4 4 2" xfId="3163"/>
    <cellStyle name="Comma 2 3 2 2 4 4 2 2" xfId="17784"/>
    <cellStyle name="Comma 2 3 2 2 4 4 2 3" xfId="12482"/>
    <cellStyle name="Comma 2 3 2 2 4 4 3" xfId="7000"/>
    <cellStyle name="Comma 2 3 2 2 4 4 3 2" xfId="15154"/>
    <cellStyle name="Comma 2 3 2 2 4 4 4" xfId="9825"/>
    <cellStyle name="Comma 2 3 2 2 4 5" xfId="3159"/>
    <cellStyle name="Comma 2 3 2 2 4 5 2" xfId="17780"/>
    <cellStyle name="Comma 2 3 2 2 4 5 3" xfId="12478"/>
    <cellStyle name="Comma 2 3 2 2 4 6" xfId="6996"/>
    <cellStyle name="Comma 2 3 2 2 4 6 2" xfId="15150"/>
    <cellStyle name="Comma 2 3 2 2 4 7" xfId="9821"/>
    <cellStyle name="Comma 2 3 2 2 5" xfId="490"/>
    <cellStyle name="Comma 2 3 2 2 5 2" xfId="491"/>
    <cellStyle name="Comma 2 3 2 2 5 2 2" xfId="492"/>
    <cellStyle name="Comma 2 3 2 2 5 2 2 2" xfId="3166"/>
    <cellStyle name="Comma 2 3 2 2 5 2 2 2 2" xfId="17787"/>
    <cellStyle name="Comma 2 3 2 2 5 2 2 2 3" xfId="12485"/>
    <cellStyle name="Comma 2 3 2 2 5 2 2 3" xfId="7003"/>
    <cellStyle name="Comma 2 3 2 2 5 2 2 3 2" xfId="15157"/>
    <cellStyle name="Comma 2 3 2 2 5 2 2 4" xfId="9828"/>
    <cellStyle name="Comma 2 3 2 2 5 2 3" xfId="3165"/>
    <cellStyle name="Comma 2 3 2 2 5 2 3 2" xfId="17786"/>
    <cellStyle name="Comma 2 3 2 2 5 2 3 3" xfId="12484"/>
    <cellStyle name="Comma 2 3 2 2 5 2 4" xfId="7002"/>
    <cellStyle name="Comma 2 3 2 2 5 2 4 2" xfId="15156"/>
    <cellStyle name="Comma 2 3 2 2 5 2 5" xfId="9827"/>
    <cellStyle name="Comma 2 3 2 2 5 3" xfId="493"/>
    <cellStyle name="Comma 2 3 2 2 5 3 2" xfId="3167"/>
    <cellStyle name="Comma 2 3 2 2 5 3 2 2" xfId="17788"/>
    <cellStyle name="Comma 2 3 2 2 5 3 2 3" xfId="12486"/>
    <cellStyle name="Comma 2 3 2 2 5 3 3" xfId="7004"/>
    <cellStyle name="Comma 2 3 2 2 5 3 3 2" xfId="15158"/>
    <cellStyle name="Comma 2 3 2 2 5 3 4" xfId="9829"/>
    <cellStyle name="Comma 2 3 2 2 5 4" xfId="494"/>
    <cellStyle name="Comma 2 3 2 2 5 4 2" xfId="3168"/>
    <cellStyle name="Comma 2 3 2 2 5 4 2 2" xfId="17789"/>
    <cellStyle name="Comma 2 3 2 2 5 4 2 3" xfId="12487"/>
    <cellStyle name="Comma 2 3 2 2 5 4 3" xfId="7005"/>
    <cellStyle name="Comma 2 3 2 2 5 4 3 2" xfId="15159"/>
    <cellStyle name="Comma 2 3 2 2 5 4 4" xfId="9830"/>
    <cellStyle name="Comma 2 3 2 2 5 5" xfId="3164"/>
    <cellStyle name="Comma 2 3 2 2 5 5 2" xfId="17785"/>
    <cellStyle name="Comma 2 3 2 2 5 5 3" xfId="12483"/>
    <cellStyle name="Comma 2 3 2 2 5 6" xfId="7001"/>
    <cellStyle name="Comma 2 3 2 2 5 6 2" xfId="15155"/>
    <cellStyle name="Comma 2 3 2 2 5 7" xfId="9826"/>
    <cellStyle name="Comma 2 3 2 2 6" xfId="495"/>
    <cellStyle name="Comma 2 3 2 2 6 2" xfId="496"/>
    <cellStyle name="Comma 2 3 2 2 6 2 2" xfId="3170"/>
    <cellStyle name="Comma 2 3 2 2 6 2 2 2" xfId="17791"/>
    <cellStyle name="Comma 2 3 2 2 6 2 2 3" xfId="12489"/>
    <cellStyle name="Comma 2 3 2 2 6 2 3" xfId="7007"/>
    <cellStyle name="Comma 2 3 2 2 6 2 3 2" xfId="15161"/>
    <cellStyle name="Comma 2 3 2 2 6 2 4" xfId="9832"/>
    <cellStyle name="Comma 2 3 2 2 6 3" xfId="497"/>
    <cellStyle name="Comma 2 3 2 2 6 3 2" xfId="3171"/>
    <cellStyle name="Comma 2 3 2 2 6 3 2 2" xfId="17792"/>
    <cellStyle name="Comma 2 3 2 2 6 3 2 3" xfId="12490"/>
    <cellStyle name="Comma 2 3 2 2 6 3 3" xfId="7008"/>
    <cellStyle name="Comma 2 3 2 2 6 3 3 2" xfId="15162"/>
    <cellStyle name="Comma 2 3 2 2 6 3 4" xfId="9833"/>
    <cellStyle name="Comma 2 3 2 2 6 4" xfId="3169"/>
    <cellStyle name="Comma 2 3 2 2 6 4 2" xfId="17790"/>
    <cellStyle name="Comma 2 3 2 2 6 4 3" xfId="12488"/>
    <cellStyle name="Comma 2 3 2 2 6 5" xfId="7006"/>
    <cellStyle name="Comma 2 3 2 2 6 5 2" xfId="15160"/>
    <cellStyle name="Comma 2 3 2 2 6 6" xfId="9831"/>
    <cellStyle name="Comma 2 3 2 2 7" xfId="498"/>
    <cellStyle name="Comma 2 3 2 2 7 2" xfId="499"/>
    <cellStyle name="Comma 2 3 2 2 7 2 2" xfId="3173"/>
    <cellStyle name="Comma 2 3 2 2 7 2 2 2" xfId="17794"/>
    <cellStyle name="Comma 2 3 2 2 7 2 2 3" xfId="12492"/>
    <cellStyle name="Comma 2 3 2 2 7 2 3" xfId="7010"/>
    <cellStyle name="Comma 2 3 2 2 7 2 3 2" xfId="15164"/>
    <cellStyle name="Comma 2 3 2 2 7 2 4" xfId="9835"/>
    <cellStyle name="Comma 2 3 2 2 7 3" xfId="3172"/>
    <cellStyle name="Comma 2 3 2 2 7 3 2" xfId="17793"/>
    <cellStyle name="Comma 2 3 2 2 7 3 3" xfId="12491"/>
    <cellStyle name="Comma 2 3 2 2 7 4" xfId="7009"/>
    <cellStyle name="Comma 2 3 2 2 7 4 2" xfId="15163"/>
    <cellStyle name="Comma 2 3 2 2 7 5" xfId="9834"/>
    <cellStyle name="Comma 2 3 2 2 8" xfId="500"/>
    <cellStyle name="Comma 2 3 2 2 8 2" xfId="3174"/>
    <cellStyle name="Comma 2 3 2 2 8 2 2" xfId="17795"/>
    <cellStyle name="Comma 2 3 2 2 8 2 3" xfId="12493"/>
    <cellStyle name="Comma 2 3 2 2 8 3" xfId="7011"/>
    <cellStyle name="Comma 2 3 2 2 8 3 2" xfId="15165"/>
    <cellStyle name="Comma 2 3 2 2 8 4" xfId="9836"/>
    <cellStyle name="Comma 2 3 2 2 9" xfId="501"/>
    <cellStyle name="Comma 2 3 2 2 9 2" xfId="3175"/>
    <cellStyle name="Comma 2 3 2 2 9 2 2" xfId="17796"/>
    <cellStyle name="Comma 2 3 2 2 9 2 3" xfId="12494"/>
    <cellStyle name="Comma 2 3 2 2 9 3" xfId="7012"/>
    <cellStyle name="Comma 2 3 2 2 9 3 2" xfId="15166"/>
    <cellStyle name="Comma 2 3 2 2 9 4" xfId="9837"/>
    <cellStyle name="Comma 2 3 2 3" xfId="129"/>
    <cellStyle name="Comma 2 3 2 3 10" xfId="6651"/>
    <cellStyle name="Comma 2 3 2 3 11" xfId="9476"/>
    <cellStyle name="Comma 2 3 2 3 2" xfId="183"/>
    <cellStyle name="Comma 2 3 2 3 2 2" xfId="504"/>
    <cellStyle name="Comma 2 3 2 3 2 2 2" xfId="3178"/>
    <cellStyle name="Comma 2 3 2 3 2 2 2 2" xfId="17799"/>
    <cellStyle name="Comma 2 3 2 3 2 2 2 3" xfId="12497"/>
    <cellStyle name="Comma 2 3 2 3 2 2 3" xfId="7015"/>
    <cellStyle name="Comma 2 3 2 3 2 2 3 2" xfId="15169"/>
    <cellStyle name="Comma 2 3 2 3 2 2 4" xfId="9840"/>
    <cellStyle name="Comma 2 3 2 3 2 3" xfId="2759"/>
    <cellStyle name="Comma 2 3 2 3 2 3 2" xfId="5387"/>
    <cellStyle name="Comma 2 3 2 3 2 3 2 2" xfId="20008"/>
    <cellStyle name="Comma 2 3 2 3 2 3 2 3" xfId="14724"/>
    <cellStyle name="Comma 2 3 2 3 2 3 3" xfId="9224"/>
    <cellStyle name="Comma 2 3 2 3 2 3 3 2" xfId="17378"/>
    <cellStyle name="Comma 2 3 2 3 2 3 4" xfId="12052"/>
    <cellStyle name="Comma 2 3 2 3 2 4" xfId="503"/>
    <cellStyle name="Comma 2 3 2 3 2 4 2" xfId="3177"/>
    <cellStyle name="Comma 2 3 2 3 2 4 2 2" xfId="17798"/>
    <cellStyle name="Comma 2 3 2 3 2 4 2 3" xfId="12496"/>
    <cellStyle name="Comma 2 3 2 3 2 4 3" xfId="7014"/>
    <cellStyle name="Comma 2 3 2 3 2 4 3 2" xfId="15168"/>
    <cellStyle name="Comma 2 3 2 3 2 4 4" xfId="9839"/>
    <cellStyle name="Comma 2 3 2 3 2 5" xfId="6565"/>
    <cellStyle name="Comma 2 3 2 3 2 5 2" xfId="17489"/>
    <cellStyle name="Comma 2 3 2 3 2 5 3" xfId="12186"/>
    <cellStyle name="Comma 2 3 2 3 2 6" xfId="2868"/>
    <cellStyle name="Comma 2 3 2 3 2 6 2" xfId="14859"/>
    <cellStyle name="Comma 2 3 2 3 2 7" xfId="6705"/>
    <cellStyle name="Comma 2 3 2 3 2 8" xfId="9530"/>
    <cellStyle name="Comma 2 3 2 3 3" xfId="505"/>
    <cellStyle name="Comma 2 3 2 3 3 2" xfId="3179"/>
    <cellStyle name="Comma 2 3 2 3 3 2 2" xfId="17800"/>
    <cellStyle name="Comma 2 3 2 3 3 2 3" xfId="12498"/>
    <cellStyle name="Comma 2 3 2 3 3 3" xfId="7016"/>
    <cellStyle name="Comma 2 3 2 3 3 3 2" xfId="15170"/>
    <cellStyle name="Comma 2 3 2 3 3 4" xfId="9841"/>
    <cellStyle name="Comma 2 3 2 3 4" xfId="506"/>
    <cellStyle name="Comma 2 3 2 3 4 2" xfId="3180"/>
    <cellStyle name="Comma 2 3 2 3 4 2 2" xfId="17801"/>
    <cellStyle name="Comma 2 3 2 3 4 2 3" xfId="12499"/>
    <cellStyle name="Comma 2 3 2 3 4 3" xfId="7017"/>
    <cellStyle name="Comma 2 3 2 3 4 3 2" xfId="15171"/>
    <cellStyle name="Comma 2 3 2 3 4 4" xfId="9842"/>
    <cellStyle name="Comma 2 3 2 3 5" xfId="2646"/>
    <cellStyle name="Comma 2 3 2 3 5 2" xfId="5279"/>
    <cellStyle name="Comma 2 3 2 3 5 2 2" xfId="19900"/>
    <cellStyle name="Comma 2 3 2 3 5 2 3" xfId="14611"/>
    <cellStyle name="Comma 2 3 2 3 5 3" xfId="9116"/>
    <cellStyle name="Comma 2 3 2 3 5 3 2" xfId="17270"/>
    <cellStyle name="Comma 2 3 2 3 5 4" xfId="11943"/>
    <cellStyle name="Comma 2 3 2 3 6" xfId="2705"/>
    <cellStyle name="Comma 2 3 2 3 6 2" xfId="5333"/>
    <cellStyle name="Comma 2 3 2 3 6 2 2" xfId="19954"/>
    <cellStyle name="Comma 2 3 2 3 6 2 3" xfId="14670"/>
    <cellStyle name="Comma 2 3 2 3 6 3" xfId="9170"/>
    <cellStyle name="Comma 2 3 2 3 6 3 2" xfId="17324"/>
    <cellStyle name="Comma 2 3 2 3 6 4" xfId="11998"/>
    <cellStyle name="Comma 2 3 2 3 7" xfId="502"/>
    <cellStyle name="Comma 2 3 2 3 7 2" xfId="3176"/>
    <cellStyle name="Comma 2 3 2 3 7 2 2" xfId="17797"/>
    <cellStyle name="Comma 2 3 2 3 7 2 3" xfId="12495"/>
    <cellStyle name="Comma 2 3 2 3 7 3" xfId="7013"/>
    <cellStyle name="Comma 2 3 2 3 7 3 2" xfId="15167"/>
    <cellStyle name="Comma 2 3 2 3 7 4" xfId="9838"/>
    <cellStyle name="Comma 2 3 2 3 8" xfId="6513"/>
    <cellStyle name="Comma 2 3 2 3 8 2" xfId="17435"/>
    <cellStyle name="Comma 2 3 2 3 8 3" xfId="12132"/>
    <cellStyle name="Comma 2 3 2 3 9" xfId="2814"/>
    <cellStyle name="Comma 2 3 2 3 9 2" xfId="14805"/>
    <cellStyle name="Comma 2 3 2 4" xfId="156"/>
    <cellStyle name="Comma 2 3 2 4 10" xfId="9503"/>
    <cellStyle name="Comma 2 3 2 4 2" xfId="508"/>
    <cellStyle name="Comma 2 3 2 4 2 2" xfId="509"/>
    <cellStyle name="Comma 2 3 2 4 2 2 2" xfId="3183"/>
    <cellStyle name="Comma 2 3 2 4 2 2 2 2" xfId="17804"/>
    <cellStyle name="Comma 2 3 2 4 2 2 2 3" xfId="12502"/>
    <cellStyle name="Comma 2 3 2 4 2 2 3" xfId="7020"/>
    <cellStyle name="Comma 2 3 2 4 2 2 3 2" xfId="15174"/>
    <cellStyle name="Comma 2 3 2 4 2 2 4" xfId="9845"/>
    <cellStyle name="Comma 2 3 2 4 2 3" xfId="3182"/>
    <cellStyle name="Comma 2 3 2 4 2 3 2" xfId="17803"/>
    <cellStyle name="Comma 2 3 2 4 2 3 3" xfId="12501"/>
    <cellStyle name="Comma 2 3 2 4 2 4" xfId="7019"/>
    <cellStyle name="Comma 2 3 2 4 2 4 2" xfId="15173"/>
    <cellStyle name="Comma 2 3 2 4 2 5" xfId="9844"/>
    <cellStyle name="Comma 2 3 2 4 3" xfId="510"/>
    <cellStyle name="Comma 2 3 2 4 3 2" xfId="3184"/>
    <cellStyle name="Comma 2 3 2 4 3 2 2" xfId="17805"/>
    <cellStyle name="Comma 2 3 2 4 3 2 3" xfId="12503"/>
    <cellStyle name="Comma 2 3 2 4 3 3" xfId="7021"/>
    <cellStyle name="Comma 2 3 2 4 3 3 2" xfId="15175"/>
    <cellStyle name="Comma 2 3 2 4 3 4" xfId="9846"/>
    <cellStyle name="Comma 2 3 2 4 4" xfId="511"/>
    <cellStyle name="Comma 2 3 2 4 4 2" xfId="3185"/>
    <cellStyle name="Comma 2 3 2 4 4 2 2" xfId="17806"/>
    <cellStyle name="Comma 2 3 2 4 4 2 3" xfId="12504"/>
    <cellStyle name="Comma 2 3 2 4 4 3" xfId="7022"/>
    <cellStyle name="Comma 2 3 2 4 4 3 2" xfId="15176"/>
    <cellStyle name="Comma 2 3 2 4 4 4" xfId="9847"/>
    <cellStyle name="Comma 2 3 2 4 5" xfId="2732"/>
    <cellStyle name="Comma 2 3 2 4 5 2" xfId="5360"/>
    <cellStyle name="Comma 2 3 2 4 5 2 2" xfId="19981"/>
    <cellStyle name="Comma 2 3 2 4 5 2 3" xfId="14697"/>
    <cellStyle name="Comma 2 3 2 4 5 3" xfId="9197"/>
    <cellStyle name="Comma 2 3 2 4 5 3 2" xfId="17351"/>
    <cellStyle name="Comma 2 3 2 4 5 4" xfId="12025"/>
    <cellStyle name="Comma 2 3 2 4 6" xfId="507"/>
    <cellStyle name="Comma 2 3 2 4 6 2" xfId="3181"/>
    <cellStyle name="Comma 2 3 2 4 6 2 2" xfId="17802"/>
    <cellStyle name="Comma 2 3 2 4 6 2 3" xfId="12500"/>
    <cellStyle name="Comma 2 3 2 4 6 3" xfId="7018"/>
    <cellStyle name="Comma 2 3 2 4 6 3 2" xfId="15172"/>
    <cellStyle name="Comma 2 3 2 4 6 4" xfId="9843"/>
    <cellStyle name="Comma 2 3 2 4 7" xfId="6539"/>
    <cellStyle name="Comma 2 3 2 4 7 2" xfId="17462"/>
    <cellStyle name="Comma 2 3 2 4 7 3" xfId="12159"/>
    <cellStyle name="Comma 2 3 2 4 8" xfId="2841"/>
    <cellStyle name="Comma 2 3 2 4 8 2" xfId="14832"/>
    <cellStyle name="Comma 2 3 2 4 9" xfId="6678"/>
    <cellStyle name="Comma 2 3 2 5" xfId="512"/>
    <cellStyle name="Comma 2 3 2 5 2" xfId="513"/>
    <cellStyle name="Comma 2 3 2 5 2 2" xfId="514"/>
    <cellStyle name="Comma 2 3 2 5 2 2 2" xfId="3188"/>
    <cellStyle name="Comma 2 3 2 5 2 2 2 2" xfId="17809"/>
    <cellStyle name="Comma 2 3 2 5 2 2 2 3" xfId="12507"/>
    <cellStyle name="Comma 2 3 2 5 2 2 3" xfId="7025"/>
    <cellStyle name="Comma 2 3 2 5 2 2 3 2" xfId="15179"/>
    <cellStyle name="Comma 2 3 2 5 2 2 4" xfId="9850"/>
    <cellStyle name="Comma 2 3 2 5 2 3" xfId="3187"/>
    <cellStyle name="Comma 2 3 2 5 2 3 2" xfId="17808"/>
    <cellStyle name="Comma 2 3 2 5 2 3 3" xfId="12506"/>
    <cellStyle name="Comma 2 3 2 5 2 4" xfId="7024"/>
    <cellStyle name="Comma 2 3 2 5 2 4 2" xfId="15178"/>
    <cellStyle name="Comma 2 3 2 5 2 5" xfId="9849"/>
    <cellStyle name="Comma 2 3 2 5 3" xfId="515"/>
    <cellStyle name="Comma 2 3 2 5 3 2" xfId="3189"/>
    <cellStyle name="Comma 2 3 2 5 3 2 2" xfId="17810"/>
    <cellStyle name="Comma 2 3 2 5 3 2 3" xfId="12508"/>
    <cellStyle name="Comma 2 3 2 5 3 3" xfId="7026"/>
    <cellStyle name="Comma 2 3 2 5 3 3 2" xfId="15180"/>
    <cellStyle name="Comma 2 3 2 5 3 4" xfId="9851"/>
    <cellStyle name="Comma 2 3 2 5 4" xfId="516"/>
    <cellStyle name="Comma 2 3 2 5 4 2" xfId="3190"/>
    <cellStyle name="Comma 2 3 2 5 4 2 2" xfId="17811"/>
    <cellStyle name="Comma 2 3 2 5 4 2 3" xfId="12509"/>
    <cellStyle name="Comma 2 3 2 5 4 3" xfId="7027"/>
    <cellStyle name="Comma 2 3 2 5 4 3 2" xfId="15181"/>
    <cellStyle name="Comma 2 3 2 5 4 4" xfId="9852"/>
    <cellStyle name="Comma 2 3 2 5 5" xfId="3186"/>
    <cellStyle name="Comma 2 3 2 5 5 2" xfId="17807"/>
    <cellStyle name="Comma 2 3 2 5 5 3" xfId="12505"/>
    <cellStyle name="Comma 2 3 2 5 6" xfId="7023"/>
    <cellStyle name="Comma 2 3 2 5 6 2" xfId="15177"/>
    <cellStyle name="Comma 2 3 2 5 7" xfId="9848"/>
    <cellStyle name="Comma 2 3 2 6" xfId="517"/>
    <cellStyle name="Comma 2 3 2 6 2" xfId="518"/>
    <cellStyle name="Comma 2 3 2 6 2 2" xfId="519"/>
    <cellStyle name="Comma 2 3 2 6 2 2 2" xfId="3193"/>
    <cellStyle name="Comma 2 3 2 6 2 2 2 2" xfId="17814"/>
    <cellStyle name="Comma 2 3 2 6 2 2 2 3" xfId="12512"/>
    <cellStyle name="Comma 2 3 2 6 2 2 3" xfId="7030"/>
    <cellStyle name="Comma 2 3 2 6 2 2 3 2" xfId="15184"/>
    <cellStyle name="Comma 2 3 2 6 2 2 4" xfId="9855"/>
    <cellStyle name="Comma 2 3 2 6 2 3" xfId="3192"/>
    <cellStyle name="Comma 2 3 2 6 2 3 2" xfId="17813"/>
    <cellStyle name="Comma 2 3 2 6 2 3 3" xfId="12511"/>
    <cellStyle name="Comma 2 3 2 6 2 4" xfId="7029"/>
    <cellStyle name="Comma 2 3 2 6 2 4 2" xfId="15183"/>
    <cellStyle name="Comma 2 3 2 6 2 5" xfId="9854"/>
    <cellStyle name="Comma 2 3 2 6 3" xfId="520"/>
    <cellStyle name="Comma 2 3 2 6 3 2" xfId="3194"/>
    <cellStyle name="Comma 2 3 2 6 3 2 2" xfId="17815"/>
    <cellStyle name="Comma 2 3 2 6 3 2 3" xfId="12513"/>
    <cellStyle name="Comma 2 3 2 6 3 3" xfId="7031"/>
    <cellStyle name="Comma 2 3 2 6 3 3 2" xfId="15185"/>
    <cellStyle name="Comma 2 3 2 6 3 4" xfId="9856"/>
    <cellStyle name="Comma 2 3 2 6 4" xfId="521"/>
    <cellStyle name="Comma 2 3 2 6 4 2" xfId="3195"/>
    <cellStyle name="Comma 2 3 2 6 4 2 2" xfId="17816"/>
    <cellStyle name="Comma 2 3 2 6 4 2 3" xfId="12514"/>
    <cellStyle name="Comma 2 3 2 6 4 3" xfId="7032"/>
    <cellStyle name="Comma 2 3 2 6 4 3 2" xfId="15186"/>
    <cellStyle name="Comma 2 3 2 6 4 4" xfId="9857"/>
    <cellStyle name="Comma 2 3 2 6 5" xfId="3191"/>
    <cellStyle name="Comma 2 3 2 6 5 2" xfId="17812"/>
    <cellStyle name="Comma 2 3 2 6 5 3" xfId="12510"/>
    <cellStyle name="Comma 2 3 2 6 6" xfId="7028"/>
    <cellStyle name="Comma 2 3 2 6 6 2" xfId="15182"/>
    <cellStyle name="Comma 2 3 2 6 7" xfId="9853"/>
    <cellStyle name="Comma 2 3 2 7" xfId="522"/>
    <cellStyle name="Comma 2 3 2 7 2" xfId="523"/>
    <cellStyle name="Comma 2 3 2 7 2 2" xfId="3197"/>
    <cellStyle name="Comma 2 3 2 7 2 2 2" xfId="17818"/>
    <cellStyle name="Comma 2 3 2 7 2 2 3" xfId="12516"/>
    <cellStyle name="Comma 2 3 2 7 2 3" xfId="7034"/>
    <cellStyle name="Comma 2 3 2 7 2 3 2" xfId="15188"/>
    <cellStyle name="Comma 2 3 2 7 2 4" xfId="9859"/>
    <cellStyle name="Comma 2 3 2 7 3" xfId="524"/>
    <cellStyle name="Comma 2 3 2 7 3 2" xfId="3198"/>
    <cellStyle name="Comma 2 3 2 7 3 2 2" xfId="17819"/>
    <cellStyle name="Comma 2 3 2 7 3 2 3" xfId="12517"/>
    <cellStyle name="Comma 2 3 2 7 3 3" xfId="7035"/>
    <cellStyle name="Comma 2 3 2 7 3 3 2" xfId="15189"/>
    <cellStyle name="Comma 2 3 2 7 3 4" xfId="9860"/>
    <cellStyle name="Comma 2 3 2 7 4" xfId="3196"/>
    <cellStyle name="Comma 2 3 2 7 4 2" xfId="17817"/>
    <cellStyle name="Comma 2 3 2 7 4 3" xfId="12515"/>
    <cellStyle name="Comma 2 3 2 7 5" xfId="7033"/>
    <cellStyle name="Comma 2 3 2 7 5 2" xfId="15187"/>
    <cellStyle name="Comma 2 3 2 7 6" xfId="9858"/>
    <cellStyle name="Comma 2 3 2 8" xfId="525"/>
    <cellStyle name="Comma 2 3 2 8 2" xfId="526"/>
    <cellStyle name="Comma 2 3 2 8 2 2" xfId="3200"/>
    <cellStyle name="Comma 2 3 2 8 2 2 2" xfId="17821"/>
    <cellStyle name="Comma 2 3 2 8 2 2 3" xfId="12519"/>
    <cellStyle name="Comma 2 3 2 8 2 3" xfId="7037"/>
    <cellStyle name="Comma 2 3 2 8 2 3 2" xfId="15191"/>
    <cellStyle name="Comma 2 3 2 8 2 4" xfId="9862"/>
    <cellStyle name="Comma 2 3 2 8 3" xfId="3199"/>
    <cellStyle name="Comma 2 3 2 8 3 2" xfId="17820"/>
    <cellStyle name="Comma 2 3 2 8 3 3" xfId="12518"/>
    <cellStyle name="Comma 2 3 2 8 4" xfId="7036"/>
    <cellStyle name="Comma 2 3 2 8 4 2" xfId="15190"/>
    <cellStyle name="Comma 2 3 2 8 5" xfId="9861"/>
    <cellStyle name="Comma 2 3 2 9" xfId="527"/>
    <cellStyle name="Comma 2 3 2 9 2" xfId="3201"/>
    <cellStyle name="Comma 2 3 2 9 2 2" xfId="17822"/>
    <cellStyle name="Comma 2 3 2 9 2 3" xfId="12520"/>
    <cellStyle name="Comma 2 3 2 9 3" xfId="7038"/>
    <cellStyle name="Comma 2 3 2 9 3 2" xfId="15192"/>
    <cellStyle name="Comma 2 3 2 9 4" xfId="9863"/>
    <cellStyle name="Comma 2 3 20" xfId="6617"/>
    <cellStyle name="Comma 2 3 21" xfId="9438"/>
    <cellStyle name="Comma 2 3 22" xfId="77"/>
    <cellStyle name="Comma 2 3 3" xfId="106"/>
    <cellStyle name="Comma 2 3 3 10" xfId="529"/>
    <cellStyle name="Comma 2 3 3 10 2" xfId="3203"/>
    <cellStyle name="Comma 2 3 3 10 2 2" xfId="17824"/>
    <cellStyle name="Comma 2 3 3 10 2 3" xfId="12522"/>
    <cellStyle name="Comma 2 3 3 10 3" xfId="7040"/>
    <cellStyle name="Comma 2 3 3 10 3 2" xfId="15194"/>
    <cellStyle name="Comma 2 3 3 10 4" xfId="9865"/>
    <cellStyle name="Comma 2 3 3 11" xfId="2624"/>
    <cellStyle name="Comma 2 3 3 11 2" xfId="5258"/>
    <cellStyle name="Comma 2 3 3 11 2 2" xfId="19879"/>
    <cellStyle name="Comma 2 3 3 11 2 3" xfId="14589"/>
    <cellStyle name="Comma 2 3 3 11 3" xfId="9095"/>
    <cellStyle name="Comma 2 3 3 11 3 2" xfId="17249"/>
    <cellStyle name="Comma 2 3 3 11 4" xfId="11922"/>
    <cellStyle name="Comma 2 3 3 12" xfId="2684"/>
    <cellStyle name="Comma 2 3 3 12 2" xfId="5312"/>
    <cellStyle name="Comma 2 3 3 12 2 2" xfId="19933"/>
    <cellStyle name="Comma 2 3 3 12 2 3" xfId="14649"/>
    <cellStyle name="Comma 2 3 3 12 3" xfId="9149"/>
    <cellStyle name="Comma 2 3 3 12 3 2" xfId="17303"/>
    <cellStyle name="Comma 2 3 3 12 4" xfId="11977"/>
    <cellStyle name="Comma 2 3 3 13" xfId="528"/>
    <cellStyle name="Comma 2 3 3 13 2" xfId="3202"/>
    <cellStyle name="Comma 2 3 3 13 2 2" xfId="17823"/>
    <cellStyle name="Comma 2 3 3 13 2 3" xfId="12521"/>
    <cellStyle name="Comma 2 3 3 13 3" xfId="7039"/>
    <cellStyle name="Comma 2 3 3 13 3 2" xfId="15193"/>
    <cellStyle name="Comma 2 3 3 13 4" xfId="9864"/>
    <cellStyle name="Comma 2 3 3 14" xfId="6486"/>
    <cellStyle name="Comma 2 3 3 14 2" xfId="17414"/>
    <cellStyle name="Comma 2 3 3 14 3" xfId="12109"/>
    <cellStyle name="Comma 2 3 3 15" xfId="6594"/>
    <cellStyle name="Comma 2 3 3 15 2" xfId="14783"/>
    <cellStyle name="Comma 2 3 3 16" xfId="2793"/>
    <cellStyle name="Comma 2 3 3 17" xfId="6630"/>
    <cellStyle name="Comma 2 3 3 18" xfId="9455"/>
    <cellStyle name="Comma 2 3 3 2" xfId="135"/>
    <cellStyle name="Comma 2 3 3 2 10" xfId="2652"/>
    <cellStyle name="Comma 2 3 3 2 10 2" xfId="5285"/>
    <cellStyle name="Comma 2 3 3 2 10 2 2" xfId="19906"/>
    <cellStyle name="Comma 2 3 3 2 10 2 3" xfId="14617"/>
    <cellStyle name="Comma 2 3 3 2 10 3" xfId="9122"/>
    <cellStyle name="Comma 2 3 3 2 10 3 2" xfId="17276"/>
    <cellStyle name="Comma 2 3 3 2 10 4" xfId="11949"/>
    <cellStyle name="Comma 2 3 3 2 11" xfId="2711"/>
    <cellStyle name="Comma 2 3 3 2 11 2" xfId="5339"/>
    <cellStyle name="Comma 2 3 3 2 11 2 2" xfId="19960"/>
    <cellStyle name="Comma 2 3 3 2 11 2 3" xfId="14676"/>
    <cellStyle name="Comma 2 3 3 2 11 3" xfId="9176"/>
    <cellStyle name="Comma 2 3 3 2 11 3 2" xfId="17330"/>
    <cellStyle name="Comma 2 3 3 2 11 4" xfId="12004"/>
    <cellStyle name="Comma 2 3 3 2 12" xfId="530"/>
    <cellStyle name="Comma 2 3 3 2 12 2" xfId="3204"/>
    <cellStyle name="Comma 2 3 3 2 12 2 2" xfId="17825"/>
    <cellStyle name="Comma 2 3 3 2 12 2 3" xfId="12523"/>
    <cellStyle name="Comma 2 3 3 2 12 3" xfId="7041"/>
    <cellStyle name="Comma 2 3 3 2 12 3 2" xfId="15195"/>
    <cellStyle name="Comma 2 3 3 2 12 4" xfId="9866"/>
    <cellStyle name="Comma 2 3 3 2 13" xfId="6515"/>
    <cellStyle name="Comma 2 3 3 2 13 2" xfId="17441"/>
    <cellStyle name="Comma 2 3 3 2 13 3" xfId="12138"/>
    <cellStyle name="Comma 2 3 3 2 14" xfId="2820"/>
    <cellStyle name="Comma 2 3 3 2 14 2" xfId="14811"/>
    <cellStyle name="Comma 2 3 3 2 15" xfId="6657"/>
    <cellStyle name="Comma 2 3 3 2 16" xfId="9482"/>
    <cellStyle name="Comma 2 3 3 2 2" xfId="189"/>
    <cellStyle name="Comma 2 3 3 2 2 10" xfId="9536"/>
    <cellStyle name="Comma 2 3 3 2 2 2" xfId="532"/>
    <cellStyle name="Comma 2 3 3 2 2 2 2" xfId="533"/>
    <cellStyle name="Comma 2 3 3 2 2 2 2 2" xfId="3207"/>
    <cellStyle name="Comma 2 3 3 2 2 2 2 2 2" xfId="17828"/>
    <cellStyle name="Comma 2 3 3 2 2 2 2 2 3" xfId="12526"/>
    <cellStyle name="Comma 2 3 3 2 2 2 2 3" xfId="7044"/>
    <cellStyle name="Comma 2 3 3 2 2 2 2 3 2" xfId="15198"/>
    <cellStyle name="Comma 2 3 3 2 2 2 2 4" xfId="9869"/>
    <cellStyle name="Comma 2 3 3 2 2 2 3" xfId="3206"/>
    <cellStyle name="Comma 2 3 3 2 2 2 3 2" xfId="17827"/>
    <cellStyle name="Comma 2 3 3 2 2 2 3 3" xfId="12525"/>
    <cellStyle name="Comma 2 3 3 2 2 2 4" xfId="7043"/>
    <cellStyle name="Comma 2 3 3 2 2 2 4 2" xfId="15197"/>
    <cellStyle name="Comma 2 3 3 2 2 2 5" xfId="9868"/>
    <cellStyle name="Comma 2 3 3 2 2 3" xfId="534"/>
    <cellStyle name="Comma 2 3 3 2 2 3 2" xfId="3208"/>
    <cellStyle name="Comma 2 3 3 2 2 3 2 2" xfId="17829"/>
    <cellStyle name="Comma 2 3 3 2 2 3 2 3" xfId="12527"/>
    <cellStyle name="Comma 2 3 3 2 2 3 3" xfId="7045"/>
    <cellStyle name="Comma 2 3 3 2 2 3 3 2" xfId="15199"/>
    <cellStyle name="Comma 2 3 3 2 2 3 4" xfId="9870"/>
    <cellStyle name="Comma 2 3 3 2 2 4" xfId="535"/>
    <cellStyle name="Comma 2 3 3 2 2 4 2" xfId="3209"/>
    <cellStyle name="Comma 2 3 3 2 2 4 2 2" xfId="17830"/>
    <cellStyle name="Comma 2 3 3 2 2 4 2 3" xfId="12528"/>
    <cellStyle name="Comma 2 3 3 2 2 4 3" xfId="7046"/>
    <cellStyle name="Comma 2 3 3 2 2 4 3 2" xfId="15200"/>
    <cellStyle name="Comma 2 3 3 2 2 4 4" xfId="9871"/>
    <cellStyle name="Comma 2 3 3 2 2 5" xfId="2765"/>
    <cellStyle name="Comma 2 3 3 2 2 5 2" xfId="5393"/>
    <cellStyle name="Comma 2 3 3 2 2 5 2 2" xfId="20014"/>
    <cellStyle name="Comma 2 3 3 2 2 5 2 3" xfId="14730"/>
    <cellStyle name="Comma 2 3 3 2 2 5 3" xfId="9230"/>
    <cellStyle name="Comma 2 3 3 2 2 5 3 2" xfId="17384"/>
    <cellStyle name="Comma 2 3 3 2 2 5 4" xfId="12058"/>
    <cellStyle name="Comma 2 3 3 2 2 6" xfId="531"/>
    <cellStyle name="Comma 2 3 3 2 2 6 2" xfId="3205"/>
    <cellStyle name="Comma 2 3 3 2 2 6 2 2" xfId="17826"/>
    <cellStyle name="Comma 2 3 3 2 2 6 2 3" xfId="12524"/>
    <cellStyle name="Comma 2 3 3 2 2 6 3" xfId="7042"/>
    <cellStyle name="Comma 2 3 3 2 2 6 3 2" xfId="15196"/>
    <cellStyle name="Comma 2 3 3 2 2 6 4" xfId="9867"/>
    <cellStyle name="Comma 2 3 3 2 2 7" xfId="6567"/>
    <cellStyle name="Comma 2 3 3 2 2 7 2" xfId="17495"/>
    <cellStyle name="Comma 2 3 3 2 2 7 3" xfId="12192"/>
    <cellStyle name="Comma 2 3 3 2 2 8" xfId="2874"/>
    <cellStyle name="Comma 2 3 3 2 2 8 2" xfId="14865"/>
    <cellStyle name="Comma 2 3 3 2 2 9" xfId="6711"/>
    <cellStyle name="Comma 2 3 3 2 3" xfId="536"/>
    <cellStyle name="Comma 2 3 3 2 3 2" xfId="537"/>
    <cellStyle name="Comma 2 3 3 2 3 2 2" xfId="538"/>
    <cellStyle name="Comma 2 3 3 2 3 2 2 2" xfId="3212"/>
    <cellStyle name="Comma 2 3 3 2 3 2 2 2 2" xfId="17833"/>
    <cellStyle name="Comma 2 3 3 2 3 2 2 2 3" xfId="12531"/>
    <cellStyle name="Comma 2 3 3 2 3 2 2 3" xfId="7049"/>
    <cellStyle name="Comma 2 3 3 2 3 2 2 3 2" xfId="15203"/>
    <cellStyle name="Comma 2 3 3 2 3 2 2 4" xfId="9874"/>
    <cellStyle name="Comma 2 3 3 2 3 2 3" xfId="3211"/>
    <cellStyle name="Comma 2 3 3 2 3 2 3 2" xfId="17832"/>
    <cellStyle name="Comma 2 3 3 2 3 2 3 3" xfId="12530"/>
    <cellStyle name="Comma 2 3 3 2 3 2 4" xfId="7048"/>
    <cellStyle name="Comma 2 3 3 2 3 2 4 2" xfId="15202"/>
    <cellStyle name="Comma 2 3 3 2 3 2 5" xfId="9873"/>
    <cellStyle name="Comma 2 3 3 2 3 3" xfId="539"/>
    <cellStyle name="Comma 2 3 3 2 3 3 2" xfId="3213"/>
    <cellStyle name="Comma 2 3 3 2 3 3 2 2" xfId="17834"/>
    <cellStyle name="Comma 2 3 3 2 3 3 2 3" xfId="12532"/>
    <cellStyle name="Comma 2 3 3 2 3 3 3" xfId="7050"/>
    <cellStyle name="Comma 2 3 3 2 3 3 3 2" xfId="15204"/>
    <cellStyle name="Comma 2 3 3 2 3 3 4" xfId="9875"/>
    <cellStyle name="Comma 2 3 3 2 3 4" xfId="540"/>
    <cellStyle name="Comma 2 3 3 2 3 4 2" xfId="3214"/>
    <cellStyle name="Comma 2 3 3 2 3 4 2 2" xfId="17835"/>
    <cellStyle name="Comma 2 3 3 2 3 4 2 3" xfId="12533"/>
    <cellStyle name="Comma 2 3 3 2 3 4 3" xfId="7051"/>
    <cellStyle name="Comma 2 3 3 2 3 4 3 2" xfId="15205"/>
    <cellStyle name="Comma 2 3 3 2 3 4 4" xfId="9876"/>
    <cellStyle name="Comma 2 3 3 2 3 5" xfId="3210"/>
    <cellStyle name="Comma 2 3 3 2 3 5 2" xfId="17831"/>
    <cellStyle name="Comma 2 3 3 2 3 5 3" xfId="12529"/>
    <cellStyle name="Comma 2 3 3 2 3 6" xfId="7047"/>
    <cellStyle name="Comma 2 3 3 2 3 6 2" xfId="15201"/>
    <cellStyle name="Comma 2 3 3 2 3 7" xfId="9872"/>
    <cellStyle name="Comma 2 3 3 2 4" xfId="541"/>
    <cellStyle name="Comma 2 3 3 2 4 2" xfId="542"/>
    <cellStyle name="Comma 2 3 3 2 4 2 2" xfId="543"/>
    <cellStyle name="Comma 2 3 3 2 4 2 2 2" xfId="3217"/>
    <cellStyle name="Comma 2 3 3 2 4 2 2 2 2" xfId="17838"/>
    <cellStyle name="Comma 2 3 3 2 4 2 2 2 3" xfId="12536"/>
    <cellStyle name="Comma 2 3 3 2 4 2 2 3" xfId="7054"/>
    <cellStyle name="Comma 2 3 3 2 4 2 2 3 2" xfId="15208"/>
    <cellStyle name="Comma 2 3 3 2 4 2 2 4" xfId="9879"/>
    <cellStyle name="Comma 2 3 3 2 4 2 3" xfId="3216"/>
    <cellStyle name="Comma 2 3 3 2 4 2 3 2" xfId="17837"/>
    <cellStyle name="Comma 2 3 3 2 4 2 3 3" xfId="12535"/>
    <cellStyle name="Comma 2 3 3 2 4 2 4" xfId="7053"/>
    <cellStyle name="Comma 2 3 3 2 4 2 4 2" xfId="15207"/>
    <cellStyle name="Comma 2 3 3 2 4 2 5" xfId="9878"/>
    <cellStyle name="Comma 2 3 3 2 4 3" xfId="544"/>
    <cellStyle name="Comma 2 3 3 2 4 3 2" xfId="3218"/>
    <cellStyle name="Comma 2 3 3 2 4 3 2 2" xfId="17839"/>
    <cellStyle name="Comma 2 3 3 2 4 3 2 3" xfId="12537"/>
    <cellStyle name="Comma 2 3 3 2 4 3 3" xfId="7055"/>
    <cellStyle name="Comma 2 3 3 2 4 3 3 2" xfId="15209"/>
    <cellStyle name="Comma 2 3 3 2 4 3 4" xfId="9880"/>
    <cellStyle name="Comma 2 3 3 2 4 4" xfId="545"/>
    <cellStyle name="Comma 2 3 3 2 4 4 2" xfId="3219"/>
    <cellStyle name="Comma 2 3 3 2 4 4 2 2" xfId="17840"/>
    <cellStyle name="Comma 2 3 3 2 4 4 2 3" xfId="12538"/>
    <cellStyle name="Comma 2 3 3 2 4 4 3" xfId="7056"/>
    <cellStyle name="Comma 2 3 3 2 4 4 3 2" xfId="15210"/>
    <cellStyle name="Comma 2 3 3 2 4 4 4" xfId="9881"/>
    <cellStyle name="Comma 2 3 3 2 4 5" xfId="3215"/>
    <cellStyle name="Comma 2 3 3 2 4 5 2" xfId="17836"/>
    <cellStyle name="Comma 2 3 3 2 4 5 3" xfId="12534"/>
    <cellStyle name="Comma 2 3 3 2 4 6" xfId="7052"/>
    <cellStyle name="Comma 2 3 3 2 4 6 2" xfId="15206"/>
    <cellStyle name="Comma 2 3 3 2 4 7" xfId="9877"/>
    <cellStyle name="Comma 2 3 3 2 5" xfId="546"/>
    <cellStyle name="Comma 2 3 3 2 5 2" xfId="547"/>
    <cellStyle name="Comma 2 3 3 2 5 2 2" xfId="548"/>
    <cellStyle name="Comma 2 3 3 2 5 2 2 2" xfId="3222"/>
    <cellStyle name="Comma 2 3 3 2 5 2 2 2 2" xfId="17843"/>
    <cellStyle name="Comma 2 3 3 2 5 2 2 2 3" xfId="12541"/>
    <cellStyle name="Comma 2 3 3 2 5 2 2 3" xfId="7059"/>
    <cellStyle name="Comma 2 3 3 2 5 2 2 3 2" xfId="15213"/>
    <cellStyle name="Comma 2 3 3 2 5 2 2 4" xfId="9884"/>
    <cellStyle name="Comma 2 3 3 2 5 2 3" xfId="3221"/>
    <cellStyle name="Comma 2 3 3 2 5 2 3 2" xfId="17842"/>
    <cellStyle name="Comma 2 3 3 2 5 2 3 3" xfId="12540"/>
    <cellStyle name="Comma 2 3 3 2 5 2 4" xfId="7058"/>
    <cellStyle name="Comma 2 3 3 2 5 2 4 2" xfId="15212"/>
    <cellStyle name="Comma 2 3 3 2 5 2 5" xfId="9883"/>
    <cellStyle name="Comma 2 3 3 2 5 3" xfId="549"/>
    <cellStyle name="Comma 2 3 3 2 5 3 2" xfId="3223"/>
    <cellStyle name="Comma 2 3 3 2 5 3 2 2" xfId="17844"/>
    <cellStyle name="Comma 2 3 3 2 5 3 2 3" xfId="12542"/>
    <cellStyle name="Comma 2 3 3 2 5 3 3" xfId="7060"/>
    <cellStyle name="Comma 2 3 3 2 5 3 3 2" xfId="15214"/>
    <cellStyle name="Comma 2 3 3 2 5 3 4" xfId="9885"/>
    <cellStyle name="Comma 2 3 3 2 5 4" xfId="550"/>
    <cellStyle name="Comma 2 3 3 2 5 4 2" xfId="3224"/>
    <cellStyle name="Comma 2 3 3 2 5 4 2 2" xfId="17845"/>
    <cellStyle name="Comma 2 3 3 2 5 4 2 3" xfId="12543"/>
    <cellStyle name="Comma 2 3 3 2 5 4 3" xfId="7061"/>
    <cellStyle name="Comma 2 3 3 2 5 4 3 2" xfId="15215"/>
    <cellStyle name="Comma 2 3 3 2 5 4 4" xfId="9886"/>
    <cellStyle name="Comma 2 3 3 2 5 5" xfId="3220"/>
    <cellStyle name="Comma 2 3 3 2 5 5 2" xfId="17841"/>
    <cellStyle name="Comma 2 3 3 2 5 5 3" xfId="12539"/>
    <cellStyle name="Comma 2 3 3 2 5 6" xfId="7057"/>
    <cellStyle name="Comma 2 3 3 2 5 6 2" xfId="15211"/>
    <cellStyle name="Comma 2 3 3 2 5 7" xfId="9882"/>
    <cellStyle name="Comma 2 3 3 2 6" xfId="551"/>
    <cellStyle name="Comma 2 3 3 2 6 2" xfId="552"/>
    <cellStyle name="Comma 2 3 3 2 6 2 2" xfId="3226"/>
    <cellStyle name="Comma 2 3 3 2 6 2 2 2" xfId="17847"/>
    <cellStyle name="Comma 2 3 3 2 6 2 2 3" xfId="12545"/>
    <cellStyle name="Comma 2 3 3 2 6 2 3" xfId="7063"/>
    <cellStyle name="Comma 2 3 3 2 6 2 3 2" xfId="15217"/>
    <cellStyle name="Comma 2 3 3 2 6 2 4" xfId="9888"/>
    <cellStyle name="Comma 2 3 3 2 6 3" xfId="553"/>
    <cellStyle name="Comma 2 3 3 2 6 3 2" xfId="3227"/>
    <cellStyle name="Comma 2 3 3 2 6 3 2 2" xfId="17848"/>
    <cellStyle name="Comma 2 3 3 2 6 3 2 3" xfId="12546"/>
    <cellStyle name="Comma 2 3 3 2 6 3 3" xfId="7064"/>
    <cellStyle name="Comma 2 3 3 2 6 3 3 2" xfId="15218"/>
    <cellStyle name="Comma 2 3 3 2 6 3 4" xfId="9889"/>
    <cellStyle name="Comma 2 3 3 2 6 4" xfId="3225"/>
    <cellStyle name="Comma 2 3 3 2 6 4 2" xfId="17846"/>
    <cellStyle name="Comma 2 3 3 2 6 4 3" xfId="12544"/>
    <cellStyle name="Comma 2 3 3 2 6 5" xfId="7062"/>
    <cellStyle name="Comma 2 3 3 2 6 5 2" xfId="15216"/>
    <cellStyle name="Comma 2 3 3 2 6 6" xfId="9887"/>
    <cellStyle name="Comma 2 3 3 2 7" xfId="554"/>
    <cellStyle name="Comma 2 3 3 2 7 2" xfId="555"/>
    <cellStyle name="Comma 2 3 3 2 7 2 2" xfId="3229"/>
    <cellStyle name="Comma 2 3 3 2 7 2 2 2" xfId="17850"/>
    <cellStyle name="Comma 2 3 3 2 7 2 2 3" xfId="12548"/>
    <cellStyle name="Comma 2 3 3 2 7 2 3" xfId="7066"/>
    <cellStyle name="Comma 2 3 3 2 7 2 3 2" xfId="15220"/>
    <cellStyle name="Comma 2 3 3 2 7 2 4" xfId="9891"/>
    <cellStyle name="Comma 2 3 3 2 7 3" xfId="3228"/>
    <cellStyle name="Comma 2 3 3 2 7 3 2" xfId="17849"/>
    <cellStyle name="Comma 2 3 3 2 7 3 3" xfId="12547"/>
    <cellStyle name="Comma 2 3 3 2 7 4" xfId="7065"/>
    <cellStyle name="Comma 2 3 3 2 7 4 2" xfId="15219"/>
    <cellStyle name="Comma 2 3 3 2 7 5" xfId="9890"/>
    <cellStyle name="Comma 2 3 3 2 8" xfId="556"/>
    <cellStyle name="Comma 2 3 3 2 8 2" xfId="3230"/>
    <cellStyle name="Comma 2 3 3 2 8 2 2" xfId="17851"/>
    <cellStyle name="Comma 2 3 3 2 8 2 3" xfId="12549"/>
    <cellStyle name="Comma 2 3 3 2 8 3" xfId="7067"/>
    <cellStyle name="Comma 2 3 3 2 8 3 2" xfId="15221"/>
    <cellStyle name="Comma 2 3 3 2 8 4" xfId="9892"/>
    <cellStyle name="Comma 2 3 3 2 9" xfId="557"/>
    <cellStyle name="Comma 2 3 3 2 9 2" xfId="3231"/>
    <cellStyle name="Comma 2 3 3 2 9 2 2" xfId="17852"/>
    <cellStyle name="Comma 2 3 3 2 9 2 3" xfId="12550"/>
    <cellStyle name="Comma 2 3 3 2 9 3" xfId="7068"/>
    <cellStyle name="Comma 2 3 3 2 9 3 2" xfId="15222"/>
    <cellStyle name="Comma 2 3 3 2 9 4" xfId="9893"/>
    <cellStyle name="Comma 2 3 3 3" xfId="162"/>
    <cellStyle name="Comma 2 3 3 3 10" xfId="9509"/>
    <cellStyle name="Comma 2 3 3 3 2" xfId="559"/>
    <cellStyle name="Comma 2 3 3 3 2 2" xfId="560"/>
    <cellStyle name="Comma 2 3 3 3 2 2 2" xfId="3234"/>
    <cellStyle name="Comma 2 3 3 3 2 2 2 2" xfId="17855"/>
    <cellStyle name="Comma 2 3 3 3 2 2 2 3" xfId="12553"/>
    <cellStyle name="Comma 2 3 3 3 2 2 3" xfId="7071"/>
    <cellStyle name="Comma 2 3 3 3 2 2 3 2" xfId="15225"/>
    <cellStyle name="Comma 2 3 3 3 2 2 4" xfId="9896"/>
    <cellStyle name="Comma 2 3 3 3 2 3" xfId="3233"/>
    <cellStyle name="Comma 2 3 3 3 2 3 2" xfId="17854"/>
    <cellStyle name="Comma 2 3 3 3 2 3 3" xfId="12552"/>
    <cellStyle name="Comma 2 3 3 3 2 4" xfId="7070"/>
    <cellStyle name="Comma 2 3 3 3 2 4 2" xfId="15224"/>
    <cellStyle name="Comma 2 3 3 3 2 5" xfId="9895"/>
    <cellStyle name="Comma 2 3 3 3 3" xfId="561"/>
    <cellStyle name="Comma 2 3 3 3 3 2" xfId="3235"/>
    <cellStyle name="Comma 2 3 3 3 3 2 2" xfId="17856"/>
    <cellStyle name="Comma 2 3 3 3 3 2 3" xfId="12554"/>
    <cellStyle name="Comma 2 3 3 3 3 3" xfId="7072"/>
    <cellStyle name="Comma 2 3 3 3 3 3 2" xfId="15226"/>
    <cellStyle name="Comma 2 3 3 3 3 4" xfId="9897"/>
    <cellStyle name="Comma 2 3 3 3 4" xfId="562"/>
    <cellStyle name="Comma 2 3 3 3 4 2" xfId="3236"/>
    <cellStyle name="Comma 2 3 3 3 4 2 2" xfId="17857"/>
    <cellStyle name="Comma 2 3 3 3 4 2 3" xfId="12555"/>
    <cellStyle name="Comma 2 3 3 3 4 3" xfId="7073"/>
    <cellStyle name="Comma 2 3 3 3 4 3 2" xfId="15227"/>
    <cellStyle name="Comma 2 3 3 3 4 4" xfId="9898"/>
    <cellStyle name="Comma 2 3 3 3 5" xfId="2738"/>
    <cellStyle name="Comma 2 3 3 3 5 2" xfId="5366"/>
    <cellStyle name="Comma 2 3 3 3 5 2 2" xfId="19987"/>
    <cellStyle name="Comma 2 3 3 3 5 2 3" xfId="14703"/>
    <cellStyle name="Comma 2 3 3 3 5 3" xfId="9203"/>
    <cellStyle name="Comma 2 3 3 3 5 3 2" xfId="17357"/>
    <cellStyle name="Comma 2 3 3 3 5 4" xfId="12031"/>
    <cellStyle name="Comma 2 3 3 3 6" xfId="558"/>
    <cellStyle name="Comma 2 3 3 3 6 2" xfId="3232"/>
    <cellStyle name="Comma 2 3 3 3 6 2 2" xfId="17853"/>
    <cellStyle name="Comma 2 3 3 3 6 2 3" xfId="12551"/>
    <cellStyle name="Comma 2 3 3 3 6 3" xfId="7069"/>
    <cellStyle name="Comma 2 3 3 3 6 3 2" xfId="15223"/>
    <cellStyle name="Comma 2 3 3 3 6 4" xfId="9894"/>
    <cellStyle name="Comma 2 3 3 3 7" xfId="6541"/>
    <cellStyle name="Comma 2 3 3 3 7 2" xfId="17468"/>
    <cellStyle name="Comma 2 3 3 3 7 3" xfId="12165"/>
    <cellStyle name="Comma 2 3 3 3 8" xfId="2847"/>
    <cellStyle name="Comma 2 3 3 3 8 2" xfId="14838"/>
    <cellStyle name="Comma 2 3 3 3 9" xfId="6684"/>
    <cellStyle name="Comma 2 3 3 4" xfId="563"/>
    <cellStyle name="Comma 2 3 3 4 2" xfId="564"/>
    <cellStyle name="Comma 2 3 3 4 2 2" xfId="565"/>
    <cellStyle name="Comma 2 3 3 4 2 2 2" xfId="3239"/>
    <cellStyle name="Comma 2 3 3 4 2 2 2 2" xfId="17860"/>
    <cellStyle name="Comma 2 3 3 4 2 2 2 3" xfId="12558"/>
    <cellStyle name="Comma 2 3 3 4 2 2 3" xfId="7076"/>
    <cellStyle name="Comma 2 3 3 4 2 2 3 2" xfId="15230"/>
    <cellStyle name="Comma 2 3 3 4 2 2 4" xfId="9901"/>
    <cellStyle name="Comma 2 3 3 4 2 3" xfId="3238"/>
    <cellStyle name="Comma 2 3 3 4 2 3 2" xfId="17859"/>
    <cellStyle name="Comma 2 3 3 4 2 3 3" xfId="12557"/>
    <cellStyle name="Comma 2 3 3 4 2 4" xfId="7075"/>
    <cellStyle name="Comma 2 3 3 4 2 4 2" xfId="15229"/>
    <cellStyle name="Comma 2 3 3 4 2 5" xfId="9900"/>
    <cellStyle name="Comma 2 3 3 4 3" xfId="566"/>
    <cellStyle name="Comma 2 3 3 4 3 2" xfId="3240"/>
    <cellStyle name="Comma 2 3 3 4 3 2 2" xfId="17861"/>
    <cellStyle name="Comma 2 3 3 4 3 2 3" xfId="12559"/>
    <cellStyle name="Comma 2 3 3 4 3 3" xfId="7077"/>
    <cellStyle name="Comma 2 3 3 4 3 3 2" xfId="15231"/>
    <cellStyle name="Comma 2 3 3 4 3 4" xfId="9902"/>
    <cellStyle name="Comma 2 3 3 4 4" xfId="567"/>
    <cellStyle name="Comma 2 3 3 4 4 2" xfId="3241"/>
    <cellStyle name="Comma 2 3 3 4 4 2 2" xfId="17862"/>
    <cellStyle name="Comma 2 3 3 4 4 2 3" xfId="12560"/>
    <cellStyle name="Comma 2 3 3 4 4 3" xfId="7078"/>
    <cellStyle name="Comma 2 3 3 4 4 3 2" xfId="15232"/>
    <cellStyle name="Comma 2 3 3 4 4 4" xfId="9903"/>
    <cellStyle name="Comma 2 3 3 4 5" xfId="3237"/>
    <cellStyle name="Comma 2 3 3 4 5 2" xfId="17858"/>
    <cellStyle name="Comma 2 3 3 4 5 3" xfId="12556"/>
    <cellStyle name="Comma 2 3 3 4 6" xfId="7074"/>
    <cellStyle name="Comma 2 3 3 4 6 2" xfId="15228"/>
    <cellStyle name="Comma 2 3 3 4 7" xfId="9899"/>
    <cellStyle name="Comma 2 3 3 5" xfId="568"/>
    <cellStyle name="Comma 2 3 3 5 2" xfId="569"/>
    <cellStyle name="Comma 2 3 3 5 2 2" xfId="570"/>
    <cellStyle name="Comma 2 3 3 5 2 2 2" xfId="3244"/>
    <cellStyle name="Comma 2 3 3 5 2 2 2 2" xfId="17865"/>
    <cellStyle name="Comma 2 3 3 5 2 2 2 3" xfId="12563"/>
    <cellStyle name="Comma 2 3 3 5 2 2 3" xfId="7081"/>
    <cellStyle name="Comma 2 3 3 5 2 2 3 2" xfId="15235"/>
    <cellStyle name="Comma 2 3 3 5 2 2 4" xfId="9906"/>
    <cellStyle name="Comma 2 3 3 5 2 3" xfId="3243"/>
    <cellStyle name="Comma 2 3 3 5 2 3 2" xfId="17864"/>
    <cellStyle name="Comma 2 3 3 5 2 3 3" xfId="12562"/>
    <cellStyle name="Comma 2 3 3 5 2 4" xfId="7080"/>
    <cellStyle name="Comma 2 3 3 5 2 4 2" xfId="15234"/>
    <cellStyle name="Comma 2 3 3 5 2 5" xfId="9905"/>
    <cellStyle name="Comma 2 3 3 5 3" xfId="571"/>
    <cellStyle name="Comma 2 3 3 5 3 2" xfId="3245"/>
    <cellStyle name="Comma 2 3 3 5 3 2 2" xfId="17866"/>
    <cellStyle name="Comma 2 3 3 5 3 2 3" xfId="12564"/>
    <cellStyle name="Comma 2 3 3 5 3 3" xfId="7082"/>
    <cellStyle name="Comma 2 3 3 5 3 3 2" xfId="15236"/>
    <cellStyle name="Comma 2 3 3 5 3 4" xfId="9907"/>
    <cellStyle name="Comma 2 3 3 5 4" xfId="572"/>
    <cellStyle name="Comma 2 3 3 5 4 2" xfId="3246"/>
    <cellStyle name="Comma 2 3 3 5 4 2 2" xfId="17867"/>
    <cellStyle name="Comma 2 3 3 5 4 2 3" xfId="12565"/>
    <cellStyle name="Comma 2 3 3 5 4 3" xfId="7083"/>
    <cellStyle name="Comma 2 3 3 5 4 3 2" xfId="15237"/>
    <cellStyle name="Comma 2 3 3 5 4 4" xfId="9908"/>
    <cellStyle name="Comma 2 3 3 5 5" xfId="3242"/>
    <cellStyle name="Comma 2 3 3 5 5 2" xfId="17863"/>
    <cellStyle name="Comma 2 3 3 5 5 3" xfId="12561"/>
    <cellStyle name="Comma 2 3 3 5 6" xfId="7079"/>
    <cellStyle name="Comma 2 3 3 5 6 2" xfId="15233"/>
    <cellStyle name="Comma 2 3 3 5 7" xfId="9904"/>
    <cellStyle name="Comma 2 3 3 6" xfId="573"/>
    <cellStyle name="Comma 2 3 3 6 2" xfId="574"/>
    <cellStyle name="Comma 2 3 3 6 2 2" xfId="575"/>
    <cellStyle name="Comma 2 3 3 6 2 2 2" xfId="3249"/>
    <cellStyle name="Comma 2 3 3 6 2 2 2 2" xfId="17870"/>
    <cellStyle name="Comma 2 3 3 6 2 2 2 3" xfId="12568"/>
    <cellStyle name="Comma 2 3 3 6 2 2 3" xfId="7086"/>
    <cellStyle name="Comma 2 3 3 6 2 2 3 2" xfId="15240"/>
    <cellStyle name="Comma 2 3 3 6 2 2 4" xfId="9911"/>
    <cellStyle name="Comma 2 3 3 6 2 3" xfId="3248"/>
    <cellStyle name="Comma 2 3 3 6 2 3 2" xfId="17869"/>
    <cellStyle name="Comma 2 3 3 6 2 3 3" xfId="12567"/>
    <cellStyle name="Comma 2 3 3 6 2 4" xfId="7085"/>
    <cellStyle name="Comma 2 3 3 6 2 4 2" xfId="15239"/>
    <cellStyle name="Comma 2 3 3 6 2 5" xfId="9910"/>
    <cellStyle name="Comma 2 3 3 6 3" xfId="576"/>
    <cellStyle name="Comma 2 3 3 6 3 2" xfId="3250"/>
    <cellStyle name="Comma 2 3 3 6 3 2 2" xfId="17871"/>
    <cellStyle name="Comma 2 3 3 6 3 2 3" xfId="12569"/>
    <cellStyle name="Comma 2 3 3 6 3 3" xfId="7087"/>
    <cellStyle name="Comma 2 3 3 6 3 3 2" xfId="15241"/>
    <cellStyle name="Comma 2 3 3 6 3 4" xfId="9912"/>
    <cellStyle name="Comma 2 3 3 6 4" xfId="577"/>
    <cellStyle name="Comma 2 3 3 6 4 2" xfId="3251"/>
    <cellStyle name="Comma 2 3 3 6 4 2 2" xfId="17872"/>
    <cellStyle name="Comma 2 3 3 6 4 2 3" xfId="12570"/>
    <cellStyle name="Comma 2 3 3 6 4 3" xfId="7088"/>
    <cellStyle name="Comma 2 3 3 6 4 3 2" xfId="15242"/>
    <cellStyle name="Comma 2 3 3 6 4 4" xfId="9913"/>
    <cellStyle name="Comma 2 3 3 6 5" xfId="3247"/>
    <cellStyle name="Comma 2 3 3 6 5 2" xfId="17868"/>
    <cellStyle name="Comma 2 3 3 6 5 3" xfId="12566"/>
    <cellStyle name="Comma 2 3 3 6 6" xfId="7084"/>
    <cellStyle name="Comma 2 3 3 6 6 2" xfId="15238"/>
    <cellStyle name="Comma 2 3 3 6 7" xfId="9909"/>
    <cellStyle name="Comma 2 3 3 7" xfId="578"/>
    <cellStyle name="Comma 2 3 3 7 2" xfId="579"/>
    <cellStyle name="Comma 2 3 3 7 2 2" xfId="3253"/>
    <cellStyle name="Comma 2 3 3 7 2 2 2" xfId="17874"/>
    <cellStyle name="Comma 2 3 3 7 2 2 3" xfId="12572"/>
    <cellStyle name="Comma 2 3 3 7 2 3" xfId="7090"/>
    <cellStyle name="Comma 2 3 3 7 2 3 2" xfId="15244"/>
    <cellStyle name="Comma 2 3 3 7 2 4" xfId="9915"/>
    <cellStyle name="Comma 2 3 3 7 3" xfId="580"/>
    <cellStyle name="Comma 2 3 3 7 3 2" xfId="3254"/>
    <cellStyle name="Comma 2 3 3 7 3 2 2" xfId="17875"/>
    <cellStyle name="Comma 2 3 3 7 3 2 3" xfId="12573"/>
    <cellStyle name="Comma 2 3 3 7 3 3" xfId="7091"/>
    <cellStyle name="Comma 2 3 3 7 3 3 2" xfId="15245"/>
    <cellStyle name="Comma 2 3 3 7 3 4" xfId="9916"/>
    <cellStyle name="Comma 2 3 3 7 4" xfId="3252"/>
    <cellStyle name="Comma 2 3 3 7 4 2" xfId="17873"/>
    <cellStyle name="Comma 2 3 3 7 4 3" xfId="12571"/>
    <cellStyle name="Comma 2 3 3 7 5" xfId="7089"/>
    <cellStyle name="Comma 2 3 3 7 5 2" xfId="15243"/>
    <cellStyle name="Comma 2 3 3 7 6" xfId="9914"/>
    <cellStyle name="Comma 2 3 3 8" xfId="581"/>
    <cellStyle name="Comma 2 3 3 8 2" xfId="582"/>
    <cellStyle name="Comma 2 3 3 8 2 2" xfId="3256"/>
    <cellStyle name="Comma 2 3 3 8 2 2 2" xfId="17877"/>
    <cellStyle name="Comma 2 3 3 8 2 2 3" xfId="12575"/>
    <cellStyle name="Comma 2 3 3 8 2 3" xfId="7093"/>
    <cellStyle name="Comma 2 3 3 8 2 3 2" xfId="15247"/>
    <cellStyle name="Comma 2 3 3 8 2 4" xfId="9918"/>
    <cellStyle name="Comma 2 3 3 8 3" xfId="3255"/>
    <cellStyle name="Comma 2 3 3 8 3 2" xfId="17876"/>
    <cellStyle name="Comma 2 3 3 8 3 3" xfId="12574"/>
    <cellStyle name="Comma 2 3 3 8 4" xfId="7092"/>
    <cellStyle name="Comma 2 3 3 8 4 2" xfId="15246"/>
    <cellStyle name="Comma 2 3 3 8 5" xfId="9917"/>
    <cellStyle name="Comma 2 3 3 9" xfId="583"/>
    <cellStyle name="Comma 2 3 3 9 2" xfId="3257"/>
    <cellStyle name="Comma 2 3 3 9 2 2" xfId="17878"/>
    <cellStyle name="Comma 2 3 3 9 2 3" xfId="12576"/>
    <cellStyle name="Comma 2 3 3 9 3" xfId="7094"/>
    <cellStyle name="Comma 2 3 3 9 3 2" xfId="15248"/>
    <cellStyle name="Comma 2 3 3 9 4" xfId="9919"/>
    <cellStyle name="Comma 2 3 4" xfId="122"/>
    <cellStyle name="Comma 2 3 4 10" xfId="585"/>
    <cellStyle name="Comma 2 3 4 10 2" xfId="3259"/>
    <cellStyle name="Comma 2 3 4 10 2 2" xfId="17880"/>
    <cellStyle name="Comma 2 3 4 10 2 3" xfId="12578"/>
    <cellStyle name="Comma 2 3 4 10 3" xfId="7096"/>
    <cellStyle name="Comma 2 3 4 10 3 2" xfId="15250"/>
    <cellStyle name="Comma 2 3 4 10 4" xfId="9921"/>
    <cellStyle name="Comma 2 3 4 11" xfId="2639"/>
    <cellStyle name="Comma 2 3 4 11 2" xfId="5272"/>
    <cellStyle name="Comma 2 3 4 11 2 2" xfId="19893"/>
    <cellStyle name="Comma 2 3 4 11 2 3" xfId="14604"/>
    <cellStyle name="Comma 2 3 4 11 3" xfId="9109"/>
    <cellStyle name="Comma 2 3 4 11 3 2" xfId="17263"/>
    <cellStyle name="Comma 2 3 4 11 4" xfId="11936"/>
    <cellStyle name="Comma 2 3 4 12" xfId="2698"/>
    <cellStyle name="Comma 2 3 4 12 2" xfId="5326"/>
    <cellStyle name="Comma 2 3 4 12 2 2" xfId="19947"/>
    <cellStyle name="Comma 2 3 4 12 2 3" xfId="14663"/>
    <cellStyle name="Comma 2 3 4 12 3" xfId="9163"/>
    <cellStyle name="Comma 2 3 4 12 3 2" xfId="17317"/>
    <cellStyle name="Comma 2 3 4 12 4" xfId="11991"/>
    <cellStyle name="Comma 2 3 4 13" xfId="584"/>
    <cellStyle name="Comma 2 3 4 13 2" xfId="3258"/>
    <cellStyle name="Comma 2 3 4 13 2 2" xfId="17879"/>
    <cellStyle name="Comma 2 3 4 13 2 3" xfId="12577"/>
    <cellStyle name="Comma 2 3 4 13 3" xfId="7095"/>
    <cellStyle name="Comma 2 3 4 13 3 2" xfId="15249"/>
    <cellStyle name="Comma 2 3 4 13 4" xfId="9920"/>
    <cellStyle name="Comma 2 3 4 14" xfId="6512"/>
    <cellStyle name="Comma 2 3 4 14 2" xfId="17428"/>
    <cellStyle name="Comma 2 3 4 14 3" xfId="12125"/>
    <cellStyle name="Comma 2 3 4 15" xfId="2807"/>
    <cellStyle name="Comma 2 3 4 15 2" xfId="14798"/>
    <cellStyle name="Comma 2 3 4 16" xfId="6644"/>
    <cellStyle name="Comma 2 3 4 17" xfId="9469"/>
    <cellStyle name="Comma 2 3 4 2" xfId="176"/>
    <cellStyle name="Comma 2 3 4 2 10" xfId="2752"/>
    <cellStyle name="Comma 2 3 4 2 10 2" xfId="5380"/>
    <cellStyle name="Comma 2 3 4 2 10 2 2" xfId="20001"/>
    <cellStyle name="Comma 2 3 4 2 10 2 3" xfId="14717"/>
    <cellStyle name="Comma 2 3 4 2 10 3" xfId="9217"/>
    <cellStyle name="Comma 2 3 4 2 10 3 2" xfId="17371"/>
    <cellStyle name="Comma 2 3 4 2 10 4" xfId="12045"/>
    <cellStyle name="Comma 2 3 4 2 11" xfId="586"/>
    <cellStyle name="Comma 2 3 4 2 11 2" xfId="3260"/>
    <cellStyle name="Comma 2 3 4 2 11 2 2" xfId="17881"/>
    <cellStyle name="Comma 2 3 4 2 11 2 3" xfId="12579"/>
    <cellStyle name="Comma 2 3 4 2 11 3" xfId="7097"/>
    <cellStyle name="Comma 2 3 4 2 11 3 2" xfId="15251"/>
    <cellStyle name="Comma 2 3 4 2 11 4" xfId="9922"/>
    <cellStyle name="Comma 2 3 4 2 12" xfId="6564"/>
    <cellStyle name="Comma 2 3 4 2 12 2" xfId="17482"/>
    <cellStyle name="Comma 2 3 4 2 12 3" xfId="12179"/>
    <cellStyle name="Comma 2 3 4 2 13" xfId="2861"/>
    <cellStyle name="Comma 2 3 4 2 13 2" xfId="14852"/>
    <cellStyle name="Comma 2 3 4 2 14" xfId="6698"/>
    <cellStyle name="Comma 2 3 4 2 15" xfId="9523"/>
    <cellStyle name="Comma 2 3 4 2 2" xfId="587"/>
    <cellStyle name="Comma 2 3 4 2 2 2" xfId="588"/>
    <cellStyle name="Comma 2 3 4 2 2 2 2" xfId="589"/>
    <cellStyle name="Comma 2 3 4 2 2 2 2 2" xfId="3263"/>
    <cellStyle name="Comma 2 3 4 2 2 2 2 2 2" xfId="17884"/>
    <cellStyle name="Comma 2 3 4 2 2 2 2 2 3" xfId="12582"/>
    <cellStyle name="Comma 2 3 4 2 2 2 2 3" xfId="7100"/>
    <cellStyle name="Comma 2 3 4 2 2 2 2 3 2" xfId="15254"/>
    <cellStyle name="Comma 2 3 4 2 2 2 2 4" xfId="9925"/>
    <cellStyle name="Comma 2 3 4 2 2 2 3" xfId="3262"/>
    <cellStyle name="Comma 2 3 4 2 2 2 3 2" xfId="17883"/>
    <cellStyle name="Comma 2 3 4 2 2 2 3 3" xfId="12581"/>
    <cellStyle name="Comma 2 3 4 2 2 2 4" xfId="7099"/>
    <cellStyle name="Comma 2 3 4 2 2 2 4 2" xfId="15253"/>
    <cellStyle name="Comma 2 3 4 2 2 2 5" xfId="9924"/>
    <cellStyle name="Comma 2 3 4 2 2 3" xfId="590"/>
    <cellStyle name="Comma 2 3 4 2 2 3 2" xfId="3264"/>
    <cellStyle name="Comma 2 3 4 2 2 3 2 2" xfId="17885"/>
    <cellStyle name="Comma 2 3 4 2 2 3 2 3" xfId="12583"/>
    <cellStyle name="Comma 2 3 4 2 2 3 3" xfId="7101"/>
    <cellStyle name="Comma 2 3 4 2 2 3 3 2" xfId="15255"/>
    <cellStyle name="Comma 2 3 4 2 2 3 4" xfId="9926"/>
    <cellStyle name="Comma 2 3 4 2 2 4" xfId="591"/>
    <cellStyle name="Comma 2 3 4 2 2 4 2" xfId="3265"/>
    <cellStyle name="Comma 2 3 4 2 2 4 2 2" xfId="17886"/>
    <cellStyle name="Comma 2 3 4 2 2 4 2 3" xfId="12584"/>
    <cellStyle name="Comma 2 3 4 2 2 4 3" xfId="7102"/>
    <cellStyle name="Comma 2 3 4 2 2 4 3 2" xfId="15256"/>
    <cellStyle name="Comma 2 3 4 2 2 4 4" xfId="9927"/>
    <cellStyle name="Comma 2 3 4 2 2 5" xfId="3261"/>
    <cellStyle name="Comma 2 3 4 2 2 5 2" xfId="17882"/>
    <cellStyle name="Comma 2 3 4 2 2 5 3" xfId="12580"/>
    <cellStyle name="Comma 2 3 4 2 2 6" xfId="7098"/>
    <cellStyle name="Comma 2 3 4 2 2 6 2" xfId="15252"/>
    <cellStyle name="Comma 2 3 4 2 2 7" xfId="9923"/>
    <cellStyle name="Comma 2 3 4 2 3" xfId="592"/>
    <cellStyle name="Comma 2 3 4 2 3 2" xfId="593"/>
    <cellStyle name="Comma 2 3 4 2 3 2 2" xfId="594"/>
    <cellStyle name="Comma 2 3 4 2 3 2 2 2" xfId="3268"/>
    <cellStyle name="Comma 2 3 4 2 3 2 2 2 2" xfId="17889"/>
    <cellStyle name="Comma 2 3 4 2 3 2 2 2 3" xfId="12587"/>
    <cellStyle name="Comma 2 3 4 2 3 2 2 3" xfId="7105"/>
    <cellStyle name="Comma 2 3 4 2 3 2 2 3 2" xfId="15259"/>
    <cellStyle name="Comma 2 3 4 2 3 2 2 4" xfId="9930"/>
    <cellStyle name="Comma 2 3 4 2 3 2 3" xfId="3267"/>
    <cellStyle name="Comma 2 3 4 2 3 2 3 2" xfId="17888"/>
    <cellStyle name="Comma 2 3 4 2 3 2 3 3" xfId="12586"/>
    <cellStyle name="Comma 2 3 4 2 3 2 4" xfId="7104"/>
    <cellStyle name="Comma 2 3 4 2 3 2 4 2" xfId="15258"/>
    <cellStyle name="Comma 2 3 4 2 3 2 5" xfId="9929"/>
    <cellStyle name="Comma 2 3 4 2 3 3" xfId="595"/>
    <cellStyle name="Comma 2 3 4 2 3 3 2" xfId="3269"/>
    <cellStyle name="Comma 2 3 4 2 3 3 2 2" xfId="17890"/>
    <cellStyle name="Comma 2 3 4 2 3 3 2 3" xfId="12588"/>
    <cellStyle name="Comma 2 3 4 2 3 3 3" xfId="7106"/>
    <cellStyle name="Comma 2 3 4 2 3 3 3 2" xfId="15260"/>
    <cellStyle name="Comma 2 3 4 2 3 3 4" xfId="9931"/>
    <cellStyle name="Comma 2 3 4 2 3 4" xfId="596"/>
    <cellStyle name="Comma 2 3 4 2 3 4 2" xfId="3270"/>
    <cellStyle name="Comma 2 3 4 2 3 4 2 2" xfId="17891"/>
    <cellStyle name="Comma 2 3 4 2 3 4 2 3" xfId="12589"/>
    <cellStyle name="Comma 2 3 4 2 3 4 3" xfId="7107"/>
    <cellStyle name="Comma 2 3 4 2 3 4 3 2" xfId="15261"/>
    <cellStyle name="Comma 2 3 4 2 3 4 4" xfId="9932"/>
    <cellStyle name="Comma 2 3 4 2 3 5" xfId="3266"/>
    <cellStyle name="Comma 2 3 4 2 3 5 2" xfId="17887"/>
    <cellStyle name="Comma 2 3 4 2 3 5 3" xfId="12585"/>
    <cellStyle name="Comma 2 3 4 2 3 6" xfId="7103"/>
    <cellStyle name="Comma 2 3 4 2 3 6 2" xfId="15257"/>
    <cellStyle name="Comma 2 3 4 2 3 7" xfId="9928"/>
    <cellStyle name="Comma 2 3 4 2 4" xfId="597"/>
    <cellStyle name="Comma 2 3 4 2 4 2" xfId="598"/>
    <cellStyle name="Comma 2 3 4 2 4 2 2" xfId="599"/>
    <cellStyle name="Comma 2 3 4 2 4 2 2 2" xfId="3273"/>
    <cellStyle name="Comma 2 3 4 2 4 2 2 2 2" xfId="17894"/>
    <cellStyle name="Comma 2 3 4 2 4 2 2 2 3" xfId="12592"/>
    <cellStyle name="Comma 2 3 4 2 4 2 2 3" xfId="7110"/>
    <cellStyle name="Comma 2 3 4 2 4 2 2 3 2" xfId="15264"/>
    <cellStyle name="Comma 2 3 4 2 4 2 2 4" xfId="9935"/>
    <cellStyle name="Comma 2 3 4 2 4 2 3" xfId="3272"/>
    <cellStyle name="Comma 2 3 4 2 4 2 3 2" xfId="17893"/>
    <cellStyle name="Comma 2 3 4 2 4 2 3 3" xfId="12591"/>
    <cellStyle name="Comma 2 3 4 2 4 2 4" xfId="7109"/>
    <cellStyle name="Comma 2 3 4 2 4 2 4 2" xfId="15263"/>
    <cellStyle name="Comma 2 3 4 2 4 2 5" xfId="9934"/>
    <cellStyle name="Comma 2 3 4 2 4 3" xfId="600"/>
    <cellStyle name="Comma 2 3 4 2 4 3 2" xfId="3274"/>
    <cellStyle name="Comma 2 3 4 2 4 3 2 2" xfId="17895"/>
    <cellStyle name="Comma 2 3 4 2 4 3 2 3" xfId="12593"/>
    <cellStyle name="Comma 2 3 4 2 4 3 3" xfId="7111"/>
    <cellStyle name="Comma 2 3 4 2 4 3 3 2" xfId="15265"/>
    <cellStyle name="Comma 2 3 4 2 4 3 4" xfId="9936"/>
    <cellStyle name="Comma 2 3 4 2 4 4" xfId="601"/>
    <cellStyle name="Comma 2 3 4 2 4 4 2" xfId="3275"/>
    <cellStyle name="Comma 2 3 4 2 4 4 2 2" xfId="17896"/>
    <cellStyle name="Comma 2 3 4 2 4 4 2 3" xfId="12594"/>
    <cellStyle name="Comma 2 3 4 2 4 4 3" xfId="7112"/>
    <cellStyle name="Comma 2 3 4 2 4 4 3 2" xfId="15266"/>
    <cellStyle name="Comma 2 3 4 2 4 4 4" xfId="9937"/>
    <cellStyle name="Comma 2 3 4 2 4 5" xfId="3271"/>
    <cellStyle name="Comma 2 3 4 2 4 5 2" xfId="17892"/>
    <cellStyle name="Comma 2 3 4 2 4 5 3" xfId="12590"/>
    <cellStyle name="Comma 2 3 4 2 4 6" xfId="7108"/>
    <cellStyle name="Comma 2 3 4 2 4 6 2" xfId="15262"/>
    <cellStyle name="Comma 2 3 4 2 4 7" xfId="9933"/>
    <cellStyle name="Comma 2 3 4 2 5" xfId="602"/>
    <cellStyle name="Comma 2 3 4 2 5 2" xfId="603"/>
    <cellStyle name="Comma 2 3 4 2 5 2 2" xfId="604"/>
    <cellStyle name="Comma 2 3 4 2 5 2 2 2" xfId="3278"/>
    <cellStyle name="Comma 2 3 4 2 5 2 2 2 2" xfId="17899"/>
    <cellStyle name="Comma 2 3 4 2 5 2 2 2 3" xfId="12597"/>
    <cellStyle name="Comma 2 3 4 2 5 2 2 3" xfId="7115"/>
    <cellStyle name="Comma 2 3 4 2 5 2 2 3 2" xfId="15269"/>
    <cellStyle name="Comma 2 3 4 2 5 2 2 4" xfId="9940"/>
    <cellStyle name="Comma 2 3 4 2 5 2 3" xfId="3277"/>
    <cellStyle name="Comma 2 3 4 2 5 2 3 2" xfId="17898"/>
    <cellStyle name="Comma 2 3 4 2 5 2 3 3" xfId="12596"/>
    <cellStyle name="Comma 2 3 4 2 5 2 4" xfId="7114"/>
    <cellStyle name="Comma 2 3 4 2 5 2 4 2" xfId="15268"/>
    <cellStyle name="Comma 2 3 4 2 5 2 5" xfId="9939"/>
    <cellStyle name="Comma 2 3 4 2 5 3" xfId="605"/>
    <cellStyle name="Comma 2 3 4 2 5 3 2" xfId="3279"/>
    <cellStyle name="Comma 2 3 4 2 5 3 2 2" xfId="17900"/>
    <cellStyle name="Comma 2 3 4 2 5 3 2 3" xfId="12598"/>
    <cellStyle name="Comma 2 3 4 2 5 3 3" xfId="7116"/>
    <cellStyle name="Comma 2 3 4 2 5 3 3 2" xfId="15270"/>
    <cellStyle name="Comma 2 3 4 2 5 3 4" xfId="9941"/>
    <cellStyle name="Comma 2 3 4 2 5 4" xfId="606"/>
    <cellStyle name="Comma 2 3 4 2 5 4 2" xfId="3280"/>
    <cellStyle name="Comma 2 3 4 2 5 4 2 2" xfId="17901"/>
    <cellStyle name="Comma 2 3 4 2 5 4 2 3" xfId="12599"/>
    <cellStyle name="Comma 2 3 4 2 5 4 3" xfId="7117"/>
    <cellStyle name="Comma 2 3 4 2 5 4 3 2" xfId="15271"/>
    <cellStyle name="Comma 2 3 4 2 5 4 4" xfId="9942"/>
    <cellStyle name="Comma 2 3 4 2 5 5" xfId="3276"/>
    <cellStyle name="Comma 2 3 4 2 5 5 2" xfId="17897"/>
    <cellStyle name="Comma 2 3 4 2 5 5 3" xfId="12595"/>
    <cellStyle name="Comma 2 3 4 2 5 6" xfId="7113"/>
    <cellStyle name="Comma 2 3 4 2 5 6 2" xfId="15267"/>
    <cellStyle name="Comma 2 3 4 2 5 7" xfId="9938"/>
    <cellStyle name="Comma 2 3 4 2 6" xfId="607"/>
    <cellStyle name="Comma 2 3 4 2 6 2" xfId="608"/>
    <cellStyle name="Comma 2 3 4 2 6 2 2" xfId="3282"/>
    <cellStyle name="Comma 2 3 4 2 6 2 2 2" xfId="17903"/>
    <cellStyle name="Comma 2 3 4 2 6 2 2 3" xfId="12601"/>
    <cellStyle name="Comma 2 3 4 2 6 2 3" xfId="7119"/>
    <cellStyle name="Comma 2 3 4 2 6 2 3 2" xfId="15273"/>
    <cellStyle name="Comma 2 3 4 2 6 2 4" xfId="9944"/>
    <cellStyle name="Comma 2 3 4 2 6 3" xfId="609"/>
    <cellStyle name="Comma 2 3 4 2 6 3 2" xfId="3283"/>
    <cellStyle name="Comma 2 3 4 2 6 3 2 2" xfId="17904"/>
    <cellStyle name="Comma 2 3 4 2 6 3 2 3" xfId="12602"/>
    <cellStyle name="Comma 2 3 4 2 6 3 3" xfId="7120"/>
    <cellStyle name="Comma 2 3 4 2 6 3 3 2" xfId="15274"/>
    <cellStyle name="Comma 2 3 4 2 6 3 4" xfId="9945"/>
    <cellStyle name="Comma 2 3 4 2 6 4" xfId="3281"/>
    <cellStyle name="Comma 2 3 4 2 6 4 2" xfId="17902"/>
    <cellStyle name="Comma 2 3 4 2 6 4 3" xfId="12600"/>
    <cellStyle name="Comma 2 3 4 2 6 5" xfId="7118"/>
    <cellStyle name="Comma 2 3 4 2 6 5 2" xfId="15272"/>
    <cellStyle name="Comma 2 3 4 2 6 6" xfId="9943"/>
    <cellStyle name="Comma 2 3 4 2 7" xfId="610"/>
    <cellStyle name="Comma 2 3 4 2 7 2" xfId="611"/>
    <cellStyle name="Comma 2 3 4 2 7 2 2" xfId="3285"/>
    <cellStyle name="Comma 2 3 4 2 7 2 2 2" xfId="17906"/>
    <cellStyle name="Comma 2 3 4 2 7 2 2 3" xfId="12604"/>
    <cellStyle name="Comma 2 3 4 2 7 2 3" xfId="7122"/>
    <cellStyle name="Comma 2 3 4 2 7 2 3 2" xfId="15276"/>
    <cellStyle name="Comma 2 3 4 2 7 2 4" xfId="9947"/>
    <cellStyle name="Comma 2 3 4 2 7 3" xfId="3284"/>
    <cellStyle name="Comma 2 3 4 2 7 3 2" xfId="17905"/>
    <cellStyle name="Comma 2 3 4 2 7 3 3" xfId="12603"/>
    <cellStyle name="Comma 2 3 4 2 7 4" xfId="7121"/>
    <cellStyle name="Comma 2 3 4 2 7 4 2" xfId="15275"/>
    <cellStyle name="Comma 2 3 4 2 7 5" xfId="9946"/>
    <cellStyle name="Comma 2 3 4 2 8" xfId="612"/>
    <cellStyle name="Comma 2 3 4 2 8 2" xfId="3286"/>
    <cellStyle name="Comma 2 3 4 2 8 2 2" xfId="17907"/>
    <cellStyle name="Comma 2 3 4 2 8 2 3" xfId="12605"/>
    <cellStyle name="Comma 2 3 4 2 8 3" xfId="7123"/>
    <cellStyle name="Comma 2 3 4 2 8 3 2" xfId="15277"/>
    <cellStyle name="Comma 2 3 4 2 8 4" xfId="9948"/>
    <cellStyle name="Comma 2 3 4 2 9" xfId="613"/>
    <cellStyle name="Comma 2 3 4 2 9 2" xfId="3287"/>
    <cellStyle name="Comma 2 3 4 2 9 2 2" xfId="17908"/>
    <cellStyle name="Comma 2 3 4 2 9 2 3" xfId="12606"/>
    <cellStyle name="Comma 2 3 4 2 9 3" xfId="7124"/>
    <cellStyle name="Comma 2 3 4 2 9 3 2" xfId="15278"/>
    <cellStyle name="Comma 2 3 4 2 9 4" xfId="9949"/>
    <cellStyle name="Comma 2 3 4 3" xfId="614"/>
    <cellStyle name="Comma 2 3 4 3 2" xfId="615"/>
    <cellStyle name="Comma 2 3 4 3 2 2" xfId="616"/>
    <cellStyle name="Comma 2 3 4 3 2 2 2" xfId="3290"/>
    <cellStyle name="Comma 2 3 4 3 2 2 2 2" xfId="17911"/>
    <cellStyle name="Comma 2 3 4 3 2 2 2 3" xfId="12609"/>
    <cellStyle name="Comma 2 3 4 3 2 2 3" xfId="7127"/>
    <cellStyle name="Comma 2 3 4 3 2 2 3 2" xfId="15281"/>
    <cellStyle name="Comma 2 3 4 3 2 2 4" xfId="9952"/>
    <cellStyle name="Comma 2 3 4 3 2 3" xfId="3289"/>
    <cellStyle name="Comma 2 3 4 3 2 3 2" xfId="17910"/>
    <cellStyle name="Comma 2 3 4 3 2 3 3" xfId="12608"/>
    <cellStyle name="Comma 2 3 4 3 2 4" xfId="7126"/>
    <cellStyle name="Comma 2 3 4 3 2 4 2" xfId="15280"/>
    <cellStyle name="Comma 2 3 4 3 2 5" xfId="9951"/>
    <cellStyle name="Comma 2 3 4 3 3" xfId="617"/>
    <cellStyle name="Comma 2 3 4 3 3 2" xfId="3291"/>
    <cellStyle name="Comma 2 3 4 3 3 2 2" xfId="17912"/>
    <cellStyle name="Comma 2 3 4 3 3 2 3" xfId="12610"/>
    <cellStyle name="Comma 2 3 4 3 3 3" xfId="7128"/>
    <cellStyle name="Comma 2 3 4 3 3 3 2" xfId="15282"/>
    <cellStyle name="Comma 2 3 4 3 3 4" xfId="9953"/>
    <cellStyle name="Comma 2 3 4 3 4" xfId="618"/>
    <cellStyle name="Comma 2 3 4 3 4 2" xfId="3292"/>
    <cellStyle name="Comma 2 3 4 3 4 2 2" xfId="17913"/>
    <cellStyle name="Comma 2 3 4 3 4 2 3" xfId="12611"/>
    <cellStyle name="Comma 2 3 4 3 4 3" xfId="7129"/>
    <cellStyle name="Comma 2 3 4 3 4 3 2" xfId="15283"/>
    <cellStyle name="Comma 2 3 4 3 4 4" xfId="9954"/>
    <cellStyle name="Comma 2 3 4 3 5" xfId="3288"/>
    <cellStyle name="Comma 2 3 4 3 5 2" xfId="17909"/>
    <cellStyle name="Comma 2 3 4 3 5 3" xfId="12607"/>
    <cellStyle name="Comma 2 3 4 3 6" xfId="7125"/>
    <cellStyle name="Comma 2 3 4 3 6 2" xfId="15279"/>
    <cellStyle name="Comma 2 3 4 3 7" xfId="9950"/>
    <cellStyle name="Comma 2 3 4 4" xfId="619"/>
    <cellStyle name="Comma 2 3 4 4 2" xfId="620"/>
    <cellStyle name="Comma 2 3 4 4 2 2" xfId="621"/>
    <cellStyle name="Comma 2 3 4 4 2 2 2" xfId="3295"/>
    <cellStyle name="Comma 2 3 4 4 2 2 2 2" xfId="17916"/>
    <cellStyle name="Comma 2 3 4 4 2 2 2 3" xfId="12614"/>
    <cellStyle name="Comma 2 3 4 4 2 2 3" xfId="7132"/>
    <cellStyle name="Comma 2 3 4 4 2 2 3 2" xfId="15286"/>
    <cellStyle name="Comma 2 3 4 4 2 2 4" xfId="9957"/>
    <cellStyle name="Comma 2 3 4 4 2 3" xfId="3294"/>
    <cellStyle name="Comma 2 3 4 4 2 3 2" xfId="17915"/>
    <cellStyle name="Comma 2 3 4 4 2 3 3" xfId="12613"/>
    <cellStyle name="Comma 2 3 4 4 2 4" xfId="7131"/>
    <cellStyle name="Comma 2 3 4 4 2 4 2" xfId="15285"/>
    <cellStyle name="Comma 2 3 4 4 2 5" xfId="9956"/>
    <cellStyle name="Comma 2 3 4 4 3" xfId="622"/>
    <cellStyle name="Comma 2 3 4 4 3 2" xfId="3296"/>
    <cellStyle name="Comma 2 3 4 4 3 2 2" xfId="17917"/>
    <cellStyle name="Comma 2 3 4 4 3 2 3" xfId="12615"/>
    <cellStyle name="Comma 2 3 4 4 3 3" xfId="7133"/>
    <cellStyle name="Comma 2 3 4 4 3 3 2" xfId="15287"/>
    <cellStyle name="Comma 2 3 4 4 3 4" xfId="9958"/>
    <cellStyle name="Comma 2 3 4 4 4" xfId="623"/>
    <cellStyle name="Comma 2 3 4 4 4 2" xfId="3297"/>
    <cellStyle name="Comma 2 3 4 4 4 2 2" xfId="17918"/>
    <cellStyle name="Comma 2 3 4 4 4 2 3" xfId="12616"/>
    <cellStyle name="Comma 2 3 4 4 4 3" xfId="7134"/>
    <cellStyle name="Comma 2 3 4 4 4 3 2" xfId="15288"/>
    <cellStyle name="Comma 2 3 4 4 4 4" xfId="9959"/>
    <cellStyle name="Comma 2 3 4 4 5" xfId="3293"/>
    <cellStyle name="Comma 2 3 4 4 5 2" xfId="17914"/>
    <cellStyle name="Comma 2 3 4 4 5 3" xfId="12612"/>
    <cellStyle name="Comma 2 3 4 4 6" xfId="7130"/>
    <cellStyle name="Comma 2 3 4 4 6 2" xfId="15284"/>
    <cellStyle name="Comma 2 3 4 4 7" xfId="9955"/>
    <cellStyle name="Comma 2 3 4 5" xfId="624"/>
    <cellStyle name="Comma 2 3 4 5 2" xfId="625"/>
    <cellStyle name="Comma 2 3 4 5 2 2" xfId="626"/>
    <cellStyle name="Comma 2 3 4 5 2 2 2" xfId="3300"/>
    <cellStyle name="Comma 2 3 4 5 2 2 2 2" xfId="17921"/>
    <cellStyle name="Comma 2 3 4 5 2 2 2 3" xfId="12619"/>
    <cellStyle name="Comma 2 3 4 5 2 2 3" xfId="7137"/>
    <cellStyle name="Comma 2 3 4 5 2 2 3 2" xfId="15291"/>
    <cellStyle name="Comma 2 3 4 5 2 2 4" xfId="9962"/>
    <cellStyle name="Comma 2 3 4 5 2 3" xfId="3299"/>
    <cellStyle name="Comma 2 3 4 5 2 3 2" xfId="17920"/>
    <cellStyle name="Comma 2 3 4 5 2 3 3" xfId="12618"/>
    <cellStyle name="Comma 2 3 4 5 2 4" xfId="7136"/>
    <cellStyle name="Comma 2 3 4 5 2 4 2" xfId="15290"/>
    <cellStyle name="Comma 2 3 4 5 2 5" xfId="9961"/>
    <cellStyle name="Comma 2 3 4 5 3" xfId="627"/>
    <cellStyle name="Comma 2 3 4 5 3 2" xfId="3301"/>
    <cellStyle name="Comma 2 3 4 5 3 2 2" xfId="17922"/>
    <cellStyle name="Comma 2 3 4 5 3 2 3" xfId="12620"/>
    <cellStyle name="Comma 2 3 4 5 3 3" xfId="7138"/>
    <cellStyle name="Comma 2 3 4 5 3 3 2" xfId="15292"/>
    <cellStyle name="Comma 2 3 4 5 3 4" xfId="9963"/>
    <cellStyle name="Comma 2 3 4 5 4" xfId="628"/>
    <cellStyle name="Comma 2 3 4 5 4 2" xfId="3302"/>
    <cellStyle name="Comma 2 3 4 5 4 2 2" xfId="17923"/>
    <cellStyle name="Comma 2 3 4 5 4 2 3" xfId="12621"/>
    <cellStyle name="Comma 2 3 4 5 4 3" xfId="7139"/>
    <cellStyle name="Comma 2 3 4 5 4 3 2" xfId="15293"/>
    <cellStyle name="Comma 2 3 4 5 4 4" xfId="9964"/>
    <cellStyle name="Comma 2 3 4 5 5" xfId="3298"/>
    <cellStyle name="Comma 2 3 4 5 5 2" xfId="17919"/>
    <cellStyle name="Comma 2 3 4 5 5 3" xfId="12617"/>
    <cellStyle name="Comma 2 3 4 5 6" xfId="7135"/>
    <cellStyle name="Comma 2 3 4 5 6 2" xfId="15289"/>
    <cellStyle name="Comma 2 3 4 5 7" xfId="9960"/>
    <cellStyle name="Comma 2 3 4 6" xfId="629"/>
    <cellStyle name="Comma 2 3 4 6 2" xfId="630"/>
    <cellStyle name="Comma 2 3 4 6 2 2" xfId="631"/>
    <cellStyle name="Comma 2 3 4 6 2 2 2" xfId="3305"/>
    <cellStyle name="Comma 2 3 4 6 2 2 2 2" xfId="17926"/>
    <cellStyle name="Comma 2 3 4 6 2 2 2 3" xfId="12624"/>
    <cellStyle name="Comma 2 3 4 6 2 2 3" xfId="7142"/>
    <cellStyle name="Comma 2 3 4 6 2 2 3 2" xfId="15296"/>
    <cellStyle name="Comma 2 3 4 6 2 2 4" xfId="9967"/>
    <cellStyle name="Comma 2 3 4 6 2 3" xfId="3304"/>
    <cellStyle name="Comma 2 3 4 6 2 3 2" xfId="17925"/>
    <cellStyle name="Comma 2 3 4 6 2 3 3" xfId="12623"/>
    <cellStyle name="Comma 2 3 4 6 2 4" xfId="7141"/>
    <cellStyle name="Comma 2 3 4 6 2 4 2" xfId="15295"/>
    <cellStyle name="Comma 2 3 4 6 2 5" xfId="9966"/>
    <cellStyle name="Comma 2 3 4 6 3" xfId="632"/>
    <cellStyle name="Comma 2 3 4 6 3 2" xfId="3306"/>
    <cellStyle name="Comma 2 3 4 6 3 2 2" xfId="17927"/>
    <cellStyle name="Comma 2 3 4 6 3 2 3" xfId="12625"/>
    <cellStyle name="Comma 2 3 4 6 3 3" xfId="7143"/>
    <cellStyle name="Comma 2 3 4 6 3 3 2" xfId="15297"/>
    <cellStyle name="Comma 2 3 4 6 3 4" xfId="9968"/>
    <cellStyle name="Comma 2 3 4 6 4" xfId="633"/>
    <cellStyle name="Comma 2 3 4 6 4 2" xfId="3307"/>
    <cellStyle name="Comma 2 3 4 6 4 2 2" xfId="17928"/>
    <cellStyle name="Comma 2 3 4 6 4 2 3" xfId="12626"/>
    <cellStyle name="Comma 2 3 4 6 4 3" xfId="7144"/>
    <cellStyle name="Comma 2 3 4 6 4 3 2" xfId="15298"/>
    <cellStyle name="Comma 2 3 4 6 4 4" xfId="9969"/>
    <cellStyle name="Comma 2 3 4 6 5" xfId="3303"/>
    <cellStyle name="Comma 2 3 4 6 5 2" xfId="17924"/>
    <cellStyle name="Comma 2 3 4 6 5 3" xfId="12622"/>
    <cellStyle name="Comma 2 3 4 6 6" xfId="7140"/>
    <cellStyle name="Comma 2 3 4 6 6 2" xfId="15294"/>
    <cellStyle name="Comma 2 3 4 6 7" xfId="9965"/>
    <cellStyle name="Comma 2 3 4 7" xfId="634"/>
    <cellStyle name="Comma 2 3 4 7 2" xfId="635"/>
    <cellStyle name="Comma 2 3 4 7 2 2" xfId="3309"/>
    <cellStyle name="Comma 2 3 4 7 2 2 2" xfId="17930"/>
    <cellStyle name="Comma 2 3 4 7 2 2 3" xfId="12628"/>
    <cellStyle name="Comma 2 3 4 7 2 3" xfId="7146"/>
    <cellStyle name="Comma 2 3 4 7 2 3 2" xfId="15300"/>
    <cellStyle name="Comma 2 3 4 7 2 4" xfId="9971"/>
    <cellStyle name="Comma 2 3 4 7 3" xfId="636"/>
    <cellStyle name="Comma 2 3 4 7 3 2" xfId="3310"/>
    <cellStyle name="Comma 2 3 4 7 3 2 2" xfId="17931"/>
    <cellStyle name="Comma 2 3 4 7 3 2 3" xfId="12629"/>
    <cellStyle name="Comma 2 3 4 7 3 3" xfId="7147"/>
    <cellStyle name="Comma 2 3 4 7 3 3 2" xfId="15301"/>
    <cellStyle name="Comma 2 3 4 7 3 4" xfId="9972"/>
    <cellStyle name="Comma 2 3 4 7 4" xfId="3308"/>
    <cellStyle name="Comma 2 3 4 7 4 2" xfId="17929"/>
    <cellStyle name="Comma 2 3 4 7 4 3" xfId="12627"/>
    <cellStyle name="Comma 2 3 4 7 5" xfId="7145"/>
    <cellStyle name="Comma 2 3 4 7 5 2" xfId="15299"/>
    <cellStyle name="Comma 2 3 4 7 6" xfId="9970"/>
    <cellStyle name="Comma 2 3 4 8" xfId="637"/>
    <cellStyle name="Comma 2 3 4 8 2" xfId="638"/>
    <cellStyle name="Comma 2 3 4 8 2 2" xfId="3312"/>
    <cellStyle name="Comma 2 3 4 8 2 2 2" xfId="17933"/>
    <cellStyle name="Comma 2 3 4 8 2 2 3" xfId="12631"/>
    <cellStyle name="Comma 2 3 4 8 2 3" xfId="7149"/>
    <cellStyle name="Comma 2 3 4 8 2 3 2" xfId="15303"/>
    <cellStyle name="Comma 2 3 4 8 2 4" xfId="9974"/>
    <cellStyle name="Comma 2 3 4 8 3" xfId="3311"/>
    <cellStyle name="Comma 2 3 4 8 3 2" xfId="17932"/>
    <cellStyle name="Comma 2 3 4 8 3 3" xfId="12630"/>
    <cellStyle name="Comma 2 3 4 8 4" xfId="7148"/>
    <cellStyle name="Comma 2 3 4 8 4 2" xfId="15302"/>
    <cellStyle name="Comma 2 3 4 8 5" xfId="9973"/>
    <cellStyle name="Comma 2 3 4 9" xfId="639"/>
    <cellStyle name="Comma 2 3 4 9 2" xfId="3313"/>
    <cellStyle name="Comma 2 3 4 9 2 2" xfId="17934"/>
    <cellStyle name="Comma 2 3 4 9 2 3" xfId="12632"/>
    <cellStyle name="Comma 2 3 4 9 3" xfId="7150"/>
    <cellStyle name="Comma 2 3 4 9 3 2" xfId="15304"/>
    <cellStyle name="Comma 2 3 4 9 4" xfId="9975"/>
    <cellStyle name="Comma 2 3 5" xfId="149"/>
    <cellStyle name="Comma 2 3 5 10" xfId="2725"/>
    <cellStyle name="Comma 2 3 5 10 2" xfId="5353"/>
    <cellStyle name="Comma 2 3 5 10 2 2" xfId="19974"/>
    <cellStyle name="Comma 2 3 5 10 2 3" xfId="14690"/>
    <cellStyle name="Comma 2 3 5 10 3" xfId="9190"/>
    <cellStyle name="Comma 2 3 5 10 3 2" xfId="17344"/>
    <cellStyle name="Comma 2 3 5 10 4" xfId="12018"/>
    <cellStyle name="Comma 2 3 5 11" xfId="640"/>
    <cellStyle name="Comma 2 3 5 11 2" xfId="3314"/>
    <cellStyle name="Comma 2 3 5 11 2 2" xfId="17935"/>
    <cellStyle name="Comma 2 3 5 11 2 3" xfId="12633"/>
    <cellStyle name="Comma 2 3 5 11 3" xfId="7151"/>
    <cellStyle name="Comma 2 3 5 11 3 2" xfId="15305"/>
    <cellStyle name="Comma 2 3 5 11 4" xfId="9976"/>
    <cellStyle name="Comma 2 3 5 12" xfId="6538"/>
    <cellStyle name="Comma 2 3 5 12 2" xfId="17455"/>
    <cellStyle name="Comma 2 3 5 12 3" xfId="12152"/>
    <cellStyle name="Comma 2 3 5 13" xfId="2834"/>
    <cellStyle name="Comma 2 3 5 13 2" xfId="14825"/>
    <cellStyle name="Comma 2 3 5 14" xfId="6671"/>
    <cellStyle name="Comma 2 3 5 15" xfId="9496"/>
    <cellStyle name="Comma 2 3 5 2" xfId="641"/>
    <cellStyle name="Comma 2 3 5 2 2" xfId="642"/>
    <cellStyle name="Comma 2 3 5 2 2 2" xfId="643"/>
    <cellStyle name="Comma 2 3 5 2 2 2 2" xfId="3317"/>
    <cellStyle name="Comma 2 3 5 2 2 2 2 2" xfId="17938"/>
    <cellStyle name="Comma 2 3 5 2 2 2 2 3" xfId="12636"/>
    <cellStyle name="Comma 2 3 5 2 2 2 3" xfId="7154"/>
    <cellStyle name="Comma 2 3 5 2 2 2 3 2" xfId="15308"/>
    <cellStyle name="Comma 2 3 5 2 2 2 4" xfId="9979"/>
    <cellStyle name="Comma 2 3 5 2 2 3" xfId="3316"/>
    <cellStyle name="Comma 2 3 5 2 2 3 2" xfId="17937"/>
    <cellStyle name="Comma 2 3 5 2 2 3 3" xfId="12635"/>
    <cellStyle name="Comma 2 3 5 2 2 4" xfId="7153"/>
    <cellStyle name="Comma 2 3 5 2 2 4 2" xfId="15307"/>
    <cellStyle name="Comma 2 3 5 2 2 5" xfId="9978"/>
    <cellStyle name="Comma 2 3 5 2 3" xfId="644"/>
    <cellStyle name="Comma 2 3 5 2 3 2" xfId="3318"/>
    <cellStyle name="Comma 2 3 5 2 3 2 2" xfId="17939"/>
    <cellStyle name="Comma 2 3 5 2 3 2 3" xfId="12637"/>
    <cellStyle name="Comma 2 3 5 2 3 3" xfId="7155"/>
    <cellStyle name="Comma 2 3 5 2 3 3 2" xfId="15309"/>
    <cellStyle name="Comma 2 3 5 2 3 4" xfId="9980"/>
    <cellStyle name="Comma 2 3 5 2 4" xfId="645"/>
    <cellStyle name="Comma 2 3 5 2 4 2" xfId="3319"/>
    <cellStyle name="Comma 2 3 5 2 4 2 2" xfId="17940"/>
    <cellStyle name="Comma 2 3 5 2 4 2 3" xfId="12638"/>
    <cellStyle name="Comma 2 3 5 2 4 3" xfId="7156"/>
    <cellStyle name="Comma 2 3 5 2 4 3 2" xfId="15310"/>
    <cellStyle name="Comma 2 3 5 2 4 4" xfId="9981"/>
    <cellStyle name="Comma 2 3 5 2 5" xfId="3315"/>
    <cellStyle name="Comma 2 3 5 2 5 2" xfId="17936"/>
    <cellStyle name="Comma 2 3 5 2 5 3" xfId="12634"/>
    <cellStyle name="Comma 2 3 5 2 6" xfId="7152"/>
    <cellStyle name="Comma 2 3 5 2 6 2" xfId="15306"/>
    <cellStyle name="Comma 2 3 5 2 7" xfId="9977"/>
    <cellStyle name="Comma 2 3 5 3" xfId="646"/>
    <cellStyle name="Comma 2 3 5 3 2" xfId="647"/>
    <cellStyle name="Comma 2 3 5 3 2 2" xfId="648"/>
    <cellStyle name="Comma 2 3 5 3 2 2 2" xfId="3322"/>
    <cellStyle name="Comma 2 3 5 3 2 2 2 2" xfId="17943"/>
    <cellStyle name="Comma 2 3 5 3 2 2 2 3" xfId="12641"/>
    <cellStyle name="Comma 2 3 5 3 2 2 3" xfId="7159"/>
    <cellStyle name="Comma 2 3 5 3 2 2 3 2" xfId="15313"/>
    <cellStyle name="Comma 2 3 5 3 2 2 4" xfId="9984"/>
    <cellStyle name="Comma 2 3 5 3 2 3" xfId="3321"/>
    <cellStyle name="Comma 2 3 5 3 2 3 2" xfId="17942"/>
    <cellStyle name="Comma 2 3 5 3 2 3 3" xfId="12640"/>
    <cellStyle name="Comma 2 3 5 3 2 4" xfId="7158"/>
    <cellStyle name="Comma 2 3 5 3 2 4 2" xfId="15312"/>
    <cellStyle name="Comma 2 3 5 3 2 5" xfId="9983"/>
    <cellStyle name="Comma 2 3 5 3 3" xfId="649"/>
    <cellStyle name="Comma 2 3 5 3 3 2" xfId="3323"/>
    <cellStyle name="Comma 2 3 5 3 3 2 2" xfId="17944"/>
    <cellStyle name="Comma 2 3 5 3 3 2 3" xfId="12642"/>
    <cellStyle name="Comma 2 3 5 3 3 3" xfId="7160"/>
    <cellStyle name="Comma 2 3 5 3 3 3 2" xfId="15314"/>
    <cellStyle name="Comma 2 3 5 3 3 4" xfId="9985"/>
    <cellStyle name="Comma 2 3 5 3 4" xfId="650"/>
    <cellStyle name="Comma 2 3 5 3 4 2" xfId="3324"/>
    <cellStyle name="Comma 2 3 5 3 4 2 2" xfId="17945"/>
    <cellStyle name="Comma 2 3 5 3 4 2 3" xfId="12643"/>
    <cellStyle name="Comma 2 3 5 3 4 3" xfId="7161"/>
    <cellStyle name="Comma 2 3 5 3 4 3 2" xfId="15315"/>
    <cellStyle name="Comma 2 3 5 3 4 4" xfId="9986"/>
    <cellStyle name="Comma 2 3 5 3 5" xfId="3320"/>
    <cellStyle name="Comma 2 3 5 3 5 2" xfId="17941"/>
    <cellStyle name="Comma 2 3 5 3 5 3" xfId="12639"/>
    <cellStyle name="Comma 2 3 5 3 6" xfId="7157"/>
    <cellStyle name="Comma 2 3 5 3 6 2" xfId="15311"/>
    <cellStyle name="Comma 2 3 5 3 7" xfId="9982"/>
    <cellStyle name="Comma 2 3 5 4" xfId="651"/>
    <cellStyle name="Comma 2 3 5 4 2" xfId="652"/>
    <cellStyle name="Comma 2 3 5 4 2 2" xfId="653"/>
    <cellStyle name="Comma 2 3 5 4 2 2 2" xfId="3327"/>
    <cellStyle name="Comma 2 3 5 4 2 2 2 2" xfId="17948"/>
    <cellStyle name="Comma 2 3 5 4 2 2 2 3" xfId="12646"/>
    <cellStyle name="Comma 2 3 5 4 2 2 3" xfId="7164"/>
    <cellStyle name="Comma 2 3 5 4 2 2 3 2" xfId="15318"/>
    <cellStyle name="Comma 2 3 5 4 2 2 4" xfId="9989"/>
    <cellStyle name="Comma 2 3 5 4 2 3" xfId="3326"/>
    <cellStyle name="Comma 2 3 5 4 2 3 2" xfId="17947"/>
    <cellStyle name="Comma 2 3 5 4 2 3 3" xfId="12645"/>
    <cellStyle name="Comma 2 3 5 4 2 4" xfId="7163"/>
    <cellStyle name="Comma 2 3 5 4 2 4 2" xfId="15317"/>
    <cellStyle name="Comma 2 3 5 4 2 5" xfId="9988"/>
    <cellStyle name="Comma 2 3 5 4 3" xfId="654"/>
    <cellStyle name="Comma 2 3 5 4 3 2" xfId="3328"/>
    <cellStyle name="Comma 2 3 5 4 3 2 2" xfId="17949"/>
    <cellStyle name="Comma 2 3 5 4 3 2 3" xfId="12647"/>
    <cellStyle name="Comma 2 3 5 4 3 3" xfId="7165"/>
    <cellStyle name="Comma 2 3 5 4 3 3 2" xfId="15319"/>
    <cellStyle name="Comma 2 3 5 4 3 4" xfId="9990"/>
    <cellStyle name="Comma 2 3 5 4 4" xfId="655"/>
    <cellStyle name="Comma 2 3 5 4 4 2" xfId="3329"/>
    <cellStyle name="Comma 2 3 5 4 4 2 2" xfId="17950"/>
    <cellStyle name="Comma 2 3 5 4 4 2 3" xfId="12648"/>
    <cellStyle name="Comma 2 3 5 4 4 3" xfId="7166"/>
    <cellStyle name="Comma 2 3 5 4 4 3 2" xfId="15320"/>
    <cellStyle name="Comma 2 3 5 4 4 4" xfId="9991"/>
    <cellStyle name="Comma 2 3 5 4 5" xfId="3325"/>
    <cellStyle name="Comma 2 3 5 4 5 2" xfId="17946"/>
    <cellStyle name="Comma 2 3 5 4 5 3" xfId="12644"/>
    <cellStyle name="Comma 2 3 5 4 6" xfId="7162"/>
    <cellStyle name="Comma 2 3 5 4 6 2" xfId="15316"/>
    <cellStyle name="Comma 2 3 5 4 7" xfId="9987"/>
    <cellStyle name="Comma 2 3 5 5" xfId="656"/>
    <cellStyle name="Comma 2 3 5 5 2" xfId="657"/>
    <cellStyle name="Comma 2 3 5 5 2 2" xfId="658"/>
    <cellStyle name="Comma 2 3 5 5 2 2 2" xfId="3332"/>
    <cellStyle name="Comma 2 3 5 5 2 2 2 2" xfId="17953"/>
    <cellStyle name="Comma 2 3 5 5 2 2 2 3" xfId="12651"/>
    <cellStyle name="Comma 2 3 5 5 2 2 3" xfId="7169"/>
    <cellStyle name="Comma 2 3 5 5 2 2 3 2" xfId="15323"/>
    <cellStyle name="Comma 2 3 5 5 2 2 4" xfId="9994"/>
    <cellStyle name="Comma 2 3 5 5 2 3" xfId="3331"/>
    <cellStyle name="Comma 2 3 5 5 2 3 2" xfId="17952"/>
    <cellStyle name="Comma 2 3 5 5 2 3 3" xfId="12650"/>
    <cellStyle name="Comma 2 3 5 5 2 4" xfId="7168"/>
    <cellStyle name="Comma 2 3 5 5 2 4 2" xfId="15322"/>
    <cellStyle name="Comma 2 3 5 5 2 5" xfId="9993"/>
    <cellStyle name="Comma 2 3 5 5 3" xfId="659"/>
    <cellStyle name="Comma 2 3 5 5 3 2" xfId="3333"/>
    <cellStyle name="Comma 2 3 5 5 3 2 2" xfId="17954"/>
    <cellStyle name="Comma 2 3 5 5 3 2 3" xfId="12652"/>
    <cellStyle name="Comma 2 3 5 5 3 3" xfId="7170"/>
    <cellStyle name="Comma 2 3 5 5 3 3 2" xfId="15324"/>
    <cellStyle name="Comma 2 3 5 5 3 4" xfId="9995"/>
    <cellStyle name="Comma 2 3 5 5 4" xfId="660"/>
    <cellStyle name="Comma 2 3 5 5 4 2" xfId="3334"/>
    <cellStyle name="Comma 2 3 5 5 4 2 2" xfId="17955"/>
    <cellStyle name="Comma 2 3 5 5 4 2 3" xfId="12653"/>
    <cellStyle name="Comma 2 3 5 5 4 3" xfId="7171"/>
    <cellStyle name="Comma 2 3 5 5 4 3 2" xfId="15325"/>
    <cellStyle name="Comma 2 3 5 5 4 4" xfId="9996"/>
    <cellStyle name="Comma 2 3 5 5 5" xfId="3330"/>
    <cellStyle name="Comma 2 3 5 5 5 2" xfId="17951"/>
    <cellStyle name="Comma 2 3 5 5 5 3" xfId="12649"/>
    <cellStyle name="Comma 2 3 5 5 6" xfId="7167"/>
    <cellStyle name="Comma 2 3 5 5 6 2" xfId="15321"/>
    <cellStyle name="Comma 2 3 5 5 7" xfId="9992"/>
    <cellStyle name="Comma 2 3 5 6" xfId="661"/>
    <cellStyle name="Comma 2 3 5 6 2" xfId="662"/>
    <cellStyle name="Comma 2 3 5 6 2 2" xfId="3336"/>
    <cellStyle name="Comma 2 3 5 6 2 2 2" xfId="17957"/>
    <cellStyle name="Comma 2 3 5 6 2 2 3" xfId="12655"/>
    <cellStyle name="Comma 2 3 5 6 2 3" xfId="7173"/>
    <cellStyle name="Comma 2 3 5 6 2 3 2" xfId="15327"/>
    <cellStyle name="Comma 2 3 5 6 2 4" xfId="9998"/>
    <cellStyle name="Comma 2 3 5 6 3" xfId="663"/>
    <cellStyle name="Comma 2 3 5 6 3 2" xfId="3337"/>
    <cellStyle name="Comma 2 3 5 6 3 2 2" xfId="17958"/>
    <cellStyle name="Comma 2 3 5 6 3 2 3" xfId="12656"/>
    <cellStyle name="Comma 2 3 5 6 3 3" xfId="7174"/>
    <cellStyle name="Comma 2 3 5 6 3 3 2" xfId="15328"/>
    <cellStyle name="Comma 2 3 5 6 3 4" xfId="9999"/>
    <cellStyle name="Comma 2 3 5 6 4" xfId="3335"/>
    <cellStyle name="Comma 2 3 5 6 4 2" xfId="17956"/>
    <cellStyle name="Comma 2 3 5 6 4 3" xfId="12654"/>
    <cellStyle name="Comma 2 3 5 6 5" xfId="7172"/>
    <cellStyle name="Comma 2 3 5 6 5 2" xfId="15326"/>
    <cellStyle name="Comma 2 3 5 6 6" xfId="9997"/>
    <cellStyle name="Comma 2 3 5 7" xfId="664"/>
    <cellStyle name="Comma 2 3 5 7 2" xfId="665"/>
    <cellStyle name="Comma 2 3 5 7 2 2" xfId="3339"/>
    <cellStyle name="Comma 2 3 5 7 2 2 2" xfId="17960"/>
    <cellStyle name="Comma 2 3 5 7 2 2 3" xfId="12658"/>
    <cellStyle name="Comma 2 3 5 7 2 3" xfId="7176"/>
    <cellStyle name="Comma 2 3 5 7 2 3 2" xfId="15330"/>
    <cellStyle name="Comma 2 3 5 7 2 4" xfId="10001"/>
    <cellStyle name="Comma 2 3 5 7 3" xfId="3338"/>
    <cellStyle name="Comma 2 3 5 7 3 2" xfId="17959"/>
    <cellStyle name="Comma 2 3 5 7 3 3" xfId="12657"/>
    <cellStyle name="Comma 2 3 5 7 4" xfId="7175"/>
    <cellStyle name="Comma 2 3 5 7 4 2" xfId="15329"/>
    <cellStyle name="Comma 2 3 5 7 5" xfId="10000"/>
    <cellStyle name="Comma 2 3 5 8" xfId="666"/>
    <cellStyle name="Comma 2 3 5 8 2" xfId="3340"/>
    <cellStyle name="Comma 2 3 5 8 2 2" xfId="17961"/>
    <cellStyle name="Comma 2 3 5 8 2 3" xfId="12659"/>
    <cellStyle name="Comma 2 3 5 8 3" xfId="7177"/>
    <cellStyle name="Comma 2 3 5 8 3 2" xfId="15331"/>
    <cellStyle name="Comma 2 3 5 8 4" xfId="10002"/>
    <cellStyle name="Comma 2 3 5 9" xfId="667"/>
    <cellStyle name="Comma 2 3 5 9 2" xfId="3341"/>
    <cellStyle name="Comma 2 3 5 9 2 2" xfId="17962"/>
    <cellStyle name="Comma 2 3 5 9 2 3" xfId="12660"/>
    <cellStyle name="Comma 2 3 5 9 3" xfId="7178"/>
    <cellStyle name="Comma 2 3 5 9 3 2" xfId="15332"/>
    <cellStyle name="Comma 2 3 5 9 4" xfId="10003"/>
    <cellStyle name="Comma 2 3 6" xfId="668"/>
    <cellStyle name="Comma 2 3 6 2" xfId="669"/>
    <cellStyle name="Comma 2 3 6 2 2" xfId="670"/>
    <cellStyle name="Comma 2 3 6 2 2 2" xfId="3344"/>
    <cellStyle name="Comma 2 3 6 2 2 2 2" xfId="17965"/>
    <cellStyle name="Comma 2 3 6 2 2 2 3" xfId="12663"/>
    <cellStyle name="Comma 2 3 6 2 2 3" xfId="7181"/>
    <cellStyle name="Comma 2 3 6 2 2 3 2" xfId="15335"/>
    <cellStyle name="Comma 2 3 6 2 2 4" xfId="10006"/>
    <cellStyle name="Comma 2 3 6 2 3" xfId="3343"/>
    <cellStyle name="Comma 2 3 6 2 3 2" xfId="17964"/>
    <cellStyle name="Comma 2 3 6 2 3 3" xfId="12662"/>
    <cellStyle name="Comma 2 3 6 2 4" xfId="7180"/>
    <cellStyle name="Comma 2 3 6 2 4 2" xfId="15334"/>
    <cellStyle name="Comma 2 3 6 2 5" xfId="10005"/>
    <cellStyle name="Comma 2 3 6 3" xfId="671"/>
    <cellStyle name="Comma 2 3 6 3 2" xfId="3345"/>
    <cellStyle name="Comma 2 3 6 3 2 2" xfId="17966"/>
    <cellStyle name="Comma 2 3 6 3 2 3" xfId="12664"/>
    <cellStyle name="Comma 2 3 6 3 3" xfId="7182"/>
    <cellStyle name="Comma 2 3 6 3 3 2" xfId="15336"/>
    <cellStyle name="Comma 2 3 6 3 4" xfId="10007"/>
    <cellStyle name="Comma 2 3 6 4" xfId="672"/>
    <cellStyle name="Comma 2 3 6 4 2" xfId="3346"/>
    <cellStyle name="Comma 2 3 6 4 2 2" xfId="17967"/>
    <cellStyle name="Comma 2 3 6 4 2 3" xfId="12665"/>
    <cellStyle name="Comma 2 3 6 4 3" xfId="7183"/>
    <cellStyle name="Comma 2 3 6 4 3 2" xfId="15337"/>
    <cellStyle name="Comma 2 3 6 4 4" xfId="10008"/>
    <cellStyle name="Comma 2 3 6 5" xfId="3342"/>
    <cellStyle name="Comma 2 3 6 5 2" xfId="17963"/>
    <cellStyle name="Comma 2 3 6 5 3" xfId="12661"/>
    <cellStyle name="Comma 2 3 6 6" xfId="7179"/>
    <cellStyle name="Comma 2 3 6 6 2" xfId="15333"/>
    <cellStyle name="Comma 2 3 6 7" xfId="10004"/>
    <cellStyle name="Comma 2 3 7" xfId="673"/>
    <cellStyle name="Comma 2 3 7 2" xfId="674"/>
    <cellStyle name="Comma 2 3 7 2 2" xfId="675"/>
    <cellStyle name="Comma 2 3 7 2 2 2" xfId="3349"/>
    <cellStyle name="Comma 2 3 7 2 2 2 2" xfId="17970"/>
    <cellStyle name="Comma 2 3 7 2 2 2 3" xfId="12668"/>
    <cellStyle name="Comma 2 3 7 2 2 3" xfId="7186"/>
    <cellStyle name="Comma 2 3 7 2 2 3 2" xfId="15340"/>
    <cellStyle name="Comma 2 3 7 2 2 4" xfId="10011"/>
    <cellStyle name="Comma 2 3 7 2 3" xfId="3348"/>
    <cellStyle name="Comma 2 3 7 2 3 2" xfId="17969"/>
    <cellStyle name="Comma 2 3 7 2 3 3" xfId="12667"/>
    <cellStyle name="Comma 2 3 7 2 4" xfId="7185"/>
    <cellStyle name="Comma 2 3 7 2 4 2" xfId="15339"/>
    <cellStyle name="Comma 2 3 7 2 5" xfId="10010"/>
    <cellStyle name="Comma 2 3 7 3" xfId="676"/>
    <cellStyle name="Comma 2 3 7 3 2" xfId="3350"/>
    <cellStyle name="Comma 2 3 7 3 2 2" xfId="17971"/>
    <cellStyle name="Comma 2 3 7 3 2 3" xfId="12669"/>
    <cellStyle name="Comma 2 3 7 3 3" xfId="7187"/>
    <cellStyle name="Comma 2 3 7 3 3 2" xfId="15341"/>
    <cellStyle name="Comma 2 3 7 3 4" xfId="10012"/>
    <cellStyle name="Comma 2 3 7 4" xfId="677"/>
    <cellStyle name="Comma 2 3 7 4 2" xfId="3351"/>
    <cellStyle name="Comma 2 3 7 4 2 2" xfId="17972"/>
    <cellStyle name="Comma 2 3 7 4 2 3" xfId="12670"/>
    <cellStyle name="Comma 2 3 7 4 3" xfId="7188"/>
    <cellStyle name="Comma 2 3 7 4 3 2" xfId="15342"/>
    <cellStyle name="Comma 2 3 7 4 4" xfId="10013"/>
    <cellStyle name="Comma 2 3 7 5" xfId="3347"/>
    <cellStyle name="Comma 2 3 7 5 2" xfId="17968"/>
    <cellStyle name="Comma 2 3 7 5 3" xfId="12666"/>
    <cellStyle name="Comma 2 3 7 6" xfId="7184"/>
    <cellStyle name="Comma 2 3 7 6 2" xfId="15338"/>
    <cellStyle name="Comma 2 3 7 7" xfId="10009"/>
    <cellStyle name="Comma 2 3 8" xfId="678"/>
    <cellStyle name="Comma 2 3 8 2" xfId="679"/>
    <cellStyle name="Comma 2 3 8 2 2" xfId="680"/>
    <cellStyle name="Comma 2 3 8 2 2 2" xfId="3354"/>
    <cellStyle name="Comma 2 3 8 2 2 2 2" xfId="17975"/>
    <cellStyle name="Comma 2 3 8 2 2 2 3" xfId="12673"/>
    <cellStyle name="Comma 2 3 8 2 2 3" xfId="7191"/>
    <cellStyle name="Comma 2 3 8 2 2 3 2" xfId="15345"/>
    <cellStyle name="Comma 2 3 8 2 2 4" xfId="10016"/>
    <cellStyle name="Comma 2 3 8 2 3" xfId="3353"/>
    <cellStyle name="Comma 2 3 8 2 3 2" xfId="17974"/>
    <cellStyle name="Comma 2 3 8 2 3 3" xfId="12672"/>
    <cellStyle name="Comma 2 3 8 2 4" xfId="7190"/>
    <cellStyle name="Comma 2 3 8 2 4 2" xfId="15344"/>
    <cellStyle name="Comma 2 3 8 2 5" xfId="10015"/>
    <cellStyle name="Comma 2 3 8 3" xfId="681"/>
    <cellStyle name="Comma 2 3 8 3 2" xfId="3355"/>
    <cellStyle name="Comma 2 3 8 3 2 2" xfId="17976"/>
    <cellStyle name="Comma 2 3 8 3 2 3" xfId="12674"/>
    <cellStyle name="Comma 2 3 8 3 3" xfId="7192"/>
    <cellStyle name="Comma 2 3 8 3 3 2" xfId="15346"/>
    <cellStyle name="Comma 2 3 8 3 4" xfId="10017"/>
    <cellStyle name="Comma 2 3 8 4" xfId="682"/>
    <cellStyle name="Comma 2 3 8 4 2" xfId="3356"/>
    <cellStyle name="Comma 2 3 8 4 2 2" xfId="17977"/>
    <cellStyle name="Comma 2 3 8 4 2 3" xfId="12675"/>
    <cellStyle name="Comma 2 3 8 4 3" xfId="7193"/>
    <cellStyle name="Comma 2 3 8 4 3 2" xfId="15347"/>
    <cellStyle name="Comma 2 3 8 4 4" xfId="10018"/>
    <cellStyle name="Comma 2 3 8 5" xfId="3352"/>
    <cellStyle name="Comma 2 3 8 5 2" xfId="17973"/>
    <cellStyle name="Comma 2 3 8 5 3" xfId="12671"/>
    <cellStyle name="Comma 2 3 8 6" xfId="7189"/>
    <cellStyle name="Comma 2 3 8 6 2" xfId="15343"/>
    <cellStyle name="Comma 2 3 8 7" xfId="10014"/>
    <cellStyle name="Comma 2 3 9" xfId="683"/>
    <cellStyle name="Comma 2 3 9 2" xfId="684"/>
    <cellStyle name="Comma 2 3 9 2 2" xfId="685"/>
    <cellStyle name="Comma 2 3 9 2 2 2" xfId="3359"/>
    <cellStyle name="Comma 2 3 9 2 2 2 2" xfId="17980"/>
    <cellStyle name="Comma 2 3 9 2 2 2 3" xfId="12678"/>
    <cellStyle name="Comma 2 3 9 2 2 3" xfId="7196"/>
    <cellStyle name="Comma 2 3 9 2 2 3 2" xfId="15350"/>
    <cellStyle name="Comma 2 3 9 2 2 4" xfId="10021"/>
    <cellStyle name="Comma 2 3 9 2 3" xfId="3358"/>
    <cellStyle name="Comma 2 3 9 2 3 2" xfId="17979"/>
    <cellStyle name="Comma 2 3 9 2 3 3" xfId="12677"/>
    <cellStyle name="Comma 2 3 9 2 4" xfId="7195"/>
    <cellStyle name="Comma 2 3 9 2 4 2" xfId="15349"/>
    <cellStyle name="Comma 2 3 9 2 5" xfId="10020"/>
    <cellStyle name="Comma 2 3 9 3" xfId="686"/>
    <cellStyle name="Comma 2 3 9 3 2" xfId="3360"/>
    <cellStyle name="Comma 2 3 9 3 2 2" xfId="17981"/>
    <cellStyle name="Comma 2 3 9 3 2 3" xfId="12679"/>
    <cellStyle name="Comma 2 3 9 3 3" xfId="7197"/>
    <cellStyle name="Comma 2 3 9 3 3 2" xfId="15351"/>
    <cellStyle name="Comma 2 3 9 3 4" xfId="10022"/>
    <cellStyle name="Comma 2 3 9 4" xfId="687"/>
    <cellStyle name="Comma 2 3 9 4 2" xfId="3361"/>
    <cellStyle name="Comma 2 3 9 4 2 2" xfId="17982"/>
    <cellStyle name="Comma 2 3 9 4 2 3" xfId="12680"/>
    <cellStyle name="Comma 2 3 9 4 3" xfId="7198"/>
    <cellStyle name="Comma 2 3 9 4 3 2" xfId="15352"/>
    <cellStyle name="Comma 2 3 9 4 4" xfId="10023"/>
    <cellStyle name="Comma 2 3 9 5" xfId="3357"/>
    <cellStyle name="Comma 2 3 9 5 2" xfId="17978"/>
    <cellStyle name="Comma 2 3 9 5 3" xfId="12676"/>
    <cellStyle name="Comma 2 3 9 6" xfId="7194"/>
    <cellStyle name="Comma 2 3 9 6 2" xfId="15348"/>
    <cellStyle name="Comma 2 3 9 7" xfId="10019"/>
    <cellStyle name="Comma 2 4" xfId="97"/>
    <cellStyle name="Comma 2 4 10" xfId="689"/>
    <cellStyle name="Comma 2 4 10 2" xfId="690"/>
    <cellStyle name="Comma 2 4 10 2 2" xfId="3364"/>
    <cellStyle name="Comma 2 4 10 2 2 2" xfId="17985"/>
    <cellStyle name="Comma 2 4 10 2 2 3" xfId="12683"/>
    <cellStyle name="Comma 2 4 10 2 3" xfId="7201"/>
    <cellStyle name="Comma 2 4 10 2 3 2" xfId="15355"/>
    <cellStyle name="Comma 2 4 10 2 4" xfId="10026"/>
    <cellStyle name="Comma 2 4 10 3" xfId="691"/>
    <cellStyle name="Comma 2 4 10 3 2" xfId="3365"/>
    <cellStyle name="Comma 2 4 10 3 2 2" xfId="17986"/>
    <cellStyle name="Comma 2 4 10 3 2 3" xfId="12684"/>
    <cellStyle name="Comma 2 4 10 3 3" xfId="7202"/>
    <cellStyle name="Comma 2 4 10 3 3 2" xfId="15356"/>
    <cellStyle name="Comma 2 4 10 3 4" xfId="10027"/>
    <cellStyle name="Comma 2 4 10 4" xfId="3363"/>
    <cellStyle name="Comma 2 4 10 4 2" xfId="17984"/>
    <cellStyle name="Comma 2 4 10 4 3" xfId="12682"/>
    <cellStyle name="Comma 2 4 10 5" xfId="7200"/>
    <cellStyle name="Comma 2 4 10 5 2" xfId="15354"/>
    <cellStyle name="Comma 2 4 10 6" xfId="10025"/>
    <cellStyle name="Comma 2 4 11" xfId="692"/>
    <cellStyle name="Comma 2 4 11 2" xfId="693"/>
    <cellStyle name="Comma 2 4 11 2 2" xfId="3367"/>
    <cellStyle name="Comma 2 4 11 2 2 2" xfId="17988"/>
    <cellStyle name="Comma 2 4 11 2 2 3" xfId="12686"/>
    <cellStyle name="Comma 2 4 11 2 3" xfId="7204"/>
    <cellStyle name="Comma 2 4 11 2 3 2" xfId="15358"/>
    <cellStyle name="Comma 2 4 11 2 4" xfId="10029"/>
    <cellStyle name="Comma 2 4 11 3" xfId="3366"/>
    <cellStyle name="Comma 2 4 11 3 2" xfId="17987"/>
    <cellStyle name="Comma 2 4 11 3 3" xfId="12685"/>
    <cellStyle name="Comma 2 4 11 4" xfId="7203"/>
    <cellStyle name="Comma 2 4 11 4 2" xfId="15357"/>
    <cellStyle name="Comma 2 4 11 5" xfId="10028"/>
    <cellStyle name="Comma 2 4 12" xfId="694"/>
    <cellStyle name="Comma 2 4 12 2" xfId="3368"/>
    <cellStyle name="Comma 2 4 12 2 2" xfId="17989"/>
    <cellStyle name="Comma 2 4 12 2 3" xfId="12687"/>
    <cellStyle name="Comma 2 4 12 3" xfId="7205"/>
    <cellStyle name="Comma 2 4 12 3 2" xfId="15359"/>
    <cellStyle name="Comma 2 4 12 4" xfId="10030"/>
    <cellStyle name="Comma 2 4 13" xfId="695"/>
    <cellStyle name="Comma 2 4 13 2" xfId="3369"/>
    <cellStyle name="Comma 2 4 13 2 2" xfId="17990"/>
    <cellStyle name="Comma 2 4 13 2 3" xfId="12688"/>
    <cellStyle name="Comma 2 4 13 3" xfId="7206"/>
    <cellStyle name="Comma 2 4 13 3 2" xfId="15360"/>
    <cellStyle name="Comma 2 4 13 4" xfId="10031"/>
    <cellStyle name="Comma 2 4 14" xfId="2615"/>
    <cellStyle name="Comma 2 4 14 2" xfId="5249"/>
    <cellStyle name="Comma 2 4 14 2 2" xfId="19870"/>
    <cellStyle name="Comma 2 4 14 2 3" xfId="14580"/>
    <cellStyle name="Comma 2 4 14 3" xfId="9086"/>
    <cellStyle name="Comma 2 4 14 3 2" xfId="17240"/>
    <cellStyle name="Comma 2 4 14 4" xfId="11913"/>
    <cellStyle name="Comma 2 4 15" xfId="2675"/>
    <cellStyle name="Comma 2 4 15 2" xfId="5303"/>
    <cellStyle name="Comma 2 4 15 2 2" xfId="19924"/>
    <cellStyle name="Comma 2 4 15 2 3" xfId="14640"/>
    <cellStyle name="Comma 2 4 15 3" xfId="9140"/>
    <cellStyle name="Comma 2 4 15 3 2" xfId="17294"/>
    <cellStyle name="Comma 2 4 15 4" xfId="11968"/>
    <cellStyle name="Comma 2 4 16" xfId="688"/>
    <cellStyle name="Comma 2 4 16 2" xfId="3362"/>
    <cellStyle name="Comma 2 4 16 2 2" xfId="17983"/>
    <cellStyle name="Comma 2 4 16 2 3" xfId="12681"/>
    <cellStyle name="Comma 2 4 16 3" xfId="7199"/>
    <cellStyle name="Comma 2 4 16 3 2" xfId="15353"/>
    <cellStyle name="Comma 2 4 16 4" xfId="10024"/>
    <cellStyle name="Comma 2 4 17" xfId="6487"/>
    <cellStyle name="Comma 2 4 17 2" xfId="17405"/>
    <cellStyle name="Comma 2 4 17 3" xfId="12100"/>
    <cellStyle name="Comma 2 4 18" xfId="6595"/>
    <cellStyle name="Comma 2 4 18 2" xfId="14774"/>
    <cellStyle name="Comma 2 4 19" xfId="2784"/>
    <cellStyle name="Comma 2 4 2" xfId="110"/>
    <cellStyle name="Comma 2 4 2 10" xfId="697"/>
    <cellStyle name="Comma 2 4 2 10 2" xfId="3371"/>
    <cellStyle name="Comma 2 4 2 10 2 2" xfId="17992"/>
    <cellStyle name="Comma 2 4 2 10 2 3" xfId="12690"/>
    <cellStyle name="Comma 2 4 2 10 3" xfId="7208"/>
    <cellStyle name="Comma 2 4 2 10 3 2" xfId="15362"/>
    <cellStyle name="Comma 2 4 2 10 4" xfId="10033"/>
    <cellStyle name="Comma 2 4 2 11" xfId="2628"/>
    <cellStyle name="Comma 2 4 2 11 2" xfId="5262"/>
    <cellStyle name="Comma 2 4 2 11 2 2" xfId="19883"/>
    <cellStyle name="Comma 2 4 2 11 2 3" xfId="14593"/>
    <cellStyle name="Comma 2 4 2 11 3" xfId="9099"/>
    <cellStyle name="Comma 2 4 2 11 3 2" xfId="17253"/>
    <cellStyle name="Comma 2 4 2 11 4" xfId="11926"/>
    <cellStyle name="Comma 2 4 2 12" xfId="2688"/>
    <cellStyle name="Comma 2 4 2 12 2" xfId="5316"/>
    <cellStyle name="Comma 2 4 2 12 2 2" xfId="19937"/>
    <cellStyle name="Comma 2 4 2 12 2 3" xfId="14653"/>
    <cellStyle name="Comma 2 4 2 12 3" xfId="9153"/>
    <cellStyle name="Comma 2 4 2 12 3 2" xfId="17307"/>
    <cellStyle name="Comma 2 4 2 12 4" xfId="11981"/>
    <cellStyle name="Comma 2 4 2 13" xfId="696"/>
    <cellStyle name="Comma 2 4 2 13 2" xfId="3370"/>
    <cellStyle name="Comma 2 4 2 13 2 2" xfId="17991"/>
    <cellStyle name="Comma 2 4 2 13 2 3" xfId="12689"/>
    <cellStyle name="Comma 2 4 2 13 3" xfId="7207"/>
    <cellStyle name="Comma 2 4 2 13 3 2" xfId="15361"/>
    <cellStyle name="Comma 2 4 2 13 4" xfId="10032"/>
    <cellStyle name="Comma 2 4 2 14" xfId="6488"/>
    <cellStyle name="Comma 2 4 2 14 2" xfId="17418"/>
    <cellStyle name="Comma 2 4 2 14 3" xfId="12113"/>
    <cellStyle name="Comma 2 4 2 15" xfId="6596"/>
    <cellStyle name="Comma 2 4 2 15 2" xfId="14787"/>
    <cellStyle name="Comma 2 4 2 16" xfId="2797"/>
    <cellStyle name="Comma 2 4 2 17" xfId="6634"/>
    <cellStyle name="Comma 2 4 2 18" xfId="9459"/>
    <cellStyle name="Comma 2 4 2 2" xfId="139"/>
    <cellStyle name="Comma 2 4 2 2 10" xfId="2656"/>
    <cellStyle name="Comma 2 4 2 2 10 2" xfId="5289"/>
    <cellStyle name="Comma 2 4 2 2 10 2 2" xfId="19910"/>
    <cellStyle name="Comma 2 4 2 2 10 2 3" xfId="14621"/>
    <cellStyle name="Comma 2 4 2 2 10 3" xfId="9126"/>
    <cellStyle name="Comma 2 4 2 2 10 3 2" xfId="17280"/>
    <cellStyle name="Comma 2 4 2 2 10 4" xfId="11953"/>
    <cellStyle name="Comma 2 4 2 2 11" xfId="2715"/>
    <cellStyle name="Comma 2 4 2 2 11 2" xfId="5343"/>
    <cellStyle name="Comma 2 4 2 2 11 2 2" xfId="19964"/>
    <cellStyle name="Comma 2 4 2 2 11 2 3" xfId="14680"/>
    <cellStyle name="Comma 2 4 2 2 11 3" xfId="9180"/>
    <cellStyle name="Comma 2 4 2 2 11 3 2" xfId="17334"/>
    <cellStyle name="Comma 2 4 2 2 11 4" xfId="12008"/>
    <cellStyle name="Comma 2 4 2 2 12" xfId="698"/>
    <cellStyle name="Comma 2 4 2 2 12 2" xfId="3372"/>
    <cellStyle name="Comma 2 4 2 2 12 2 2" xfId="17993"/>
    <cellStyle name="Comma 2 4 2 2 12 2 3" xfId="12691"/>
    <cellStyle name="Comma 2 4 2 2 12 3" xfId="7209"/>
    <cellStyle name="Comma 2 4 2 2 12 3 2" xfId="15363"/>
    <cellStyle name="Comma 2 4 2 2 12 4" xfId="10034"/>
    <cellStyle name="Comma 2 4 2 2 13" xfId="6517"/>
    <cellStyle name="Comma 2 4 2 2 13 2" xfId="17445"/>
    <cellStyle name="Comma 2 4 2 2 13 3" xfId="12142"/>
    <cellStyle name="Comma 2 4 2 2 14" xfId="2824"/>
    <cellStyle name="Comma 2 4 2 2 14 2" xfId="14815"/>
    <cellStyle name="Comma 2 4 2 2 15" xfId="6661"/>
    <cellStyle name="Comma 2 4 2 2 16" xfId="9486"/>
    <cellStyle name="Comma 2 4 2 2 2" xfId="193"/>
    <cellStyle name="Comma 2 4 2 2 2 10" xfId="9540"/>
    <cellStyle name="Comma 2 4 2 2 2 2" xfId="700"/>
    <cellStyle name="Comma 2 4 2 2 2 2 2" xfId="701"/>
    <cellStyle name="Comma 2 4 2 2 2 2 2 2" xfId="3375"/>
    <cellStyle name="Comma 2 4 2 2 2 2 2 2 2" xfId="17996"/>
    <cellStyle name="Comma 2 4 2 2 2 2 2 2 3" xfId="12694"/>
    <cellStyle name="Comma 2 4 2 2 2 2 2 3" xfId="7212"/>
    <cellStyle name="Comma 2 4 2 2 2 2 2 3 2" xfId="15366"/>
    <cellStyle name="Comma 2 4 2 2 2 2 2 4" xfId="10037"/>
    <cellStyle name="Comma 2 4 2 2 2 2 3" xfId="3374"/>
    <cellStyle name="Comma 2 4 2 2 2 2 3 2" xfId="17995"/>
    <cellStyle name="Comma 2 4 2 2 2 2 3 3" xfId="12693"/>
    <cellStyle name="Comma 2 4 2 2 2 2 4" xfId="7211"/>
    <cellStyle name="Comma 2 4 2 2 2 2 4 2" xfId="15365"/>
    <cellStyle name="Comma 2 4 2 2 2 2 5" xfId="10036"/>
    <cellStyle name="Comma 2 4 2 2 2 3" xfId="702"/>
    <cellStyle name="Comma 2 4 2 2 2 3 2" xfId="3376"/>
    <cellStyle name="Comma 2 4 2 2 2 3 2 2" xfId="17997"/>
    <cellStyle name="Comma 2 4 2 2 2 3 2 3" xfId="12695"/>
    <cellStyle name="Comma 2 4 2 2 2 3 3" xfId="7213"/>
    <cellStyle name="Comma 2 4 2 2 2 3 3 2" xfId="15367"/>
    <cellStyle name="Comma 2 4 2 2 2 3 4" xfId="10038"/>
    <cellStyle name="Comma 2 4 2 2 2 4" xfId="703"/>
    <cellStyle name="Comma 2 4 2 2 2 4 2" xfId="3377"/>
    <cellStyle name="Comma 2 4 2 2 2 4 2 2" xfId="17998"/>
    <cellStyle name="Comma 2 4 2 2 2 4 2 3" xfId="12696"/>
    <cellStyle name="Comma 2 4 2 2 2 4 3" xfId="7214"/>
    <cellStyle name="Comma 2 4 2 2 2 4 3 2" xfId="15368"/>
    <cellStyle name="Comma 2 4 2 2 2 4 4" xfId="10039"/>
    <cellStyle name="Comma 2 4 2 2 2 5" xfId="2769"/>
    <cellStyle name="Comma 2 4 2 2 2 5 2" xfId="5397"/>
    <cellStyle name="Comma 2 4 2 2 2 5 2 2" xfId="20018"/>
    <cellStyle name="Comma 2 4 2 2 2 5 2 3" xfId="14734"/>
    <cellStyle name="Comma 2 4 2 2 2 5 3" xfId="9234"/>
    <cellStyle name="Comma 2 4 2 2 2 5 3 2" xfId="17388"/>
    <cellStyle name="Comma 2 4 2 2 2 5 4" xfId="12062"/>
    <cellStyle name="Comma 2 4 2 2 2 6" xfId="699"/>
    <cellStyle name="Comma 2 4 2 2 2 6 2" xfId="3373"/>
    <cellStyle name="Comma 2 4 2 2 2 6 2 2" xfId="17994"/>
    <cellStyle name="Comma 2 4 2 2 2 6 2 3" xfId="12692"/>
    <cellStyle name="Comma 2 4 2 2 2 6 3" xfId="7210"/>
    <cellStyle name="Comma 2 4 2 2 2 6 3 2" xfId="15364"/>
    <cellStyle name="Comma 2 4 2 2 2 6 4" xfId="10035"/>
    <cellStyle name="Comma 2 4 2 2 2 7" xfId="6569"/>
    <cellStyle name="Comma 2 4 2 2 2 7 2" xfId="17499"/>
    <cellStyle name="Comma 2 4 2 2 2 7 3" xfId="12196"/>
    <cellStyle name="Comma 2 4 2 2 2 8" xfId="2878"/>
    <cellStyle name="Comma 2 4 2 2 2 8 2" xfId="14869"/>
    <cellStyle name="Comma 2 4 2 2 2 9" xfId="6715"/>
    <cellStyle name="Comma 2 4 2 2 3" xfId="704"/>
    <cellStyle name="Comma 2 4 2 2 3 2" xfId="705"/>
    <cellStyle name="Comma 2 4 2 2 3 2 2" xfId="706"/>
    <cellStyle name="Comma 2 4 2 2 3 2 2 2" xfId="3380"/>
    <cellStyle name="Comma 2 4 2 2 3 2 2 2 2" xfId="18001"/>
    <cellStyle name="Comma 2 4 2 2 3 2 2 2 3" xfId="12699"/>
    <cellStyle name="Comma 2 4 2 2 3 2 2 3" xfId="7217"/>
    <cellStyle name="Comma 2 4 2 2 3 2 2 3 2" xfId="15371"/>
    <cellStyle name="Comma 2 4 2 2 3 2 2 4" xfId="10042"/>
    <cellStyle name="Comma 2 4 2 2 3 2 3" xfId="3379"/>
    <cellStyle name="Comma 2 4 2 2 3 2 3 2" xfId="18000"/>
    <cellStyle name="Comma 2 4 2 2 3 2 3 3" xfId="12698"/>
    <cellStyle name="Comma 2 4 2 2 3 2 4" xfId="7216"/>
    <cellStyle name="Comma 2 4 2 2 3 2 4 2" xfId="15370"/>
    <cellStyle name="Comma 2 4 2 2 3 2 5" xfId="10041"/>
    <cellStyle name="Comma 2 4 2 2 3 3" xfId="707"/>
    <cellStyle name="Comma 2 4 2 2 3 3 2" xfId="3381"/>
    <cellStyle name="Comma 2 4 2 2 3 3 2 2" xfId="18002"/>
    <cellStyle name="Comma 2 4 2 2 3 3 2 3" xfId="12700"/>
    <cellStyle name="Comma 2 4 2 2 3 3 3" xfId="7218"/>
    <cellStyle name="Comma 2 4 2 2 3 3 3 2" xfId="15372"/>
    <cellStyle name="Comma 2 4 2 2 3 3 4" xfId="10043"/>
    <cellStyle name="Comma 2 4 2 2 3 4" xfId="708"/>
    <cellStyle name="Comma 2 4 2 2 3 4 2" xfId="3382"/>
    <cellStyle name="Comma 2 4 2 2 3 4 2 2" xfId="18003"/>
    <cellStyle name="Comma 2 4 2 2 3 4 2 3" xfId="12701"/>
    <cellStyle name="Comma 2 4 2 2 3 4 3" xfId="7219"/>
    <cellStyle name="Comma 2 4 2 2 3 4 3 2" xfId="15373"/>
    <cellStyle name="Comma 2 4 2 2 3 4 4" xfId="10044"/>
    <cellStyle name="Comma 2 4 2 2 3 5" xfId="3378"/>
    <cellStyle name="Comma 2 4 2 2 3 5 2" xfId="17999"/>
    <cellStyle name="Comma 2 4 2 2 3 5 3" xfId="12697"/>
    <cellStyle name="Comma 2 4 2 2 3 6" xfId="7215"/>
    <cellStyle name="Comma 2 4 2 2 3 6 2" xfId="15369"/>
    <cellStyle name="Comma 2 4 2 2 3 7" xfId="10040"/>
    <cellStyle name="Comma 2 4 2 2 4" xfId="709"/>
    <cellStyle name="Comma 2 4 2 2 4 2" xfId="710"/>
    <cellStyle name="Comma 2 4 2 2 4 2 2" xfId="711"/>
    <cellStyle name="Comma 2 4 2 2 4 2 2 2" xfId="3385"/>
    <cellStyle name="Comma 2 4 2 2 4 2 2 2 2" xfId="18006"/>
    <cellStyle name="Comma 2 4 2 2 4 2 2 2 3" xfId="12704"/>
    <cellStyle name="Comma 2 4 2 2 4 2 2 3" xfId="7222"/>
    <cellStyle name="Comma 2 4 2 2 4 2 2 3 2" xfId="15376"/>
    <cellStyle name="Comma 2 4 2 2 4 2 2 4" xfId="10047"/>
    <cellStyle name="Comma 2 4 2 2 4 2 3" xfId="3384"/>
    <cellStyle name="Comma 2 4 2 2 4 2 3 2" xfId="18005"/>
    <cellStyle name="Comma 2 4 2 2 4 2 3 3" xfId="12703"/>
    <cellStyle name="Comma 2 4 2 2 4 2 4" xfId="7221"/>
    <cellStyle name="Comma 2 4 2 2 4 2 4 2" xfId="15375"/>
    <cellStyle name="Comma 2 4 2 2 4 2 5" xfId="10046"/>
    <cellStyle name="Comma 2 4 2 2 4 3" xfId="712"/>
    <cellStyle name="Comma 2 4 2 2 4 3 2" xfId="3386"/>
    <cellStyle name="Comma 2 4 2 2 4 3 2 2" xfId="18007"/>
    <cellStyle name="Comma 2 4 2 2 4 3 2 3" xfId="12705"/>
    <cellStyle name="Comma 2 4 2 2 4 3 3" xfId="7223"/>
    <cellStyle name="Comma 2 4 2 2 4 3 3 2" xfId="15377"/>
    <cellStyle name="Comma 2 4 2 2 4 3 4" xfId="10048"/>
    <cellStyle name="Comma 2 4 2 2 4 4" xfId="713"/>
    <cellStyle name="Comma 2 4 2 2 4 4 2" xfId="3387"/>
    <cellStyle name="Comma 2 4 2 2 4 4 2 2" xfId="18008"/>
    <cellStyle name="Comma 2 4 2 2 4 4 2 3" xfId="12706"/>
    <cellStyle name="Comma 2 4 2 2 4 4 3" xfId="7224"/>
    <cellStyle name="Comma 2 4 2 2 4 4 3 2" xfId="15378"/>
    <cellStyle name="Comma 2 4 2 2 4 4 4" xfId="10049"/>
    <cellStyle name="Comma 2 4 2 2 4 5" xfId="3383"/>
    <cellStyle name="Comma 2 4 2 2 4 5 2" xfId="18004"/>
    <cellStyle name="Comma 2 4 2 2 4 5 3" xfId="12702"/>
    <cellStyle name="Comma 2 4 2 2 4 6" xfId="7220"/>
    <cellStyle name="Comma 2 4 2 2 4 6 2" xfId="15374"/>
    <cellStyle name="Comma 2 4 2 2 4 7" xfId="10045"/>
    <cellStyle name="Comma 2 4 2 2 5" xfId="714"/>
    <cellStyle name="Comma 2 4 2 2 5 2" xfId="715"/>
    <cellStyle name="Comma 2 4 2 2 5 2 2" xfId="716"/>
    <cellStyle name="Comma 2 4 2 2 5 2 2 2" xfId="3390"/>
    <cellStyle name="Comma 2 4 2 2 5 2 2 2 2" xfId="18011"/>
    <cellStyle name="Comma 2 4 2 2 5 2 2 2 3" xfId="12709"/>
    <cellStyle name="Comma 2 4 2 2 5 2 2 3" xfId="7227"/>
    <cellStyle name="Comma 2 4 2 2 5 2 2 3 2" xfId="15381"/>
    <cellStyle name="Comma 2 4 2 2 5 2 2 4" xfId="10052"/>
    <cellStyle name="Comma 2 4 2 2 5 2 3" xfId="3389"/>
    <cellStyle name="Comma 2 4 2 2 5 2 3 2" xfId="18010"/>
    <cellStyle name="Comma 2 4 2 2 5 2 3 3" xfId="12708"/>
    <cellStyle name="Comma 2 4 2 2 5 2 4" xfId="7226"/>
    <cellStyle name="Comma 2 4 2 2 5 2 4 2" xfId="15380"/>
    <cellStyle name="Comma 2 4 2 2 5 2 5" xfId="10051"/>
    <cellStyle name="Comma 2 4 2 2 5 3" xfId="717"/>
    <cellStyle name="Comma 2 4 2 2 5 3 2" xfId="3391"/>
    <cellStyle name="Comma 2 4 2 2 5 3 2 2" xfId="18012"/>
    <cellStyle name="Comma 2 4 2 2 5 3 2 3" xfId="12710"/>
    <cellStyle name="Comma 2 4 2 2 5 3 3" xfId="7228"/>
    <cellStyle name="Comma 2 4 2 2 5 3 3 2" xfId="15382"/>
    <cellStyle name="Comma 2 4 2 2 5 3 4" xfId="10053"/>
    <cellStyle name="Comma 2 4 2 2 5 4" xfId="718"/>
    <cellStyle name="Comma 2 4 2 2 5 4 2" xfId="3392"/>
    <cellStyle name="Comma 2 4 2 2 5 4 2 2" xfId="18013"/>
    <cellStyle name="Comma 2 4 2 2 5 4 2 3" xfId="12711"/>
    <cellStyle name="Comma 2 4 2 2 5 4 3" xfId="7229"/>
    <cellStyle name="Comma 2 4 2 2 5 4 3 2" xfId="15383"/>
    <cellStyle name="Comma 2 4 2 2 5 4 4" xfId="10054"/>
    <cellStyle name="Comma 2 4 2 2 5 5" xfId="3388"/>
    <cellStyle name="Comma 2 4 2 2 5 5 2" xfId="18009"/>
    <cellStyle name="Comma 2 4 2 2 5 5 3" xfId="12707"/>
    <cellStyle name="Comma 2 4 2 2 5 6" xfId="7225"/>
    <cellStyle name="Comma 2 4 2 2 5 6 2" xfId="15379"/>
    <cellStyle name="Comma 2 4 2 2 5 7" xfId="10050"/>
    <cellStyle name="Comma 2 4 2 2 6" xfId="719"/>
    <cellStyle name="Comma 2 4 2 2 6 2" xfId="720"/>
    <cellStyle name="Comma 2 4 2 2 6 2 2" xfId="3394"/>
    <cellStyle name="Comma 2 4 2 2 6 2 2 2" xfId="18015"/>
    <cellStyle name="Comma 2 4 2 2 6 2 2 3" xfId="12713"/>
    <cellStyle name="Comma 2 4 2 2 6 2 3" xfId="7231"/>
    <cellStyle name="Comma 2 4 2 2 6 2 3 2" xfId="15385"/>
    <cellStyle name="Comma 2 4 2 2 6 2 4" xfId="10056"/>
    <cellStyle name="Comma 2 4 2 2 6 3" xfId="721"/>
    <cellStyle name="Comma 2 4 2 2 6 3 2" xfId="3395"/>
    <cellStyle name="Comma 2 4 2 2 6 3 2 2" xfId="18016"/>
    <cellStyle name="Comma 2 4 2 2 6 3 2 3" xfId="12714"/>
    <cellStyle name="Comma 2 4 2 2 6 3 3" xfId="7232"/>
    <cellStyle name="Comma 2 4 2 2 6 3 3 2" xfId="15386"/>
    <cellStyle name="Comma 2 4 2 2 6 3 4" xfId="10057"/>
    <cellStyle name="Comma 2 4 2 2 6 4" xfId="3393"/>
    <cellStyle name="Comma 2 4 2 2 6 4 2" xfId="18014"/>
    <cellStyle name="Comma 2 4 2 2 6 4 3" xfId="12712"/>
    <cellStyle name="Comma 2 4 2 2 6 5" xfId="7230"/>
    <cellStyle name="Comma 2 4 2 2 6 5 2" xfId="15384"/>
    <cellStyle name="Comma 2 4 2 2 6 6" xfId="10055"/>
    <cellStyle name="Comma 2 4 2 2 7" xfId="722"/>
    <cellStyle name="Comma 2 4 2 2 7 2" xfId="723"/>
    <cellStyle name="Comma 2 4 2 2 7 2 2" xfId="3397"/>
    <cellStyle name="Comma 2 4 2 2 7 2 2 2" xfId="18018"/>
    <cellStyle name="Comma 2 4 2 2 7 2 2 3" xfId="12716"/>
    <cellStyle name="Comma 2 4 2 2 7 2 3" xfId="7234"/>
    <cellStyle name="Comma 2 4 2 2 7 2 3 2" xfId="15388"/>
    <cellStyle name="Comma 2 4 2 2 7 2 4" xfId="10059"/>
    <cellStyle name="Comma 2 4 2 2 7 3" xfId="3396"/>
    <cellStyle name="Comma 2 4 2 2 7 3 2" xfId="18017"/>
    <cellStyle name="Comma 2 4 2 2 7 3 3" xfId="12715"/>
    <cellStyle name="Comma 2 4 2 2 7 4" xfId="7233"/>
    <cellStyle name="Comma 2 4 2 2 7 4 2" xfId="15387"/>
    <cellStyle name="Comma 2 4 2 2 7 5" xfId="10058"/>
    <cellStyle name="Comma 2 4 2 2 8" xfId="724"/>
    <cellStyle name="Comma 2 4 2 2 8 2" xfId="3398"/>
    <cellStyle name="Comma 2 4 2 2 8 2 2" xfId="18019"/>
    <cellStyle name="Comma 2 4 2 2 8 2 3" xfId="12717"/>
    <cellStyle name="Comma 2 4 2 2 8 3" xfId="7235"/>
    <cellStyle name="Comma 2 4 2 2 8 3 2" xfId="15389"/>
    <cellStyle name="Comma 2 4 2 2 8 4" xfId="10060"/>
    <cellStyle name="Comma 2 4 2 2 9" xfId="725"/>
    <cellStyle name="Comma 2 4 2 2 9 2" xfId="3399"/>
    <cellStyle name="Comma 2 4 2 2 9 2 2" xfId="18020"/>
    <cellStyle name="Comma 2 4 2 2 9 2 3" xfId="12718"/>
    <cellStyle name="Comma 2 4 2 2 9 3" xfId="7236"/>
    <cellStyle name="Comma 2 4 2 2 9 3 2" xfId="15390"/>
    <cellStyle name="Comma 2 4 2 2 9 4" xfId="10061"/>
    <cellStyle name="Comma 2 4 2 3" xfId="166"/>
    <cellStyle name="Comma 2 4 2 3 10" xfId="9513"/>
    <cellStyle name="Comma 2 4 2 3 2" xfId="727"/>
    <cellStyle name="Comma 2 4 2 3 2 2" xfId="728"/>
    <cellStyle name="Comma 2 4 2 3 2 2 2" xfId="3402"/>
    <cellStyle name="Comma 2 4 2 3 2 2 2 2" xfId="18023"/>
    <cellStyle name="Comma 2 4 2 3 2 2 2 3" xfId="12721"/>
    <cellStyle name="Comma 2 4 2 3 2 2 3" xfId="7239"/>
    <cellStyle name="Comma 2 4 2 3 2 2 3 2" xfId="15393"/>
    <cellStyle name="Comma 2 4 2 3 2 2 4" xfId="10064"/>
    <cellStyle name="Comma 2 4 2 3 2 3" xfId="3401"/>
    <cellStyle name="Comma 2 4 2 3 2 3 2" xfId="18022"/>
    <cellStyle name="Comma 2 4 2 3 2 3 3" xfId="12720"/>
    <cellStyle name="Comma 2 4 2 3 2 4" xfId="7238"/>
    <cellStyle name="Comma 2 4 2 3 2 4 2" xfId="15392"/>
    <cellStyle name="Comma 2 4 2 3 2 5" xfId="10063"/>
    <cellStyle name="Comma 2 4 2 3 3" xfId="729"/>
    <cellStyle name="Comma 2 4 2 3 3 2" xfId="3403"/>
    <cellStyle name="Comma 2 4 2 3 3 2 2" xfId="18024"/>
    <cellStyle name="Comma 2 4 2 3 3 2 3" xfId="12722"/>
    <cellStyle name="Comma 2 4 2 3 3 3" xfId="7240"/>
    <cellStyle name="Comma 2 4 2 3 3 3 2" xfId="15394"/>
    <cellStyle name="Comma 2 4 2 3 3 4" xfId="10065"/>
    <cellStyle name="Comma 2 4 2 3 4" xfId="730"/>
    <cellStyle name="Comma 2 4 2 3 4 2" xfId="3404"/>
    <cellStyle name="Comma 2 4 2 3 4 2 2" xfId="18025"/>
    <cellStyle name="Comma 2 4 2 3 4 2 3" xfId="12723"/>
    <cellStyle name="Comma 2 4 2 3 4 3" xfId="7241"/>
    <cellStyle name="Comma 2 4 2 3 4 3 2" xfId="15395"/>
    <cellStyle name="Comma 2 4 2 3 4 4" xfId="10066"/>
    <cellStyle name="Comma 2 4 2 3 5" xfId="2742"/>
    <cellStyle name="Comma 2 4 2 3 5 2" xfId="5370"/>
    <cellStyle name="Comma 2 4 2 3 5 2 2" xfId="19991"/>
    <cellStyle name="Comma 2 4 2 3 5 2 3" xfId="14707"/>
    <cellStyle name="Comma 2 4 2 3 5 3" xfId="9207"/>
    <cellStyle name="Comma 2 4 2 3 5 3 2" xfId="17361"/>
    <cellStyle name="Comma 2 4 2 3 5 4" xfId="12035"/>
    <cellStyle name="Comma 2 4 2 3 6" xfId="726"/>
    <cellStyle name="Comma 2 4 2 3 6 2" xfId="3400"/>
    <cellStyle name="Comma 2 4 2 3 6 2 2" xfId="18021"/>
    <cellStyle name="Comma 2 4 2 3 6 2 3" xfId="12719"/>
    <cellStyle name="Comma 2 4 2 3 6 3" xfId="7237"/>
    <cellStyle name="Comma 2 4 2 3 6 3 2" xfId="15391"/>
    <cellStyle name="Comma 2 4 2 3 6 4" xfId="10062"/>
    <cellStyle name="Comma 2 4 2 3 7" xfId="6543"/>
    <cellStyle name="Comma 2 4 2 3 7 2" xfId="17472"/>
    <cellStyle name="Comma 2 4 2 3 7 3" xfId="12169"/>
    <cellStyle name="Comma 2 4 2 3 8" xfId="2851"/>
    <cellStyle name="Comma 2 4 2 3 8 2" xfId="14842"/>
    <cellStyle name="Comma 2 4 2 3 9" xfId="6688"/>
    <cellStyle name="Comma 2 4 2 4" xfId="731"/>
    <cellStyle name="Comma 2 4 2 4 2" xfId="732"/>
    <cellStyle name="Comma 2 4 2 4 2 2" xfId="733"/>
    <cellStyle name="Comma 2 4 2 4 2 2 2" xfId="3407"/>
    <cellStyle name="Comma 2 4 2 4 2 2 2 2" xfId="18028"/>
    <cellStyle name="Comma 2 4 2 4 2 2 2 3" xfId="12726"/>
    <cellStyle name="Comma 2 4 2 4 2 2 3" xfId="7244"/>
    <cellStyle name="Comma 2 4 2 4 2 2 3 2" xfId="15398"/>
    <cellStyle name="Comma 2 4 2 4 2 2 4" xfId="10069"/>
    <cellStyle name="Comma 2 4 2 4 2 3" xfId="3406"/>
    <cellStyle name="Comma 2 4 2 4 2 3 2" xfId="18027"/>
    <cellStyle name="Comma 2 4 2 4 2 3 3" xfId="12725"/>
    <cellStyle name="Comma 2 4 2 4 2 4" xfId="7243"/>
    <cellStyle name="Comma 2 4 2 4 2 4 2" xfId="15397"/>
    <cellStyle name="Comma 2 4 2 4 2 5" xfId="10068"/>
    <cellStyle name="Comma 2 4 2 4 3" xfId="734"/>
    <cellStyle name="Comma 2 4 2 4 3 2" xfId="3408"/>
    <cellStyle name="Comma 2 4 2 4 3 2 2" xfId="18029"/>
    <cellStyle name="Comma 2 4 2 4 3 2 3" xfId="12727"/>
    <cellStyle name="Comma 2 4 2 4 3 3" xfId="7245"/>
    <cellStyle name="Comma 2 4 2 4 3 3 2" xfId="15399"/>
    <cellStyle name="Comma 2 4 2 4 3 4" xfId="10070"/>
    <cellStyle name="Comma 2 4 2 4 4" xfId="735"/>
    <cellStyle name="Comma 2 4 2 4 4 2" xfId="3409"/>
    <cellStyle name="Comma 2 4 2 4 4 2 2" xfId="18030"/>
    <cellStyle name="Comma 2 4 2 4 4 2 3" xfId="12728"/>
    <cellStyle name="Comma 2 4 2 4 4 3" xfId="7246"/>
    <cellStyle name="Comma 2 4 2 4 4 3 2" xfId="15400"/>
    <cellStyle name="Comma 2 4 2 4 4 4" xfId="10071"/>
    <cellStyle name="Comma 2 4 2 4 5" xfId="3405"/>
    <cellStyle name="Comma 2 4 2 4 5 2" xfId="18026"/>
    <cellStyle name="Comma 2 4 2 4 5 3" xfId="12724"/>
    <cellStyle name="Comma 2 4 2 4 6" xfId="7242"/>
    <cellStyle name="Comma 2 4 2 4 6 2" xfId="15396"/>
    <cellStyle name="Comma 2 4 2 4 7" xfId="10067"/>
    <cellStyle name="Comma 2 4 2 5" xfId="736"/>
    <cellStyle name="Comma 2 4 2 5 2" xfId="737"/>
    <cellStyle name="Comma 2 4 2 5 2 2" xfId="738"/>
    <cellStyle name="Comma 2 4 2 5 2 2 2" xfId="3412"/>
    <cellStyle name="Comma 2 4 2 5 2 2 2 2" xfId="18033"/>
    <cellStyle name="Comma 2 4 2 5 2 2 2 3" xfId="12731"/>
    <cellStyle name="Comma 2 4 2 5 2 2 3" xfId="7249"/>
    <cellStyle name="Comma 2 4 2 5 2 2 3 2" xfId="15403"/>
    <cellStyle name="Comma 2 4 2 5 2 2 4" xfId="10074"/>
    <cellStyle name="Comma 2 4 2 5 2 3" xfId="3411"/>
    <cellStyle name="Comma 2 4 2 5 2 3 2" xfId="18032"/>
    <cellStyle name="Comma 2 4 2 5 2 3 3" xfId="12730"/>
    <cellStyle name="Comma 2 4 2 5 2 4" xfId="7248"/>
    <cellStyle name="Comma 2 4 2 5 2 4 2" xfId="15402"/>
    <cellStyle name="Comma 2 4 2 5 2 5" xfId="10073"/>
    <cellStyle name="Comma 2 4 2 5 3" xfId="739"/>
    <cellStyle name="Comma 2 4 2 5 3 2" xfId="3413"/>
    <cellStyle name="Comma 2 4 2 5 3 2 2" xfId="18034"/>
    <cellStyle name="Comma 2 4 2 5 3 2 3" xfId="12732"/>
    <cellStyle name="Comma 2 4 2 5 3 3" xfId="7250"/>
    <cellStyle name="Comma 2 4 2 5 3 3 2" xfId="15404"/>
    <cellStyle name="Comma 2 4 2 5 3 4" xfId="10075"/>
    <cellStyle name="Comma 2 4 2 5 4" xfId="740"/>
    <cellStyle name="Comma 2 4 2 5 4 2" xfId="3414"/>
    <cellStyle name="Comma 2 4 2 5 4 2 2" xfId="18035"/>
    <cellStyle name="Comma 2 4 2 5 4 2 3" xfId="12733"/>
    <cellStyle name="Comma 2 4 2 5 4 3" xfId="7251"/>
    <cellStyle name="Comma 2 4 2 5 4 3 2" xfId="15405"/>
    <cellStyle name="Comma 2 4 2 5 4 4" xfId="10076"/>
    <cellStyle name="Comma 2 4 2 5 5" xfId="3410"/>
    <cellStyle name="Comma 2 4 2 5 5 2" xfId="18031"/>
    <cellStyle name="Comma 2 4 2 5 5 3" xfId="12729"/>
    <cellStyle name="Comma 2 4 2 5 6" xfId="7247"/>
    <cellStyle name="Comma 2 4 2 5 6 2" xfId="15401"/>
    <cellStyle name="Comma 2 4 2 5 7" xfId="10072"/>
    <cellStyle name="Comma 2 4 2 6" xfId="741"/>
    <cellStyle name="Comma 2 4 2 6 2" xfId="742"/>
    <cellStyle name="Comma 2 4 2 6 2 2" xfId="743"/>
    <cellStyle name="Comma 2 4 2 6 2 2 2" xfId="3417"/>
    <cellStyle name="Comma 2 4 2 6 2 2 2 2" xfId="18038"/>
    <cellStyle name="Comma 2 4 2 6 2 2 2 3" xfId="12736"/>
    <cellStyle name="Comma 2 4 2 6 2 2 3" xfId="7254"/>
    <cellStyle name="Comma 2 4 2 6 2 2 3 2" xfId="15408"/>
    <cellStyle name="Comma 2 4 2 6 2 2 4" xfId="10079"/>
    <cellStyle name="Comma 2 4 2 6 2 3" xfId="3416"/>
    <cellStyle name="Comma 2 4 2 6 2 3 2" xfId="18037"/>
    <cellStyle name="Comma 2 4 2 6 2 3 3" xfId="12735"/>
    <cellStyle name="Comma 2 4 2 6 2 4" xfId="7253"/>
    <cellStyle name="Comma 2 4 2 6 2 4 2" xfId="15407"/>
    <cellStyle name="Comma 2 4 2 6 2 5" xfId="10078"/>
    <cellStyle name="Comma 2 4 2 6 3" xfId="744"/>
    <cellStyle name="Comma 2 4 2 6 3 2" xfId="3418"/>
    <cellStyle name="Comma 2 4 2 6 3 2 2" xfId="18039"/>
    <cellStyle name="Comma 2 4 2 6 3 2 3" xfId="12737"/>
    <cellStyle name="Comma 2 4 2 6 3 3" xfId="7255"/>
    <cellStyle name="Comma 2 4 2 6 3 3 2" xfId="15409"/>
    <cellStyle name="Comma 2 4 2 6 3 4" xfId="10080"/>
    <cellStyle name="Comma 2 4 2 6 4" xfId="745"/>
    <cellStyle name="Comma 2 4 2 6 4 2" xfId="3419"/>
    <cellStyle name="Comma 2 4 2 6 4 2 2" xfId="18040"/>
    <cellStyle name="Comma 2 4 2 6 4 2 3" xfId="12738"/>
    <cellStyle name="Comma 2 4 2 6 4 3" xfId="7256"/>
    <cellStyle name="Comma 2 4 2 6 4 3 2" xfId="15410"/>
    <cellStyle name="Comma 2 4 2 6 4 4" xfId="10081"/>
    <cellStyle name="Comma 2 4 2 6 5" xfId="3415"/>
    <cellStyle name="Comma 2 4 2 6 5 2" xfId="18036"/>
    <cellStyle name="Comma 2 4 2 6 5 3" xfId="12734"/>
    <cellStyle name="Comma 2 4 2 6 6" xfId="7252"/>
    <cellStyle name="Comma 2 4 2 6 6 2" xfId="15406"/>
    <cellStyle name="Comma 2 4 2 6 7" xfId="10077"/>
    <cellStyle name="Comma 2 4 2 7" xfId="746"/>
    <cellStyle name="Comma 2 4 2 7 2" xfId="747"/>
    <cellStyle name="Comma 2 4 2 7 2 2" xfId="3421"/>
    <cellStyle name="Comma 2 4 2 7 2 2 2" xfId="18042"/>
    <cellStyle name="Comma 2 4 2 7 2 2 3" xfId="12740"/>
    <cellStyle name="Comma 2 4 2 7 2 3" xfId="7258"/>
    <cellStyle name="Comma 2 4 2 7 2 3 2" xfId="15412"/>
    <cellStyle name="Comma 2 4 2 7 2 4" xfId="10083"/>
    <cellStyle name="Comma 2 4 2 7 3" xfId="748"/>
    <cellStyle name="Comma 2 4 2 7 3 2" xfId="3422"/>
    <cellStyle name="Comma 2 4 2 7 3 2 2" xfId="18043"/>
    <cellStyle name="Comma 2 4 2 7 3 2 3" xfId="12741"/>
    <cellStyle name="Comma 2 4 2 7 3 3" xfId="7259"/>
    <cellStyle name="Comma 2 4 2 7 3 3 2" xfId="15413"/>
    <cellStyle name="Comma 2 4 2 7 3 4" xfId="10084"/>
    <cellStyle name="Comma 2 4 2 7 4" xfId="3420"/>
    <cellStyle name="Comma 2 4 2 7 4 2" xfId="18041"/>
    <cellStyle name="Comma 2 4 2 7 4 3" xfId="12739"/>
    <cellStyle name="Comma 2 4 2 7 5" xfId="7257"/>
    <cellStyle name="Comma 2 4 2 7 5 2" xfId="15411"/>
    <cellStyle name="Comma 2 4 2 7 6" xfId="10082"/>
    <cellStyle name="Comma 2 4 2 8" xfId="749"/>
    <cellStyle name="Comma 2 4 2 8 2" xfId="750"/>
    <cellStyle name="Comma 2 4 2 8 2 2" xfId="3424"/>
    <cellStyle name="Comma 2 4 2 8 2 2 2" xfId="18045"/>
    <cellStyle name="Comma 2 4 2 8 2 2 3" xfId="12743"/>
    <cellStyle name="Comma 2 4 2 8 2 3" xfId="7261"/>
    <cellStyle name="Comma 2 4 2 8 2 3 2" xfId="15415"/>
    <cellStyle name="Comma 2 4 2 8 2 4" xfId="10086"/>
    <cellStyle name="Comma 2 4 2 8 3" xfId="3423"/>
    <cellStyle name="Comma 2 4 2 8 3 2" xfId="18044"/>
    <cellStyle name="Comma 2 4 2 8 3 3" xfId="12742"/>
    <cellStyle name="Comma 2 4 2 8 4" xfId="7260"/>
    <cellStyle name="Comma 2 4 2 8 4 2" xfId="15414"/>
    <cellStyle name="Comma 2 4 2 8 5" xfId="10085"/>
    <cellStyle name="Comma 2 4 2 9" xfId="751"/>
    <cellStyle name="Comma 2 4 2 9 2" xfId="3425"/>
    <cellStyle name="Comma 2 4 2 9 2 2" xfId="18046"/>
    <cellStyle name="Comma 2 4 2 9 2 3" xfId="12744"/>
    <cellStyle name="Comma 2 4 2 9 3" xfId="7262"/>
    <cellStyle name="Comma 2 4 2 9 3 2" xfId="15416"/>
    <cellStyle name="Comma 2 4 2 9 4" xfId="10087"/>
    <cellStyle name="Comma 2 4 20" xfId="6621"/>
    <cellStyle name="Comma 2 4 21" xfId="9446"/>
    <cellStyle name="Comma 2 4 3" xfId="126"/>
    <cellStyle name="Comma 2 4 3 10" xfId="753"/>
    <cellStyle name="Comma 2 4 3 10 2" xfId="3427"/>
    <cellStyle name="Comma 2 4 3 10 2 2" xfId="18048"/>
    <cellStyle name="Comma 2 4 3 10 2 3" xfId="12746"/>
    <cellStyle name="Comma 2 4 3 10 3" xfId="7264"/>
    <cellStyle name="Comma 2 4 3 10 3 2" xfId="15418"/>
    <cellStyle name="Comma 2 4 3 10 4" xfId="10089"/>
    <cellStyle name="Comma 2 4 3 11" xfId="2643"/>
    <cellStyle name="Comma 2 4 3 11 2" xfId="5276"/>
    <cellStyle name="Comma 2 4 3 11 2 2" xfId="19897"/>
    <cellStyle name="Comma 2 4 3 11 2 3" xfId="14608"/>
    <cellStyle name="Comma 2 4 3 11 3" xfId="9113"/>
    <cellStyle name="Comma 2 4 3 11 3 2" xfId="17267"/>
    <cellStyle name="Comma 2 4 3 11 4" xfId="11940"/>
    <cellStyle name="Comma 2 4 3 12" xfId="2702"/>
    <cellStyle name="Comma 2 4 3 12 2" xfId="5330"/>
    <cellStyle name="Comma 2 4 3 12 2 2" xfId="19951"/>
    <cellStyle name="Comma 2 4 3 12 2 3" xfId="14667"/>
    <cellStyle name="Comma 2 4 3 12 3" xfId="9167"/>
    <cellStyle name="Comma 2 4 3 12 3 2" xfId="17321"/>
    <cellStyle name="Comma 2 4 3 12 4" xfId="11995"/>
    <cellStyle name="Comma 2 4 3 13" xfId="752"/>
    <cellStyle name="Comma 2 4 3 13 2" xfId="3426"/>
    <cellStyle name="Comma 2 4 3 13 2 2" xfId="18047"/>
    <cellStyle name="Comma 2 4 3 13 2 3" xfId="12745"/>
    <cellStyle name="Comma 2 4 3 13 3" xfId="7263"/>
    <cellStyle name="Comma 2 4 3 13 3 2" xfId="15417"/>
    <cellStyle name="Comma 2 4 3 13 4" xfId="10088"/>
    <cellStyle name="Comma 2 4 3 14" xfId="6516"/>
    <cellStyle name="Comma 2 4 3 14 2" xfId="17432"/>
    <cellStyle name="Comma 2 4 3 14 3" xfId="12129"/>
    <cellStyle name="Comma 2 4 3 15" xfId="2811"/>
    <cellStyle name="Comma 2 4 3 15 2" xfId="14802"/>
    <cellStyle name="Comma 2 4 3 16" xfId="6648"/>
    <cellStyle name="Comma 2 4 3 17" xfId="9473"/>
    <cellStyle name="Comma 2 4 3 2" xfId="180"/>
    <cellStyle name="Comma 2 4 3 2 10" xfId="2756"/>
    <cellStyle name="Comma 2 4 3 2 10 2" xfId="5384"/>
    <cellStyle name="Comma 2 4 3 2 10 2 2" xfId="20005"/>
    <cellStyle name="Comma 2 4 3 2 10 2 3" xfId="14721"/>
    <cellStyle name="Comma 2 4 3 2 10 3" xfId="9221"/>
    <cellStyle name="Comma 2 4 3 2 10 3 2" xfId="17375"/>
    <cellStyle name="Comma 2 4 3 2 10 4" xfId="12049"/>
    <cellStyle name="Comma 2 4 3 2 11" xfId="754"/>
    <cellStyle name="Comma 2 4 3 2 11 2" xfId="3428"/>
    <cellStyle name="Comma 2 4 3 2 11 2 2" xfId="18049"/>
    <cellStyle name="Comma 2 4 3 2 11 2 3" xfId="12747"/>
    <cellStyle name="Comma 2 4 3 2 11 3" xfId="7265"/>
    <cellStyle name="Comma 2 4 3 2 11 3 2" xfId="15419"/>
    <cellStyle name="Comma 2 4 3 2 11 4" xfId="10090"/>
    <cellStyle name="Comma 2 4 3 2 12" xfId="6568"/>
    <cellStyle name="Comma 2 4 3 2 12 2" xfId="17486"/>
    <cellStyle name="Comma 2 4 3 2 12 3" xfId="12183"/>
    <cellStyle name="Comma 2 4 3 2 13" xfId="2865"/>
    <cellStyle name="Comma 2 4 3 2 13 2" xfId="14856"/>
    <cellStyle name="Comma 2 4 3 2 14" xfId="6702"/>
    <cellStyle name="Comma 2 4 3 2 15" xfId="9527"/>
    <cellStyle name="Comma 2 4 3 2 2" xfId="755"/>
    <cellStyle name="Comma 2 4 3 2 2 2" xfId="756"/>
    <cellStyle name="Comma 2 4 3 2 2 2 2" xfId="757"/>
    <cellStyle name="Comma 2 4 3 2 2 2 2 2" xfId="3431"/>
    <cellStyle name="Comma 2 4 3 2 2 2 2 2 2" xfId="18052"/>
    <cellStyle name="Comma 2 4 3 2 2 2 2 2 3" xfId="12750"/>
    <cellStyle name="Comma 2 4 3 2 2 2 2 3" xfId="7268"/>
    <cellStyle name="Comma 2 4 3 2 2 2 2 3 2" xfId="15422"/>
    <cellStyle name="Comma 2 4 3 2 2 2 2 4" xfId="10093"/>
    <cellStyle name="Comma 2 4 3 2 2 2 3" xfId="3430"/>
    <cellStyle name="Comma 2 4 3 2 2 2 3 2" xfId="18051"/>
    <cellStyle name="Comma 2 4 3 2 2 2 3 3" xfId="12749"/>
    <cellStyle name="Comma 2 4 3 2 2 2 4" xfId="7267"/>
    <cellStyle name="Comma 2 4 3 2 2 2 4 2" xfId="15421"/>
    <cellStyle name="Comma 2 4 3 2 2 2 5" xfId="10092"/>
    <cellStyle name="Comma 2 4 3 2 2 3" xfId="758"/>
    <cellStyle name="Comma 2 4 3 2 2 3 2" xfId="3432"/>
    <cellStyle name="Comma 2 4 3 2 2 3 2 2" xfId="18053"/>
    <cellStyle name="Comma 2 4 3 2 2 3 2 3" xfId="12751"/>
    <cellStyle name="Comma 2 4 3 2 2 3 3" xfId="7269"/>
    <cellStyle name="Comma 2 4 3 2 2 3 3 2" xfId="15423"/>
    <cellStyle name="Comma 2 4 3 2 2 3 4" xfId="10094"/>
    <cellStyle name="Comma 2 4 3 2 2 4" xfId="759"/>
    <cellStyle name="Comma 2 4 3 2 2 4 2" xfId="3433"/>
    <cellStyle name="Comma 2 4 3 2 2 4 2 2" xfId="18054"/>
    <cellStyle name="Comma 2 4 3 2 2 4 2 3" xfId="12752"/>
    <cellStyle name="Comma 2 4 3 2 2 4 3" xfId="7270"/>
    <cellStyle name="Comma 2 4 3 2 2 4 3 2" xfId="15424"/>
    <cellStyle name="Comma 2 4 3 2 2 4 4" xfId="10095"/>
    <cellStyle name="Comma 2 4 3 2 2 5" xfId="3429"/>
    <cellStyle name="Comma 2 4 3 2 2 5 2" xfId="18050"/>
    <cellStyle name="Comma 2 4 3 2 2 5 3" xfId="12748"/>
    <cellStyle name="Comma 2 4 3 2 2 6" xfId="7266"/>
    <cellStyle name="Comma 2 4 3 2 2 6 2" xfId="15420"/>
    <cellStyle name="Comma 2 4 3 2 2 7" xfId="10091"/>
    <cellStyle name="Comma 2 4 3 2 3" xfId="760"/>
    <cellStyle name="Comma 2 4 3 2 3 2" xfId="761"/>
    <cellStyle name="Comma 2 4 3 2 3 2 2" xfId="762"/>
    <cellStyle name="Comma 2 4 3 2 3 2 2 2" xfId="3436"/>
    <cellStyle name="Comma 2 4 3 2 3 2 2 2 2" xfId="18057"/>
    <cellStyle name="Comma 2 4 3 2 3 2 2 2 3" xfId="12755"/>
    <cellStyle name="Comma 2 4 3 2 3 2 2 3" xfId="7273"/>
    <cellStyle name="Comma 2 4 3 2 3 2 2 3 2" xfId="15427"/>
    <cellStyle name="Comma 2 4 3 2 3 2 2 4" xfId="10098"/>
    <cellStyle name="Comma 2 4 3 2 3 2 3" xfId="3435"/>
    <cellStyle name="Comma 2 4 3 2 3 2 3 2" xfId="18056"/>
    <cellStyle name="Comma 2 4 3 2 3 2 3 3" xfId="12754"/>
    <cellStyle name="Comma 2 4 3 2 3 2 4" xfId="7272"/>
    <cellStyle name="Comma 2 4 3 2 3 2 4 2" xfId="15426"/>
    <cellStyle name="Comma 2 4 3 2 3 2 5" xfId="10097"/>
    <cellStyle name="Comma 2 4 3 2 3 3" xfId="763"/>
    <cellStyle name="Comma 2 4 3 2 3 3 2" xfId="3437"/>
    <cellStyle name="Comma 2 4 3 2 3 3 2 2" xfId="18058"/>
    <cellStyle name="Comma 2 4 3 2 3 3 2 3" xfId="12756"/>
    <cellStyle name="Comma 2 4 3 2 3 3 3" xfId="7274"/>
    <cellStyle name="Comma 2 4 3 2 3 3 3 2" xfId="15428"/>
    <cellStyle name="Comma 2 4 3 2 3 3 4" xfId="10099"/>
    <cellStyle name="Comma 2 4 3 2 3 4" xfId="764"/>
    <cellStyle name="Comma 2 4 3 2 3 4 2" xfId="3438"/>
    <cellStyle name="Comma 2 4 3 2 3 4 2 2" xfId="18059"/>
    <cellStyle name="Comma 2 4 3 2 3 4 2 3" xfId="12757"/>
    <cellStyle name="Comma 2 4 3 2 3 4 3" xfId="7275"/>
    <cellStyle name="Comma 2 4 3 2 3 4 3 2" xfId="15429"/>
    <cellStyle name="Comma 2 4 3 2 3 4 4" xfId="10100"/>
    <cellStyle name="Comma 2 4 3 2 3 5" xfId="3434"/>
    <cellStyle name="Comma 2 4 3 2 3 5 2" xfId="18055"/>
    <cellStyle name="Comma 2 4 3 2 3 5 3" xfId="12753"/>
    <cellStyle name="Comma 2 4 3 2 3 6" xfId="7271"/>
    <cellStyle name="Comma 2 4 3 2 3 6 2" xfId="15425"/>
    <cellStyle name="Comma 2 4 3 2 3 7" xfId="10096"/>
    <cellStyle name="Comma 2 4 3 2 4" xfId="765"/>
    <cellStyle name="Comma 2 4 3 2 4 2" xfId="766"/>
    <cellStyle name="Comma 2 4 3 2 4 2 2" xfId="767"/>
    <cellStyle name="Comma 2 4 3 2 4 2 2 2" xfId="3441"/>
    <cellStyle name="Comma 2 4 3 2 4 2 2 2 2" xfId="18062"/>
    <cellStyle name="Comma 2 4 3 2 4 2 2 2 3" xfId="12760"/>
    <cellStyle name="Comma 2 4 3 2 4 2 2 3" xfId="7278"/>
    <cellStyle name="Comma 2 4 3 2 4 2 2 3 2" xfId="15432"/>
    <cellStyle name="Comma 2 4 3 2 4 2 2 4" xfId="10103"/>
    <cellStyle name="Comma 2 4 3 2 4 2 3" xfId="3440"/>
    <cellStyle name="Comma 2 4 3 2 4 2 3 2" xfId="18061"/>
    <cellStyle name="Comma 2 4 3 2 4 2 3 3" xfId="12759"/>
    <cellStyle name="Comma 2 4 3 2 4 2 4" xfId="7277"/>
    <cellStyle name="Comma 2 4 3 2 4 2 4 2" xfId="15431"/>
    <cellStyle name="Comma 2 4 3 2 4 2 5" xfId="10102"/>
    <cellStyle name="Comma 2 4 3 2 4 3" xfId="768"/>
    <cellStyle name="Comma 2 4 3 2 4 3 2" xfId="3442"/>
    <cellStyle name="Comma 2 4 3 2 4 3 2 2" xfId="18063"/>
    <cellStyle name="Comma 2 4 3 2 4 3 2 3" xfId="12761"/>
    <cellStyle name="Comma 2 4 3 2 4 3 3" xfId="7279"/>
    <cellStyle name="Comma 2 4 3 2 4 3 3 2" xfId="15433"/>
    <cellStyle name="Comma 2 4 3 2 4 3 4" xfId="10104"/>
    <cellStyle name="Comma 2 4 3 2 4 4" xfId="769"/>
    <cellStyle name="Comma 2 4 3 2 4 4 2" xfId="3443"/>
    <cellStyle name="Comma 2 4 3 2 4 4 2 2" xfId="18064"/>
    <cellStyle name="Comma 2 4 3 2 4 4 2 3" xfId="12762"/>
    <cellStyle name="Comma 2 4 3 2 4 4 3" xfId="7280"/>
    <cellStyle name="Comma 2 4 3 2 4 4 3 2" xfId="15434"/>
    <cellStyle name="Comma 2 4 3 2 4 4 4" xfId="10105"/>
    <cellStyle name="Comma 2 4 3 2 4 5" xfId="3439"/>
    <cellStyle name="Comma 2 4 3 2 4 5 2" xfId="18060"/>
    <cellStyle name="Comma 2 4 3 2 4 5 3" xfId="12758"/>
    <cellStyle name="Comma 2 4 3 2 4 6" xfId="7276"/>
    <cellStyle name="Comma 2 4 3 2 4 6 2" xfId="15430"/>
    <cellStyle name="Comma 2 4 3 2 4 7" xfId="10101"/>
    <cellStyle name="Comma 2 4 3 2 5" xfId="770"/>
    <cellStyle name="Comma 2 4 3 2 5 2" xfId="771"/>
    <cellStyle name="Comma 2 4 3 2 5 2 2" xfId="772"/>
    <cellStyle name="Comma 2 4 3 2 5 2 2 2" xfId="3446"/>
    <cellStyle name="Comma 2 4 3 2 5 2 2 2 2" xfId="18067"/>
    <cellStyle name="Comma 2 4 3 2 5 2 2 2 3" xfId="12765"/>
    <cellStyle name="Comma 2 4 3 2 5 2 2 3" xfId="7283"/>
    <cellStyle name="Comma 2 4 3 2 5 2 2 3 2" xfId="15437"/>
    <cellStyle name="Comma 2 4 3 2 5 2 2 4" xfId="10108"/>
    <cellStyle name="Comma 2 4 3 2 5 2 3" xfId="3445"/>
    <cellStyle name="Comma 2 4 3 2 5 2 3 2" xfId="18066"/>
    <cellStyle name="Comma 2 4 3 2 5 2 3 3" xfId="12764"/>
    <cellStyle name="Comma 2 4 3 2 5 2 4" xfId="7282"/>
    <cellStyle name="Comma 2 4 3 2 5 2 4 2" xfId="15436"/>
    <cellStyle name="Comma 2 4 3 2 5 2 5" xfId="10107"/>
    <cellStyle name="Comma 2 4 3 2 5 3" xfId="773"/>
    <cellStyle name="Comma 2 4 3 2 5 3 2" xfId="3447"/>
    <cellStyle name="Comma 2 4 3 2 5 3 2 2" xfId="18068"/>
    <cellStyle name="Comma 2 4 3 2 5 3 2 3" xfId="12766"/>
    <cellStyle name="Comma 2 4 3 2 5 3 3" xfId="7284"/>
    <cellStyle name="Comma 2 4 3 2 5 3 3 2" xfId="15438"/>
    <cellStyle name="Comma 2 4 3 2 5 3 4" xfId="10109"/>
    <cellStyle name="Comma 2 4 3 2 5 4" xfId="774"/>
    <cellStyle name="Comma 2 4 3 2 5 4 2" xfId="3448"/>
    <cellStyle name="Comma 2 4 3 2 5 4 2 2" xfId="18069"/>
    <cellStyle name="Comma 2 4 3 2 5 4 2 3" xfId="12767"/>
    <cellStyle name="Comma 2 4 3 2 5 4 3" xfId="7285"/>
    <cellStyle name="Comma 2 4 3 2 5 4 3 2" xfId="15439"/>
    <cellStyle name="Comma 2 4 3 2 5 4 4" xfId="10110"/>
    <cellStyle name="Comma 2 4 3 2 5 5" xfId="3444"/>
    <cellStyle name="Comma 2 4 3 2 5 5 2" xfId="18065"/>
    <cellStyle name="Comma 2 4 3 2 5 5 3" xfId="12763"/>
    <cellStyle name="Comma 2 4 3 2 5 6" xfId="7281"/>
    <cellStyle name="Comma 2 4 3 2 5 6 2" xfId="15435"/>
    <cellStyle name="Comma 2 4 3 2 5 7" xfId="10106"/>
    <cellStyle name="Comma 2 4 3 2 6" xfId="775"/>
    <cellStyle name="Comma 2 4 3 2 6 2" xfId="776"/>
    <cellStyle name="Comma 2 4 3 2 6 2 2" xfId="3450"/>
    <cellStyle name="Comma 2 4 3 2 6 2 2 2" xfId="18071"/>
    <cellStyle name="Comma 2 4 3 2 6 2 2 3" xfId="12769"/>
    <cellStyle name="Comma 2 4 3 2 6 2 3" xfId="7287"/>
    <cellStyle name="Comma 2 4 3 2 6 2 3 2" xfId="15441"/>
    <cellStyle name="Comma 2 4 3 2 6 2 4" xfId="10112"/>
    <cellStyle name="Comma 2 4 3 2 6 3" xfId="777"/>
    <cellStyle name="Comma 2 4 3 2 6 3 2" xfId="3451"/>
    <cellStyle name="Comma 2 4 3 2 6 3 2 2" xfId="18072"/>
    <cellStyle name="Comma 2 4 3 2 6 3 2 3" xfId="12770"/>
    <cellStyle name="Comma 2 4 3 2 6 3 3" xfId="7288"/>
    <cellStyle name="Comma 2 4 3 2 6 3 3 2" xfId="15442"/>
    <cellStyle name="Comma 2 4 3 2 6 3 4" xfId="10113"/>
    <cellStyle name="Comma 2 4 3 2 6 4" xfId="3449"/>
    <cellStyle name="Comma 2 4 3 2 6 4 2" xfId="18070"/>
    <cellStyle name="Comma 2 4 3 2 6 4 3" xfId="12768"/>
    <cellStyle name="Comma 2 4 3 2 6 5" xfId="7286"/>
    <cellStyle name="Comma 2 4 3 2 6 5 2" xfId="15440"/>
    <cellStyle name="Comma 2 4 3 2 6 6" xfId="10111"/>
    <cellStyle name="Comma 2 4 3 2 7" xfId="778"/>
    <cellStyle name="Comma 2 4 3 2 7 2" xfId="779"/>
    <cellStyle name="Comma 2 4 3 2 7 2 2" xfId="3453"/>
    <cellStyle name="Comma 2 4 3 2 7 2 2 2" xfId="18074"/>
    <cellStyle name="Comma 2 4 3 2 7 2 2 3" xfId="12772"/>
    <cellStyle name="Comma 2 4 3 2 7 2 3" xfId="7290"/>
    <cellStyle name="Comma 2 4 3 2 7 2 3 2" xfId="15444"/>
    <cellStyle name="Comma 2 4 3 2 7 2 4" xfId="10115"/>
    <cellStyle name="Comma 2 4 3 2 7 3" xfId="3452"/>
    <cellStyle name="Comma 2 4 3 2 7 3 2" xfId="18073"/>
    <cellStyle name="Comma 2 4 3 2 7 3 3" xfId="12771"/>
    <cellStyle name="Comma 2 4 3 2 7 4" xfId="7289"/>
    <cellStyle name="Comma 2 4 3 2 7 4 2" xfId="15443"/>
    <cellStyle name="Comma 2 4 3 2 7 5" xfId="10114"/>
    <cellStyle name="Comma 2 4 3 2 8" xfId="780"/>
    <cellStyle name="Comma 2 4 3 2 8 2" xfId="3454"/>
    <cellStyle name="Comma 2 4 3 2 8 2 2" xfId="18075"/>
    <cellStyle name="Comma 2 4 3 2 8 2 3" xfId="12773"/>
    <cellStyle name="Comma 2 4 3 2 8 3" xfId="7291"/>
    <cellStyle name="Comma 2 4 3 2 8 3 2" xfId="15445"/>
    <cellStyle name="Comma 2 4 3 2 8 4" xfId="10116"/>
    <cellStyle name="Comma 2 4 3 2 9" xfId="781"/>
    <cellStyle name="Comma 2 4 3 2 9 2" xfId="3455"/>
    <cellStyle name="Comma 2 4 3 2 9 2 2" xfId="18076"/>
    <cellStyle name="Comma 2 4 3 2 9 2 3" xfId="12774"/>
    <cellStyle name="Comma 2 4 3 2 9 3" xfId="7292"/>
    <cellStyle name="Comma 2 4 3 2 9 3 2" xfId="15446"/>
    <cellStyle name="Comma 2 4 3 2 9 4" xfId="10117"/>
    <cellStyle name="Comma 2 4 3 3" xfId="782"/>
    <cellStyle name="Comma 2 4 3 3 2" xfId="783"/>
    <cellStyle name="Comma 2 4 3 3 2 2" xfId="784"/>
    <cellStyle name="Comma 2 4 3 3 2 2 2" xfId="3458"/>
    <cellStyle name="Comma 2 4 3 3 2 2 2 2" xfId="18079"/>
    <cellStyle name="Comma 2 4 3 3 2 2 2 3" xfId="12777"/>
    <cellStyle name="Comma 2 4 3 3 2 2 3" xfId="7295"/>
    <cellStyle name="Comma 2 4 3 3 2 2 3 2" xfId="15449"/>
    <cellStyle name="Comma 2 4 3 3 2 2 4" xfId="10120"/>
    <cellStyle name="Comma 2 4 3 3 2 3" xfId="3457"/>
    <cellStyle name="Comma 2 4 3 3 2 3 2" xfId="18078"/>
    <cellStyle name="Comma 2 4 3 3 2 3 3" xfId="12776"/>
    <cellStyle name="Comma 2 4 3 3 2 4" xfId="7294"/>
    <cellStyle name="Comma 2 4 3 3 2 4 2" xfId="15448"/>
    <cellStyle name="Comma 2 4 3 3 2 5" xfId="10119"/>
    <cellStyle name="Comma 2 4 3 3 3" xfId="785"/>
    <cellStyle name="Comma 2 4 3 3 3 2" xfId="3459"/>
    <cellStyle name="Comma 2 4 3 3 3 2 2" xfId="18080"/>
    <cellStyle name="Comma 2 4 3 3 3 2 3" xfId="12778"/>
    <cellStyle name="Comma 2 4 3 3 3 3" xfId="7296"/>
    <cellStyle name="Comma 2 4 3 3 3 3 2" xfId="15450"/>
    <cellStyle name="Comma 2 4 3 3 3 4" xfId="10121"/>
    <cellStyle name="Comma 2 4 3 3 4" xfId="786"/>
    <cellStyle name="Comma 2 4 3 3 4 2" xfId="3460"/>
    <cellStyle name="Comma 2 4 3 3 4 2 2" xfId="18081"/>
    <cellStyle name="Comma 2 4 3 3 4 2 3" xfId="12779"/>
    <cellStyle name="Comma 2 4 3 3 4 3" xfId="7297"/>
    <cellStyle name="Comma 2 4 3 3 4 3 2" xfId="15451"/>
    <cellStyle name="Comma 2 4 3 3 4 4" xfId="10122"/>
    <cellStyle name="Comma 2 4 3 3 5" xfId="3456"/>
    <cellStyle name="Comma 2 4 3 3 5 2" xfId="18077"/>
    <cellStyle name="Comma 2 4 3 3 5 3" xfId="12775"/>
    <cellStyle name="Comma 2 4 3 3 6" xfId="7293"/>
    <cellStyle name="Comma 2 4 3 3 6 2" xfId="15447"/>
    <cellStyle name="Comma 2 4 3 3 7" xfId="10118"/>
    <cellStyle name="Comma 2 4 3 4" xfId="787"/>
    <cellStyle name="Comma 2 4 3 4 2" xfId="788"/>
    <cellStyle name="Comma 2 4 3 4 2 2" xfId="789"/>
    <cellStyle name="Comma 2 4 3 4 2 2 2" xfId="3463"/>
    <cellStyle name="Comma 2 4 3 4 2 2 2 2" xfId="18084"/>
    <cellStyle name="Comma 2 4 3 4 2 2 2 3" xfId="12782"/>
    <cellStyle name="Comma 2 4 3 4 2 2 3" xfId="7300"/>
    <cellStyle name="Comma 2 4 3 4 2 2 3 2" xfId="15454"/>
    <cellStyle name="Comma 2 4 3 4 2 2 4" xfId="10125"/>
    <cellStyle name="Comma 2 4 3 4 2 3" xfId="3462"/>
    <cellStyle name="Comma 2 4 3 4 2 3 2" xfId="18083"/>
    <cellStyle name="Comma 2 4 3 4 2 3 3" xfId="12781"/>
    <cellStyle name="Comma 2 4 3 4 2 4" xfId="7299"/>
    <cellStyle name="Comma 2 4 3 4 2 4 2" xfId="15453"/>
    <cellStyle name="Comma 2 4 3 4 2 5" xfId="10124"/>
    <cellStyle name="Comma 2 4 3 4 3" xfId="790"/>
    <cellStyle name="Comma 2 4 3 4 3 2" xfId="3464"/>
    <cellStyle name="Comma 2 4 3 4 3 2 2" xfId="18085"/>
    <cellStyle name="Comma 2 4 3 4 3 2 3" xfId="12783"/>
    <cellStyle name="Comma 2 4 3 4 3 3" xfId="7301"/>
    <cellStyle name="Comma 2 4 3 4 3 3 2" xfId="15455"/>
    <cellStyle name="Comma 2 4 3 4 3 4" xfId="10126"/>
    <cellStyle name="Comma 2 4 3 4 4" xfId="791"/>
    <cellStyle name="Comma 2 4 3 4 4 2" xfId="3465"/>
    <cellStyle name="Comma 2 4 3 4 4 2 2" xfId="18086"/>
    <cellStyle name="Comma 2 4 3 4 4 2 3" xfId="12784"/>
    <cellStyle name="Comma 2 4 3 4 4 3" xfId="7302"/>
    <cellStyle name="Comma 2 4 3 4 4 3 2" xfId="15456"/>
    <cellStyle name="Comma 2 4 3 4 4 4" xfId="10127"/>
    <cellStyle name="Comma 2 4 3 4 5" xfId="3461"/>
    <cellStyle name="Comma 2 4 3 4 5 2" xfId="18082"/>
    <cellStyle name="Comma 2 4 3 4 5 3" xfId="12780"/>
    <cellStyle name="Comma 2 4 3 4 6" xfId="7298"/>
    <cellStyle name="Comma 2 4 3 4 6 2" xfId="15452"/>
    <cellStyle name="Comma 2 4 3 4 7" xfId="10123"/>
    <cellStyle name="Comma 2 4 3 5" xfId="792"/>
    <cellStyle name="Comma 2 4 3 5 2" xfId="793"/>
    <cellStyle name="Comma 2 4 3 5 2 2" xfId="794"/>
    <cellStyle name="Comma 2 4 3 5 2 2 2" xfId="3468"/>
    <cellStyle name="Comma 2 4 3 5 2 2 2 2" xfId="18089"/>
    <cellStyle name="Comma 2 4 3 5 2 2 2 3" xfId="12787"/>
    <cellStyle name="Comma 2 4 3 5 2 2 3" xfId="7305"/>
    <cellStyle name="Comma 2 4 3 5 2 2 3 2" xfId="15459"/>
    <cellStyle name="Comma 2 4 3 5 2 2 4" xfId="10130"/>
    <cellStyle name="Comma 2 4 3 5 2 3" xfId="3467"/>
    <cellStyle name="Comma 2 4 3 5 2 3 2" xfId="18088"/>
    <cellStyle name="Comma 2 4 3 5 2 3 3" xfId="12786"/>
    <cellStyle name="Comma 2 4 3 5 2 4" xfId="7304"/>
    <cellStyle name="Comma 2 4 3 5 2 4 2" xfId="15458"/>
    <cellStyle name="Comma 2 4 3 5 2 5" xfId="10129"/>
    <cellStyle name="Comma 2 4 3 5 3" xfId="795"/>
    <cellStyle name="Comma 2 4 3 5 3 2" xfId="3469"/>
    <cellStyle name="Comma 2 4 3 5 3 2 2" xfId="18090"/>
    <cellStyle name="Comma 2 4 3 5 3 2 3" xfId="12788"/>
    <cellStyle name="Comma 2 4 3 5 3 3" xfId="7306"/>
    <cellStyle name="Comma 2 4 3 5 3 3 2" xfId="15460"/>
    <cellStyle name="Comma 2 4 3 5 3 4" xfId="10131"/>
    <cellStyle name="Comma 2 4 3 5 4" xfId="796"/>
    <cellStyle name="Comma 2 4 3 5 4 2" xfId="3470"/>
    <cellStyle name="Comma 2 4 3 5 4 2 2" xfId="18091"/>
    <cellStyle name="Comma 2 4 3 5 4 2 3" xfId="12789"/>
    <cellStyle name="Comma 2 4 3 5 4 3" xfId="7307"/>
    <cellStyle name="Comma 2 4 3 5 4 3 2" xfId="15461"/>
    <cellStyle name="Comma 2 4 3 5 4 4" xfId="10132"/>
    <cellStyle name="Comma 2 4 3 5 5" xfId="3466"/>
    <cellStyle name="Comma 2 4 3 5 5 2" xfId="18087"/>
    <cellStyle name="Comma 2 4 3 5 5 3" xfId="12785"/>
    <cellStyle name="Comma 2 4 3 5 6" xfId="7303"/>
    <cellStyle name="Comma 2 4 3 5 6 2" xfId="15457"/>
    <cellStyle name="Comma 2 4 3 5 7" xfId="10128"/>
    <cellStyle name="Comma 2 4 3 6" xfId="797"/>
    <cellStyle name="Comma 2 4 3 6 2" xfId="798"/>
    <cellStyle name="Comma 2 4 3 6 2 2" xfId="799"/>
    <cellStyle name="Comma 2 4 3 6 2 2 2" xfId="3473"/>
    <cellStyle name="Comma 2 4 3 6 2 2 2 2" xfId="18094"/>
    <cellStyle name="Comma 2 4 3 6 2 2 2 3" xfId="12792"/>
    <cellStyle name="Comma 2 4 3 6 2 2 3" xfId="7310"/>
    <cellStyle name="Comma 2 4 3 6 2 2 3 2" xfId="15464"/>
    <cellStyle name="Comma 2 4 3 6 2 2 4" xfId="10135"/>
    <cellStyle name="Comma 2 4 3 6 2 3" xfId="3472"/>
    <cellStyle name="Comma 2 4 3 6 2 3 2" xfId="18093"/>
    <cellStyle name="Comma 2 4 3 6 2 3 3" xfId="12791"/>
    <cellStyle name="Comma 2 4 3 6 2 4" xfId="7309"/>
    <cellStyle name="Comma 2 4 3 6 2 4 2" xfId="15463"/>
    <cellStyle name="Comma 2 4 3 6 2 5" xfId="10134"/>
    <cellStyle name="Comma 2 4 3 6 3" xfId="800"/>
    <cellStyle name="Comma 2 4 3 6 3 2" xfId="3474"/>
    <cellStyle name="Comma 2 4 3 6 3 2 2" xfId="18095"/>
    <cellStyle name="Comma 2 4 3 6 3 2 3" xfId="12793"/>
    <cellStyle name="Comma 2 4 3 6 3 3" xfId="7311"/>
    <cellStyle name="Comma 2 4 3 6 3 3 2" xfId="15465"/>
    <cellStyle name="Comma 2 4 3 6 3 4" xfId="10136"/>
    <cellStyle name="Comma 2 4 3 6 4" xfId="801"/>
    <cellStyle name="Comma 2 4 3 6 4 2" xfId="3475"/>
    <cellStyle name="Comma 2 4 3 6 4 2 2" xfId="18096"/>
    <cellStyle name="Comma 2 4 3 6 4 2 3" xfId="12794"/>
    <cellStyle name="Comma 2 4 3 6 4 3" xfId="7312"/>
    <cellStyle name="Comma 2 4 3 6 4 3 2" xfId="15466"/>
    <cellStyle name="Comma 2 4 3 6 4 4" xfId="10137"/>
    <cellStyle name="Comma 2 4 3 6 5" xfId="3471"/>
    <cellStyle name="Comma 2 4 3 6 5 2" xfId="18092"/>
    <cellStyle name="Comma 2 4 3 6 5 3" xfId="12790"/>
    <cellStyle name="Comma 2 4 3 6 6" xfId="7308"/>
    <cellStyle name="Comma 2 4 3 6 6 2" xfId="15462"/>
    <cellStyle name="Comma 2 4 3 6 7" xfId="10133"/>
    <cellStyle name="Comma 2 4 3 7" xfId="802"/>
    <cellStyle name="Comma 2 4 3 7 2" xfId="803"/>
    <cellStyle name="Comma 2 4 3 7 2 2" xfId="3477"/>
    <cellStyle name="Comma 2 4 3 7 2 2 2" xfId="18098"/>
    <cellStyle name="Comma 2 4 3 7 2 2 3" xfId="12796"/>
    <cellStyle name="Comma 2 4 3 7 2 3" xfId="7314"/>
    <cellStyle name="Comma 2 4 3 7 2 3 2" xfId="15468"/>
    <cellStyle name="Comma 2 4 3 7 2 4" xfId="10139"/>
    <cellStyle name="Comma 2 4 3 7 3" xfId="804"/>
    <cellStyle name="Comma 2 4 3 7 3 2" xfId="3478"/>
    <cellStyle name="Comma 2 4 3 7 3 2 2" xfId="18099"/>
    <cellStyle name="Comma 2 4 3 7 3 2 3" xfId="12797"/>
    <cellStyle name="Comma 2 4 3 7 3 3" xfId="7315"/>
    <cellStyle name="Comma 2 4 3 7 3 3 2" xfId="15469"/>
    <cellStyle name="Comma 2 4 3 7 3 4" xfId="10140"/>
    <cellStyle name="Comma 2 4 3 7 4" xfId="3476"/>
    <cellStyle name="Comma 2 4 3 7 4 2" xfId="18097"/>
    <cellStyle name="Comma 2 4 3 7 4 3" xfId="12795"/>
    <cellStyle name="Comma 2 4 3 7 5" xfId="7313"/>
    <cellStyle name="Comma 2 4 3 7 5 2" xfId="15467"/>
    <cellStyle name="Comma 2 4 3 7 6" xfId="10138"/>
    <cellStyle name="Comma 2 4 3 8" xfId="805"/>
    <cellStyle name="Comma 2 4 3 8 2" xfId="806"/>
    <cellStyle name="Comma 2 4 3 8 2 2" xfId="3480"/>
    <cellStyle name="Comma 2 4 3 8 2 2 2" xfId="18101"/>
    <cellStyle name="Comma 2 4 3 8 2 2 3" xfId="12799"/>
    <cellStyle name="Comma 2 4 3 8 2 3" xfId="7317"/>
    <cellStyle name="Comma 2 4 3 8 2 3 2" xfId="15471"/>
    <cellStyle name="Comma 2 4 3 8 2 4" xfId="10142"/>
    <cellStyle name="Comma 2 4 3 8 3" xfId="3479"/>
    <cellStyle name="Comma 2 4 3 8 3 2" xfId="18100"/>
    <cellStyle name="Comma 2 4 3 8 3 3" xfId="12798"/>
    <cellStyle name="Comma 2 4 3 8 4" xfId="7316"/>
    <cellStyle name="Comma 2 4 3 8 4 2" xfId="15470"/>
    <cellStyle name="Comma 2 4 3 8 5" xfId="10141"/>
    <cellStyle name="Comma 2 4 3 9" xfId="807"/>
    <cellStyle name="Comma 2 4 3 9 2" xfId="3481"/>
    <cellStyle name="Comma 2 4 3 9 2 2" xfId="18102"/>
    <cellStyle name="Comma 2 4 3 9 2 3" xfId="12800"/>
    <cellStyle name="Comma 2 4 3 9 3" xfId="7318"/>
    <cellStyle name="Comma 2 4 3 9 3 2" xfId="15472"/>
    <cellStyle name="Comma 2 4 3 9 4" xfId="10143"/>
    <cellStyle name="Comma 2 4 4" xfId="153"/>
    <cellStyle name="Comma 2 4 4 10" xfId="809"/>
    <cellStyle name="Comma 2 4 4 10 2" xfId="3483"/>
    <cellStyle name="Comma 2 4 4 10 2 2" xfId="18104"/>
    <cellStyle name="Comma 2 4 4 10 2 3" xfId="12802"/>
    <cellStyle name="Comma 2 4 4 10 3" xfId="7320"/>
    <cellStyle name="Comma 2 4 4 10 3 2" xfId="15474"/>
    <cellStyle name="Comma 2 4 4 10 4" xfId="10145"/>
    <cellStyle name="Comma 2 4 4 11" xfId="2729"/>
    <cellStyle name="Comma 2 4 4 11 2" xfId="5357"/>
    <cellStyle name="Comma 2 4 4 11 2 2" xfId="19978"/>
    <cellStyle name="Comma 2 4 4 11 2 3" xfId="14694"/>
    <cellStyle name="Comma 2 4 4 11 3" xfId="9194"/>
    <cellStyle name="Comma 2 4 4 11 3 2" xfId="17348"/>
    <cellStyle name="Comma 2 4 4 11 4" xfId="12022"/>
    <cellStyle name="Comma 2 4 4 12" xfId="808"/>
    <cellStyle name="Comma 2 4 4 12 2" xfId="3482"/>
    <cellStyle name="Comma 2 4 4 12 2 2" xfId="18103"/>
    <cellStyle name="Comma 2 4 4 12 2 3" xfId="12801"/>
    <cellStyle name="Comma 2 4 4 12 3" xfId="7319"/>
    <cellStyle name="Comma 2 4 4 12 3 2" xfId="15473"/>
    <cellStyle name="Comma 2 4 4 12 4" xfId="10144"/>
    <cellStyle name="Comma 2 4 4 13" xfId="6387"/>
    <cellStyle name="Comma 2 4 4 13 2" xfId="17459"/>
    <cellStyle name="Comma 2 4 4 13 3" xfId="12156"/>
    <cellStyle name="Comma 2 4 4 14" xfId="6542"/>
    <cellStyle name="Comma 2 4 4 14 2" xfId="14829"/>
    <cellStyle name="Comma 2 4 4 15" xfId="2838"/>
    <cellStyle name="Comma 2 4 4 16" xfId="6675"/>
    <cellStyle name="Comma 2 4 4 17" xfId="9500"/>
    <cellStyle name="Comma 2 4 4 2" xfId="810"/>
    <cellStyle name="Comma 2 4 4 2 10" xfId="3484"/>
    <cellStyle name="Comma 2 4 4 2 10 2" xfId="18105"/>
    <cellStyle name="Comma 2 4 4 2 10 3" xfId="12803"/>
    <cellStyle name="Comma 2 4 4 2 11" xfId="7321"/>
    <cellStyle name="Comma 2 4 4 2 11 2" xfId="15475"/>
    <cellStyle name="Comma 2 4 4 2 12" xfId="10146"/>
    <cellStyle name="Comma 2 4 4 2 2" xfId="811"/>
    <cellStyle name="Comma 2 4 4 2 2 2" xfId="812"/>
    <cellStyle name="Comma 2 4 4 2 2 2 2" xfId="813"/>
    <cellStyle name="Comma 2 4 4 2 2 2 2 2" xfId="3487"/>
    <cellStyle name="Comma 2 4 4 2 2 2 2 2 2" xfId="18108"/>
    <cellStyle name="Comma 2 4 4 2 2 2 2 2 3" xfId="12806"/>
    <cellStyle name="Comma 2 4 4 2 2 2 2 3" xfId="7324"/>
    <cellStyle name="Comma 2 4 4 2 2 2 2 3 2" xfId="15478"/>
    <cellStyle name="Comma 2 4 4 2 2 2 2 4" xfId="10149"/>
    <cellStyle name="Comma 2 4 4 2 2 2 3" xfId="3486"/>
    <cellStyle name="Comma 2 4 4 2 2 2 3 2" xfId="18107"/>
    <cellStyle name="Comma 2 4 4 2 2 2 3 3" xfId="12805"/>
    <cellStyle name="Comma 2 4 4 2 2 2 4" xfId="7323"/>
    <cellStyle name="Comma 2 4 4 2 2 2 4 2" xfId="15477"/>
    <cellStyle name="Comma 2 4 4 2 2 2 5" xfId="10148"/>
    <cellStyle name="Comma 2 4 4 2 2 3" xfId="814"/>
    <cellStyle name="Comma 2 4 4 2 2 3 2" xfId="3488"/>
    <cellStyle name="Comma 2 4 4 2 2 3 2 2" xfId="18109"/>
    <cellStyle name="Comma 2 4 4 2 2 3 2 3" xfId="12807"/>
    <cellStyle name="Comma 2 4 4 2 2 3 3" xfId="7325"/>
    <cellStyle name="Comma 2 4 4 2 2 3 3 2" xfId="15479"/>
    <cellStyle name="Comma 2 4 4 2 2 3 4" xfId="10150"/>
    <cellStyle name="Comma 2 4 4 2 2 4" xfId="815"/>
    <cellStyle name="Comma 2 4 4 2 2 4 2" xfId="3489"/>
    <cellStyle name="Comma 2 4 4 2 2 4 2 2" xfId="18110"/>
    <cellStyle name="Comma 2 4 4 2 2 4 2 3" xfId="12808"/>
    <cellStyle name="Comma 2 4 4 2 2 4 3" xfId="7326"/>
    <cellStyle name="Comma 2 4 4 2 2 4 3 2" xfId="15480"/>
    <cellStyle name="Comma 2 4 4 2 2 4 4" xfId="10151"/>
    <cellStyle name="Comma 2 4 4 2 2 5" xfId="3485"/>
    <cellStyle name="Comma 2 4 4 2 2 5 2" xfId="18106"/>
    <cellStyle name="Comma 2 4 4 2 2 5 3" xfId="12804"/>
    <cellStyle name="Comma 2 4 4 2 2 6" xfId="7322"/>
    <cellStyle name="Comma 2 4 4 2 2 6 2" xfId="15476"/>
    <cellStyle name="Comma 2 4 4 2 2 7" xfId="10147"/>
    <cellStyle name="Comma 2 4 4 2 3" xfId="816"/>
    <cellStyle name="Comma 2 4 4 2 3 2" xfId="817"/>
    <cellStyle name="Comma 2 4 4 2 3 2 2" xfId="818"/>
    <cellStyle name="Comma 2 4 4 2 3 2 2 2" xfId="3492"/>
    <cellStyle name="Comma 2 4 4 2 3 2 2 2 2" xfId="18113"/>
    <cellStyle name="Comma 2 4 4 2 3 2 2 2 3" xfId="12811"/>
    <cellStyle name="Comma 2 4 4 2 3 2 2 3" xfId="7329"/>
    <cellStyle name="Comma 2 4 4 2 3 2 2 3 2" xfId="15483"/>
    <cellStyle name="Comma 2 4 4 2 3 2 2 4" xfId="10154"/>
    <cellStyle name="Comma 2 4 4 2 3 2 3" xfId="3491"/>
    <cellStyle name="Comma 2 4 4 2 3 2 3 2" xfId="18112"/>
    <cellStyle name="Comma 2 4 4 2 3 2 3 3" xfId="12810"/>
    <cellStyle name="Comma 2 4 4 2 3 2 4" xfId="7328"/>
    <cellStyle name="Comma 2 4 4 2 3 2 4 2" xfId="15482"/>
    <cellStyle name="Comma 2 4 4 2 3 2 5" xfId="10153"/>
    <cellStyle name="Comma 2 4 4 2 3 3" xfId="819"/>
    <cellStyle name="Comma 2 4 4 2 3 3 2" xfId="3493"/>
    <cellStyle name="Comma 2 4 4 2 3 3 2 2" xfId="18114"/>
    <cellStyle name="Comma 2 4 4 2 3 3 2 3" xfId="12812"/>
    <cellStyle name="Comma 2 4 4 2 3 3 3" xfId="7330"/>
    <cellStyle name="Comma 2 4 4 2 3 3 3 2" xfId="15484"/>
    <cellStyle name="Comma 2 4 4 2 3 3 4" xfId="10155"/>
    <cellStyle name="Comma 2 4 4 2 3 4" xfId="820"/>
    <cellStyle name="Comma 2 4 4 2 3 4 2" xfId="3494"/>
    <cellStyle name="Comma 2 4 4 2 3 4 2 2" xfId="18115"/>
    <cellStyle name="Comma 2 4 4 2 3 4 2 3" xfId="12813"/>
    <cellStyle name="Comma 2 4 4 2 3 4 3" xfId="7331"/>
    <cellStyle name="Comma 2 4 4 2 3 4 3 2" xfId="15485"/>
    <cellStyle name="Comma 2 4 4 2 3 4 4" xfId="10156"/>
    <cellStyle name="Comma 2 4 4 2 3 5" xfId="3490"/>
    <cellStyle name="Comma 2 4 4 2 3 5 2" xfId="18111"/>
    <cellStyle name="Comma 2 4 4 2 3 5 3" xfId="12809"/>
    <cellStyle name="Comma 2 4 4 2 3 6" xfId="7327"/>
    <cellStyle name="Comma 2 4 4 2 3 6 2" xfId="15481"/>
    <cellStyle name="Comma 2 4 4 2 3 7" xfId="10152"/>
    <cellStyle name="Comma 2 4 4 2 4" xfId="821"/>
    <cellStyle name="Comma 2 4 4 2 4 2" xfId="822"/>
    <cellStyle name="Comma 2 4 4 2 4 2 2" xfId="823"/>
    <cellStyle name="Comma 2 4 4 2 4 2 2 2" xfId="3497"/>
    <cellStyle name="Comma 2 4 4 2 4 2 2 2 2" xfId="18118"/>
    <cellStyle name="Comma 2 4 4 2 4 2 2 2 3" xfId="12816"/>
    <cellStyle name="Comma 2 4 4 2 4 2 2 3" xfId="7334"/>
    <cellStyle name="Comma 2 4 4 2 4 2 2 3 2" xfId="15488"/>
    <cellStyle name="Comma 2 4 4 2 4 2 2 4" xfId="10159"/>
    <cellStyle name="Comma 2 4 4 2 4 2 3" xfId="3496"/>
    <cellStyle name="Comma 2 4 4 2 4 2 3 2" xfId="18117"/>
    <cellStyle name="Comma 2 4 4 2 4 2 3 3" xfId="12815"/>
    <cellStyle name="Comma 2 4 4 2 4 2 4" xfId="7333"/>
    <cellStyle name="Comma 2 4 4 2 4 2 4 2" xfId="15487"/>
    <cellStyle name="Comma 2 4 4 2 4 2 5" xfId="10158"/>
    <cellStyle name="Comma 2 4 4 2 4 3" xfId="824"/>
    <cellStyle name="Comma 2 4 4 2 4 3 2" xfId="3498"/>
    <cellStyle name="Comma 2 4 4 2 4 3 2 2" xfId="18119"/>
    <cellStyle name="Comma 2 4 4 2 4 3 2 3" xfId="12817"/>
    <cellStyle name="Comma 2 4 4 2 4 3 3" xfId="7335"/>
    <cellStyle name="Comma 2 4 4 2 4 3 3 2" xfId="15489"/>
    <cellStyle name="Comma 2 4 4 2 4 3 4" xfId="10160"/>
    <cellStyle name="Comma 2 4 4 2 4 4" xfId="825"/>
    <cellStyle name="Comma 2 4 4 2 4 4 2" xfId="3499"/>
    <cellStyle name="Comma 2 4 4 2 4 4 2 2" xfId="18120"/>
    <cellStyle name="Comma 2 4 4 2 4 4 2 3" xfId="12818"/>
    <cellStyle name="Comma 2 4 4 2 4 4 3" xfId="7336"/>
    <cellStyle name="Comma 2 4 4 2 4 4 3 2" xfId="15490"/>
    <cellStyle name="Comma 2 4 4 2 4 4 4" xfId="10161"/>
    <cellStyle name="Comma 2 4 4 2 4 5" xfId="3495"/>
    <cellStyle name="Comma 2 4 4 2 4 5 2" xfId="18116"/>
    <cellStyle name="Comma 2 4 4 2 4 5 3" xfId="12814"/>
    <cellStyle name="Comma 2 4 4 2 4 6" xfId="7332"/>
    <cellStyle name="Comma 2 4 4 2 4 6 2" xfId="15486"/>
    <cellStyle name="Comma 2 4 4 2 4 7" xfId="10157"/>
    <cellStyle name="Comma 2 4 4 2 5" xfId="826"/>
    <cellStyle name="Comma 2 4 4 2 5 2" xfId="827"/>
    <cellStyle name="Comma 2 4 4 2 5 2 2" xfId="828"/>
    <cellStyle name="Comma 2 4 4 2 5 2 2 2" xfId="3502"/>
    <cellStyle name="Comma 2 4 4 2 5 2 2 2 2" xfId="18123"/>
    <cellStyle name="Comma 2 4 4 2 5 2 2 2 3" xfId="12821"/>
    <cellStyle name="Comma 2 4 4 2 5 2 2 3" xfId="7339"/>
    <cellStyle name="Comma 2 4 4 2 5 2 2 3 2" xfId="15493"/>
    <cellStyle name="Comma 2 4 4 2 5 2 2 4" xfId="10164"/>
    <cellStyle name="Comma 2 4 4 2 5 2 3" xfId="3501"/>
    <cellStyle name="Comma 2 4 4 2 5 2 3 2" xfId="18122"/>
    <cellStyle name="Comma 2 4 4 2 5 2 3 3" xfId="12820"/>
    <cellStyle name="Comma 2 4 4 2 5 2 4" xfId="7338"/>
    <cellStyle name="Comma 2 4 4 2 5 2 4 2" xfId="15492"/>
    <cellStyle name="Comma 2 4 4 2 5 2 5" xfId="10163"/>
    <cellStyle name="Comma 2 4 4 2 5 3" xfId="829"/>
    <cellStyle name="Comma 2 4 4 2 5 3 2" xfId="3503"/>
    <cellStyle name="Comma 2 4 4 2 5 3 2 2" xfId="18124"/>
    <cellStyle name="Comma 2 4 4 2 5 3 2 3" xfId="12822"/>
    <cellStyle name="Comma 2 4 4 2 5 3 3" xfId="7340"/>
    <cellStyle name="Comma 2 4 4 2 5 3 3 2" xfId="15494"/>
    <cellStyle name="Comma 2 4 4 2 5 3 4" xfId="10165"/>
    <cellStyle name="Comma 2 4 4 2 5 4" xfId="830"/>
    <cellStyle name="Comma 2 4 4 2 5 4 2" xfId="3504"/>
    <cellStyle name="Comma 2 4 4 2 5 4 2 2" xfId="18125"/>
    <cellStyle name="Comma 2 4 4 2 5 4 2 3" xfId="12823"/>
    <cellStyle name="Comma 2 4 4 2 5 4 3" xfId="7341"/>
    <cellStyle name="Comma 2 4 4 2 5 4 3 2" xfId="15495"/>
    <cellStyle name="Comma 2 4 4 2 5 4 4" xfId="10166"/>
    <cellStyle name="Comma 2 4 4 2 5 5" xfId="3500"/>
    <cellStyle name="Comma 2 4 4 2 5 5 2" xfId="18121"/>
    <cellStyle name="Comma 2 4 4 2 5 5 3" xfId="12819"/>
    <cellStyle name="Comma 2 4 4 2 5 6" xfId="7337"/>
    <cellStyle name="Comma 2 4 4 2 5 6 2" xfId="15491"/>
    <cellStyle name="Comma 2 4 4 2 5 7" xfId="10162"/>
    <cellStyle name="Comma 2 4 4 2 6" xfId="831"/>
    <cellStyle name="Comma 2 4 4 2 6 2" xfId="832"/>
    <cellStyle name="Comma 2 4 4 2 6 2 2" xfId="3506"/>
    <cellStyle name="Comma 2 4 4 2 6 2 2 2" xfId="18127"/>
    <cellStyle name="Comma 2 4 4 2 6 2 2 3" xfId="12825"/>
    <cellStyle name="Comma 2 4 4 2 6 2 3" xfId="7343"/>
    <cellStyle name="Comma 2 4 4 2 6 2 3 2" xfId="15497"/>
    <cellStyle name="Comma 2 4 4 2 6 2 4" xfId="10168"/>
    <cellStyle name="Comma 2 4 4 2 6 3" xfId="833"/>
    <cellStyle name="Comma 2 4 4 2 6 3 2" xfId="3507"/>
    <cellStyle name="Comma 2 4 4 2 6 3 2 2" xfId="18128"/>
    <cellStyle name="Comma 2 4 4 2 6 3 2 3" xfId="12826"/>
    <cellStyle name="Comma 2 4 4 2 6 3 3" xfId="7344"/>
    <cellStyle name="Comma 2 4 4 2 6 3 3 2" xfId="15498"/>
    <cellStyle name="Comma 2 4 4 2 6 3 4" xfId="10169"/>
    <cellStyle name="Comma 2 4 4 2 6 4" xfId="3505"/>
    <cellStyle name="Comma 2 4 4 2 6 4 2" xfId="18126"/>
    <cellStyle name="Comma 2 4 4 2 6 4 3" xfId="12824"/>
    <cellStyle name="Comma 2 4 4 2 6 5" xfId="7342"/>
    <cellStyle name="Comma 2 4 4 2 6 5 2" xfId="15496"/>
    <cellStyle name="Comma 2 4 4 2 6 6" xfId="10167"/>
    <cellStyle name="Comma 2 4 4 2 7" xfId="834"/>
    <cellStyle name="Comma 2 4 4 2 7 2" xfId="835"/>
    <cellStyle name="Comma 2 4 4 2 7 2 2" xfId="3509"/>
    <cellStyle name="Comma 2 4 4 2 7 2 2 2" xfId="18130"/>
    <cellStyle name="Comma 2 4 4 2 7 2 2 3" xfId="12828"/>
    <cellStyle name="Comma 2 4 4 2 7 2 3" xfId="7346"/>
    <cellStyle name="Comma 2 4 4 2 7 2 3 2" xfId="15500"/>
    <cellStyle name="Comma 2 4 4 2 7 2 4" xfId="10171"/>
    <cellStyle name="Comma 2 4 4 2 7 3" xfId="3508"/>
    <cellStyle name="Comma 2 4 4 2 7 3 2" xfId="18129"/>
    <cellStyle name="Comma 2 4 4 2 7 3 3" xfId="12827"/>
    <cellStyle name="Comma 2 4 4 2 7 4" xfId="7345"/>
    <cellStyle name="Comma 2 4 4 2 7 4 2" xfId="15499"/>
    <cellStyle name="Comma 2 4 4 2 7 5" xfId="10170"/>
    <cellStyle name="Comma 2 4 4 2 8" xfId="836"/>
    <cellStyle name="Comma 2 4 4 2 8 2" xfId="3510"/>
    <cellStyle name="Comma 2 4 4 2 8 2 2" xfId="18131"/>
    <cellStyle name="Comma 2 4 4 2 8 2 3" xfId="12829"/>
    <cellStyle name="Comma 2 4 4 2 8 3" xfId="7347"/>
    <cellStyle name="Comma 2 4 4 2 8 3 2" xfId="15501"/>
    <cellStyle name="Comma 2 4 4 2 8 4" xfId="10172"/>
    <cellStyle name="Comma 2 4 4 2 9" xfId="837"/>
    <cellStyle name="Comma 2 4 4 2 9 2" xfId="3511"/>
    <cellStyle name="Comma 2 4 4 2 9 2 2" xfId="18132"/>
    <cellStyle name="Comma 2 4 4 2 9 2 3" xfId="12830"/>
    <cellStyle name="Comma 2 4 4 2 9 3" xfId="7348"/>
    <cellStyle name="Comma 2 4 4 2 9 3 2" xfId="15502"/>
    <cellStyle name="Comma 2 4 4 2 9 4" xfId="10173"/>
    <cellStyle name="Comma 2 4 4 3" xfId="838"/>
    <cellStyle name="Comma 2 4 4 3 2" xfId="839"/>
    <cellStyle name="Comma 2 4 4 3 2 2" xfId="840"/>
    <cellStyle name="Comma 2 4 4 3 2 2 2" xfId="3514"/>
    <cellStyle name="Comma 2 4 4 3 2 2 2 2" xfId="18135"/>
    <cellStyle name="Comma 2 4 4 3 2 2 2 3" xfId="12833"/>
    <cellStyle name="Comma 2 4 4 3 2 2 3" xfId="7351"/>
    <cellStyle name="Comma 2 4 4 3 2 2 3 2" xfId="15505"/>
    <cellStyle name="Comma 2 4 4 3 2 2 4" xfId="10176"/>
    <cellStyle name="Comma 2 4 4 3 2 3" xfId="3513"/>
    <cellStyle name="Comma 2 4 4 3 2 3 2" xfId="18134"/>
    <cellStyle name="Comma 2 4 4 3 2 3 3" xfId="12832"/>
    <cellStyle name="Comma 2 4 4 3 2 4" xfId="7350"/>
    <cellStyle name="Comma 2 4 4 3 2 4 2" xfId="15504"/>
    <cellStyle name="Comma 2 4 4 3 2 5" xfId="10175"/>
    <cellStyle name="Comma 2 4 4 3 3" xfId="841"/>
    <cellStyle name="Comma 2 4 4 3 3 2" xfId="3515"/>
    <cellStyle name="Comma 2 4 4 3 3 2 2" xfId="18136"/>
    <cellStyle name="Comma 2 4 4 3 3 2 3" xfId="12834"/>
    <cellStyle name="Comma 2 4 4 3 3 3" xfId="7352"/>
    <cellStyle name="Comma 2 4 4 3 3 3 2" xfId="15506"/>
    <cellStyle name="Comma 2 4 4 3 3 4" xfId="10177"/>
    <cellStyle name="Comma 2 4 4 3 4" xfId="842"/>
    <cellStyle name="Comma 2 4 4 3 4 2" xfId="3516"/>
    <cellStyle name="Comma 2 4 4 3 4 2 2" xfId="18137"/>
    <cellStyle name="Comma 2 4 4 3 4 2 3" xfId="12835"/>
    <cellStyle name="Comma 2 4 4 3 4 3" xfId="7353"/>
    <cellStyle name="Comma 2 4 4 3 4 3 2" xfId="15507"/>
    <cellStyle name="Comma 2 4 4 3 4 4" xfId="10178"/>
    <cellStyle name="Comma 2 4 4 3 5" xfId="3512"/>
    <cellStyle name="Comma 2 4 4 3 5 2" xfId="18133"/>
    <cellStyle name="Comma 2 4 4 3 5 3" xfId="12831"/>
    <cellStyle name="Comma 2 4 4 3 6" xfId="7349"/>
    <cellStyle name="Comma 2 4 4 3 6 2" xfId="15503"/>
    <cellStyle name="Comma 2 4 4 3 7" xfId="10174"/>
    <cellStyle name="Comma 2 4 4 4" xfId="843"/>
    <cellStyle name="Comma 2 4 4 4 2" xfId="844"/>
    <cellStyle name="Comma 2 4 4 4 2 2" xfId="845"/>
    <cellStyle name="Comma 2 4 4 4 2 2 2" xfId="3519"/>
    <cellStyle name="Comma 2 4 4 4 2 2 2 2" xfId="18140"/>
    <cellStyle name="Comma 2 4 4 4 2 2 2 3" xfId="12838"/>
    <cellStyle name="Comma 2 4 4 4 2 2 3" xfId="7356"/>
    <cellStyle name="Comma 2 4 4 4 2 2 3 2" xfId="15510"/>
    <cellStyle name="Comma 2 4 4 4 2 2 4" xfId="10181"/>
    <cellStyle name="Comma 2 4 4 4 2 3" xfId="3518"/>
    <cellStyle name="Comma 2 4 4 4 2 3 2" xfId="18139"/>
    <cellStyle name="Comma 2 4 4 4 2 3 3" xfId="12837"/>
    <cellStyle name="Comma 2 4 4 4 2 4" xfId="7355"/>
    <cellStyle name="Comma 2 4 4 4 2 4 2" xfId="15509"/>
    <cellStyle name="Comma 2 4 4 4 2 5" xfId="10180"/>
    <cellStyle name="Comma 2 4 4 4 3" xfId="846"/>
    <cellStyle name="Comma 2 4 4 4 3 2" xfId="3520"/>
    <cellStyle name="Comma 2 4 4 4 3 2 2" xfId="18141"/>
    <cellStyle name="Comma 2 4 4 4 3 2 3" xfId="12839"/>
    <cellStyle name="Comma 2 4 4 4 3 3" xfId="7357"/>
    <cellStyle name="Comma 2 4 4 4 3 3 2" xfId="15511"/>
    <cellStyle name="Comma 2 4 4 4 3 4" xfId="10182"/>
    <cellStyle name="Comma 2 4 4 4 4" xfId="847"/>
    <cellStyle name="Comma 2 4 4 4 4 2" xfId="3521"/>
    <cellStyle name="Comma 2 4 4 4 4 2 2" xfId="18142"/>
    <cellStyle name="Comma 2 4 4 4 4 2 3" xfId="12840"/>
    <cellStyle name="Comma 2 4 4 4 4 3" xfId="7358"/>
    <cellStyle name="Comma 2 4 4 4 4 3 2" xfId="15512"/>
    <cellStyle name="Comma 2 4 4 4 4 4" xfId="10183"/>
    <cellStyle name="Comma 2 4 4 4 5" xfId="3517"/>
    <cellStyle name="Comma 2 4 4 4 5 2" xfId="18138"/>
    <cellStyle name="Comma 2 4 4 4 5 3" xfId="12836"/>
    <cellStyle name="Comma 2 4 4 4 6" xfId="7354"/>
    <cellStyle name="Comma 2 4 4 4 6 2" xfId="15508"/>
    <cellStyle name="Comma 2 4 4 4 7" xfId="10179"/>
    <cellStyle name="Comma 2 4 4 5" xfId="848"/>
    <cellStyle name="Comma 2 4 4 5 2" xfId="849"/>
    <cellStyle name="Comma 2 4 4 5 2 2" xfId="850"/>
    <cellStyle name="Comma 2 4 4 5 2 2 2" xfId="3524"/>
    <cellStyle name="Comma 2 4 4 5 2 2 2 2" xfId="18145"/>
    <cellStyle name="Comma 2 4 4 5 2 2 2 3" xfId="12843"/>
    <cellStyle name="Comma 2 4 4 5 2 2 3" xfId="7361"/>
    <cellStyle name="Comma 2 4 4 5 2 2 3 2" xfId="15515"/>
    <cellStyle name="Comma 2 4 4 5 2 2 4" xfId="10186"/>
    <cellStyle name="Comma 2 4 4 5 2 3" xfId="3523"/>
    <cellStyle name="Comma 2 4 4 5 2 3 2" xfId="18144"/>
    <cellStyle name="Comma 2 4 4 5 2 3 3" xfId="12842"/>
    <cellStyle name="Comma 2 4 4 5 2 4" xfId="7360"/>
    <cellStyle name="Comma 2 4 4 5 2 4 2" xfId="15514"/>
    <cellStyle name="Comma 2 4 4 5 2 5" xfId="10185"/>
    <cellStyle name="Comma 2 4 4 5 3" xfId="851"/>
    <cellStyle name="Comma 2 4 4 5 3 2" xfId="3525"/>
    <cellStyle name="Comma 2 4 4 5 3 2 2" xfId="18146"/>
    <cellStyle name="Comma 2 4 4 5 3 2 3" xfId="12844"/>
    <cellStyle name="Comma 2 4 4 5 3 3" xfId="7362"/>
    <cellStyle name="Comma 2 4 4 5 3 3 2" xfId="15516"/>
    <cellStyle name="Comma 2 4 4 5 3 4" xfId="10187"/>
    <cellStyle name="Comma 2 4 4 5 4" xfId="852"/>
    <cellStyle name="Comma 2 4 4 5 4 2" xfId="3526"/>
    <cellStyle name="Comma 2 4 4 5 4 2 2" xfId="18147"/>
    <cellStyle name="Comma 2 4 4 5 4 2 3" xfId="12845"/>
    <cellStyle name="Comma 2 4 4 5 4 3" xfId="7363"/>
    <cellStyle name="Comma 2 4 4 5 4 3 2" xfId="15517"/>
    <cellStyle name="Comma 2 4 4 5 4 4" xfId="10188"/>
    <cellStyle name="Comma 2 4 4 5 5" xfId="3522"/>
    <cellStyle name="Comma 2 4 4 5 5 2" xfId="18143"/>
    <cellStyle name="Comma 2 4 4 5 5 3" xfId="12841"/>
    <cellStyle name="Comma 2 4 4 5 6" xfId="7359"/>
    <cellStyle name="Comma 2 4 4 5 6 2" xfId="15513"/>
    <cellStyle name="Comma 2 4 4 5 7" xfId="10184"/>
    <cellStyle name="Comma 2 4 4 6" xfId="853"/>
    <cellStyle name="Comma 2 4 4 6 2" xfId="854"/>
    <cellStyle name="Comma 2 4 4 6 2 2" xfId="855"/>
    <cellStyle name="Comma 2 4 4 6 2 2 2" xfId="3529"/>
    <cellStyle name="Comma 2 4 4 6 2 2 2 2" xfId="18150"/>
    <cellStyle name="Comma 2 4 4 6 2 2 2 3" xfId="12848"/>
    <cellStyle name="Comma 2 4 4 6 2 2 3" xfId="7366"/>
    <cellStyle name="Comma 2 4 4 6 2 2 3 2" xfId="15520"/>
    <cellStyle name="Comma 2 4 4 6 2 2 4" xfId="10191"/>
    <cellStyle name="Comma 2 4 4 6 2 3" xfId="3528"/>
    <cellStyle name="Comma 2 4 4 6 2 3 2" xfId="18149"/>
    <cellStyle name="Comma 2 4 4 6 2 3 3" xfId="12847"/>
    <cellStyle name="Comma 2 4 4 6 2 4" xfId="7365"/>
    <cellStyle name="Comma 2 4 4 6 2 4 2" xfId="15519"/>
    <cellStyle name="Comma 2 4 4 6 2 5" xfId="10190"/>
    <cellStyle name="Comma 2 4 4 6 3" xfId="856"/>
    <cellStyle name="Comma 2 4 4 6 3 2" xfId="3530"/>
    <cellStyle name="Comma 2 4 4 6 3 2 2" xfId="18151"/>
    <cellStyle name="Comma 2 4 4 6 3 2 3" xfId="12849"/>
    <cellStyle name="Comma 2 4 4 6 3 3" xfId="7367"/>
    <cellStyle name="Comma 2 4 4 6 3 3 2" xfId="15521"/>
    <cellStyle name="Comma 2 4 4 6 3 4" xfId="10192"/>
    <cellStyle name="Comma 2 4 4 6 4" xfId="857"/>
    <cellStyle name="Comma 2 4 4 6 4 2" xfId="3531"/>
    <cellStyle name="Comma 2 4 4 6 4 2 2" xfId="18152"/>
    <cellStyle name="Comma 2 4 4 6 4 2 3" xfId="12850"/>
    <cellStyle name="Comma 2 4 4 6 4 3" xfId="7368"/>
    <cellStyle name="Comma 2 4 4 6 4 3 2" xfId="15522"/>
    <cellStyle name="Comma 2 4 4 6 4 4" xfId="10193"/>
    <cellStyle name="Comma 2 4 4 6 5" xfId="3527"/>
    <cellStyle name="Comma 2 4 4 6 5 2" xfId="18148"/>
    <cellStyle name="Comma 2 4 4 6 5 3" xfId="12846"/>
    <cellStyle name="Comma 2 4 4 6 6" xfId="7364"/>
    <cellStyle name="Comma 2 4 4 6 6 2" xfId="15518"/>
    <cellStyle name="Comma 2 4 4 6 7" xfId="10189"/>
    <cellStyle name="Comma 2 4 4 7" xfId="858"/>
    <cellStyle name="Comma 2 4 4 7 2" xfId="859"/>
    <cellStyle name="Comma 2 4 4 7 2 2" xfId="3533"/>
    <cellStyle name="Comma 2 4 4 7 2 2 2" xfId="18154"/>
    <cellStyle name="Comma 2 4 4 7 2 2 3" xfId="12852"/>
    <cellStyle name="Comma 2 4 4 7 2 3" xfId="7370"/>
    <cellStyle name="Comma 2 4 4 7 2 3 2" xfId="15524"/>
    <cellStyle name="Comma 2 4 4 7 2 4" xfId="10195"/>
    <cellStyle name="Comma 2 4 4 7 3" xfId="860"/>
    <cellStyle name="Comma 2 4 4 7 3 2" xfId="3534"/>
    <cellStyle name="Comma 2 4 4 7 3 2 2" xfId="18155"/>
    <cellStyle name="Comma 2 4 4 7 3 2 3" xfId="12853"/>
    <cellStyle name="Comma 2 4 4 7 3 3" xfId="7371"/>
    <cellStyle name="Comma 2 4 4 7 3 3 2" xfId="15525"/>
    <cellStyle name="Comma 2 4 4 7 3 4" xfId="10196"/>
    <cellStyle name="Comma 2 4 4 7 4" xfId="3532"/>
    <cellStyle name="Comma 2 4 4 7 4 2" xfId="18153"/>
    <cellStyle name="Comma 2 4 4 7 4 3" xfId="12851"/>
    <cellStyle name="Comma 2 4 4 7 5" xfId="7369"/>
    <cellStyle name="Comma 2 4 4 7 5 2" xfId="15523"/>
    <cellStyle name="Comma 2 4 4 7 6" xfId="10194"/>
    <cellStyle name="Comma 2 4 4 8" xfId="861"/>
    <cellStyle name="Comma 2 4 4 8 2" xfId="862"/>
    <cellStyle name="Comma 2 4 4 8 2 2" xfId="3536"/>
    <cellStyle name="Comma 2 4 4 8 2 2 2" xfId="18157"/>
    <cellStyle name="Comma 2 4 4 8 2 2 3" xfId="12855"/>
    <cellStyle name="Comma 2 4 4 8 2 3" xfId="7373"/>
    <cellStyle name="Comma 2 4 4 8 2 3 2" xfId="15527"/>
    <cellStyle name="Comma 2 4 4 8 2 4" xfId="10198"/>
    <cellStyle name="Comma 2 4 4 8 3" xfId="3535"/>
    <cellStyle name="Comma 2 4 4 8 3 2" xfId="18156"/>
    <cellStyle name="Comma 2 4 4 8 3 3" xfId="12854"/>
    <cellStyle name="Comma 2 4 4 8 4" xfId="7372"/>
    <cellStyle name="Comma 2 4 4 8 4 2" xfId="15526"/>
    <cellStyle name="Comma 2 4 4 8 5" xfId="10197"/>
    <cellStyle name="Comma 2 4 4 9" xfId="863"/>
    <cellStyle name="Comma 2 4 4 9 2" xfId="3537"/>
    <cellStyle name="Comma 2 4 4 9 2 2" xfId="18158"/>
    <cellStyle name="Comma 2 4 4 9 2 3" xfId="12856"/>
    <cellStyle name="Comma 2 4 4 9 3" xfId="7374"/>
    <cellStyle name="Comma 2 4 4 9 3 2" xfId="15528"/>
    <cellStyle name="Comma 2 4 4 9 4" xfId="10199"/>
    <cellStyle name="Comma 2 4 5" xfId="864"/>
    <cellStyle name="Comma 2 4 5 10" xfId="3538"/>
    <cellStyle name="Comma 2 4 5 10 2" xfId="18159"/>
    <cellStyle name="Comma 2 4 5 10 3" xfId="12857"/>
    <cellStyle name="Comma 2 4 5 11" xfId="7375"/>
    <cellStyle name="Comma 2 4 5 11 2" xfId="15529"/>
    <cellStyle name="Comma 2 4 5 12" xfId="10200"/>
    <cellStyle name="Comma 2 4 5 2" xfId="865"/>
    <cellStyle name="Comma 2 4 5 2 2" xfId="866"/>
    <cellStyle name="Comma 2 4 5 2 2 2" xfId="867"/>
    <cellStyle name="Comma 2 4 5 2 2 2 2" xfId="3541"/>
    <cellStyle name="Comma 2 4 5 2 2 2 2 2" xfId="18162"/>
    <cellStyle name="Comma 2 4 5 2 2 2 2 3" xfId="12860"/>
    <cellStyle name="Comma 2 4 5 2 2 2 3" xfId="7378"/>
    <cellStyle name="Comma 2 4 5 2 2 2 3 2" xfId="15532"/>
    <cellStyle name="Comma 2 4 5 2 2 2 4" xfId="10203"/>
    <cellStyle name="Comma 2 4 5 2 2 3" xfId="3540"/>
    <cellStyle name="Comma 2 4 5 2 2 3 2" xfId="18161"/>
    <cellStyle name="Comma 2 4 5 2 2 3 3" xfId="12859"/>
    <cellStyle name="Comma 2 4 5 2 2 4" xfId="7377"/>
    <cellStyle name="Comma 2 4 5 2 2 4 2" xfId="15531"/>
    <cellStyle name="Comma 2 4 5 2 2 5" xfId="10202"/>
    <cellStyle name="Comma 2 4 5 2 3" xfId="868"/>
    <cellStyle name="Comma 2 4 5 2 3 2" xfId="3542"/>
    <cellStyle name="Comma 2 4 5 2 3 2 2" xfId="18163"/>
    <cellStyle name="Comma 2 4 5 2 3 2 3" xfId="12861"/>
    <cellStyle name="Comma 2 4 5 2 3 3" xfId="7379"/>
    <cellStyle name="Comma 2 4 5 2 3 3 2" xfId="15533"/>
    <cellStyle name="Comma 2 4 5 2 3 4" xfId="10204"/>
    <cellStyle name="Comma 2 4 5 2 4" xfId="869"/>
    <cellStyle name="Comma 2 4 5 2 4 2" xfId="3543"/>
    <cellStyle name="Comma 2 4 5 2 4 2 2" xfId="18164"/>
    <cellStyle name="Comma 2 4 5 2 4 2 3" xfId="12862"/>
    <cellStyle name="Comma 2 4 5 2 4 3" xfId="7380"/>
    <cellStyle name="Comma 2 4 5 2 4 3 2" xfId="15534"/>
    <cellStyle name="Comma 2 4 5 2 4 4" xfId="10205"/>
    <cellStyle name="Comma 2 4 5 2 5" xfId="3539"/>
    <cellStyle name="Comma 2 4 5 2 5 2" xfId="18160"/>
    <cellStyle name="Comma 2 4 5 2 5 3" xfId="12858"/>
    <cellStyle name="Comma 2 4 5 2 6" xfId="7376"/>
    <cellStyle name="Comma 2 4 5 2 6 2" xfId="15530"/>
    <cellStyle name="Comma 2 4 5 2 7" xfId="10201"/>
    <cellStyle name="Comma 2 4 5 3" xfId="870"/>
    <cellStyle name="Comma 2 4 5 3 2" xfId="871"/>
    <cellStyle name="Comma 2 4 5 3 2 2" xfId="872"/>
    <cellStyle name="Comma 2 4 5 3 2 2 2" xfId="3546"/>
    <cellStyle name="Comma 2 4 5 3 2 2 2 2" xfId="18167"/>
    <cellStyle name="Comma 2 4 5 3 2 2 2 3" xfId="12865"/>
    <cellStyle name="Comma 2 4 5 3 2 2 3" xfId="7383"/>
    <cellStyle name="Comma 2 4 5 3 2 2 3 2" xfId="15537"/>
    <cellStyle name="Comma 2 4 5 3 2 2 4" xfId="10208"/>
    <cellStyle name="Comma 2 4 5 3 2 3" xfId="3545"/>
    <cellStyle name="Comma 2 4 5 3 2 3 2" xfId="18166"/>
    <cellStyle name="Comma 2 4 5 3 2 3 3" xfId="12864"/>
    <cellStyle name="Comma 2 4 5 3 2 4" xfId="7382"/>
    <cellStyle name="Comma 2 4 5 3 2 4 2" xfId="15536"/>
    <cellStyle name="Comma 2 4 5 3 2 5" xfId="10207"/>
    <cellStyle name="Comma 2 4 5 3 3" xfId="873"/>
    <cellStyle name="Comma 2 4 5 3 3 2" xfId="3547"/>
    <cellStyle name="Comma 2 4 5 3 3 2 2" xfId="18168"/>
    <cellStyle name="Comma 2 4 5 3 3 2 3" xfId="12866"/>
    <cellStyle name="Comma 2 4 5 3 3 3" xfId="7384"/>
    <cellStyle name="Comma 2 4 5 3 3 3 2" xfId="15538"/>
    <cellStyle name="Comma 2 4 5 3 3 4" xfId="10209"/>
    <cellStyle name="Comma 2 4 5 3 4" xfId="874"/>
    <cellStyle name="Comma 2 4 5 3 4 2" xfId="3548"/>
    <cellStyle name="Comma 2 4 5 3 4 2 2" xfId="18169"/>
    <cellStyle name="Comma 2 4 5 3 4 2 3" xfId="12867"/>
    <cellStyle name="Comma 2 4 5 3 4 3" xfId="7385"/>
    <cellStyle name="Comma 2 4 5 3 4 3 2" xfId="15539"/>
    <cellStyle name="Comma 2 4 5 3 4 4" xfId="10210"/>
    <cellStyle name="Comma 2 4 5 3 5" xfId="3544"/>
    <cellStyle name="Comma 2 4 5 3 5 2" xfId="18165"/>
    <cellStyle name="Comma 2 4 5 3 5 3" xfId="12863"/>
    <cellStyle name="Comma 2 4 5 3 6" xfId="7381"/>
    <cellStyle name="Comma 2 4 5 3 6 2" xfId="15535"/>
    <cellStyle name="Comma 2 4 5 3 7" xfId="10206"/>
    <cellStyle name="Comma 2 4 5 4" xfId="875"/>
    <cellStyle name="Comma 2 4 5 4 2" xfId="876"/>
    <cellStyle name="Comma 2 4 5 4 2 2" xfId="877"/>
    <cellStyle name="Comma 2 4 5 4 2 2 2" xfId="3551"/>
    <cellStyle name="Comma 2 4 5 4 2 2 2 2" xfId="18172"/>
    <cellStyle name="Comma 2 4 5 4 2 2 2 3" xfId="12870"/>
    <cellStyle name="Comma 2 4 5 4 2 2 3" xfId="7388"/>
    <cellStyle name="Comma 2 4 5 4 2 2 3 2" xfId="15542"/>
    <cellStyle name="Comma 2 4 5 4 2 2 4" xfId="10213"/>
    <cellStyle name="Comma 2 4 5 4 2 3" xfId="3550"/>
    <cellStyle name="Comma 2 4 5 4 2 3 2" xfId="18171"/>
    <cellStyle name="Comma 2 4 5 4 2 3 3" xfId="12869"/>
    <cellStyle name="Comma 2 4 5 4 2 4" xfId="7387"/>
    <cellStyle name="Comma 2 4 5 4 2 4 2" xfId="15541"/>
    <cellStyle name="Comma 2 4 5 4 2 5" xfId="10212"/>
    <cellStyle name="Comma 2 4 5 4 3" xfId="878"/>
    <cellStyle name="Comma 2 4 5 4 3 2" xfId="3552"/>
    <cellStyle name="Comma 2 4 5 4 3 2 2" xfId="18173"/>
    <cellStyle name="Comma 2 4 5 4 3 2 3" xfId="12871"/>
    <cellStyle name="Comma 2 4 5 4 3 3" xfId="7389"/>
    <cellStyle name="Comma 2 4 5 4 3 3 2" xfId="15543"/>
    <cellStyle name="Comma 2 4 5 4 3 4" xfId="10214"/>
    <cellStyle name="Comma 2 4 5 4 4" xfId="879"/>
    <cellStyle name="Comma 2 4 5 4 4 2" xfId="3553"/>
    <cellStyle name="Comma 2 4 5 4 4 2 2" xfId="18174"/>
    <cellStyle name="Comma 2 4 5 4 4 2 3" xfId="12872"/>
    <cellStyle name="Comma 2 4 5 4 4 3" xfId="7390"/>
    <cellStyle name="Comma 2 4 5 4 4 3 2" xfId="15544"/>
    <cellStyle name="Comma 2 4 5 4 4 4" xfId="10215"/>
    <cellStyle name="Comma 2 4 5 4 5" xfId="3549"/>
    <cellStyle name="Comma 2 4 5 4 5 2" xfId="18170"/>
    <cellStyle name="Comma 2 4 5 4 5 3" xfId="12868"/>
    <cellStyle name="Comma 2 4 5 4 6" xfId="7386"/>
    <cellStyle name="Comma 2 4 5 4 6 2" xfId="15540"/>
    <cellStyle name="Comma 2 4 5 4 7" xfId="10211"/>
    <cellStyle name="Comma 2 4 5 5" xfId="880"/>
    <cellStyle name="Comma 2 4 5 5 2" xfId="881"/>
    <cellStyle name="Comma 2 4 5 5 2 2" xfId="882"/>
    <cellStyle name="Comma 2 4 5 5 2 2 2" xfId="3556"/>
    <cellStyle name="Comma 2 4 5 5 2 2 2 2" xfId="18177"/>
    <cellStyle name="Comma 2 4 5 5 2 2 2 3" xfId="12875"/>
    <cellStyle name="Comma 2 4 5 5 2 2 3" xfId="7393"/>
    <cellStyle name="Comma 2 4 5 5 2 2 3 2" xfId="15547"/>
    <cellStyle name="Comma 2 4 5 5 2 2 4" xfId="10218"/>
    <cellStyle name="Comma 2 4 5 5 2 3" xfId="3555"/>
    <cellStyle name="Comma 2 4 5 5 2 3 2" xfId="18176"/>
    <cellStyle name="Comma 2 4 5 5 2 3 3" xfId="12874"/>
    <cellStyle name="Comma 2 4 5 5 2 4" xfId="7392"/>
    <cellStyle name="Comma 2 4 5 5 2 4 2" xfId="15546"/>
    <cellStyle name="Comma 2 4 5 5 2 5" xfId="10217"/>
    <cellStyle name="Comma 2 4 5 5 3" xfId="883"/>
    <cellStyle name="Comma 2 4 5 5 3 2" xfId="3557"/>
    <cellStyle name="Comma 2 4 5 5 3 2 2" xfId="18178"/>
    <cellStyle name="Comma 2 4 5 5 3 2 3" xfId="12876"/>
    <cellStyle name="Comma 2 4 5 5 3 3" xfId="7394"/>
    <cellStyle name="Comma 2 4 5 5 3 3 2" xfId="15548"/>
    <cellStyle name="Comma 2 4 5 5 3 4" xfId="10219"/>
    <cellStyle name="Comma 2 4 5 5 4" xfId="884"/>
    <cellStyle name="Comma 2 4 5 5 4 2" xfId="3558"/>
    <cellStyle name="Comma 2 4 5 5 4 2 2" xfId="18179"/>
    <cellStyle name="Comma 2 4 5 5 4 2 3" xfId="12877"/>
    <cellStyle name="Comma 2 4 5 5 4 3" xfId="7395"/>
    <cellStyle name="Comma 2 4 5 5 4 3 2" xfId="15549"/>
    <cellStyle name="Comma 2 4 5 5 4 4" xfId="10220"/>
    <cellStyle name="Comma 2 4 5 5 5" xfId="3554"/>
    <cellStyle name="Comma 2 4 5 5 5 2" xfId="18175"/>
    <cellStyle name="Comma 2 4 5 5 5 3" xfId="12873"/>
    <cellStyle name="Comma 2 4 5 5 6" xfId="7391"/>
    <cellStyle name="Comma 2 4 5 5 6 2" xfId="15545"/>
    <cellStyle name="Comma 2 4 5 5 7" xfId="10216"/>
    <cellStyle name="Comma 2 4 5 6" xfId="885"/>
    <cellStyle name="Comma 2 4 5 6 2" xfId="886"/>
    <cellStyle name="Comma 2 4 5 6 2 2" xfId="3560"/>
    <cellStyle name="Comma 2 4 5 6 2 2 2" xfId="18181"/>
    <cellStyle name="Comma 2 4 5 6 2 2 3" xfId="12879"/>
    <cellStyle name="Comma 2 4 5 6 2 3" xfId="7397"/>
    <cellStyle name="Comma 2 4 5 6 2 3 2" xfId="15551"/>
    <cellStyle name="Comma 2 4 5 6 2 4" xfId="10222"/>
    <cellStyle name="Comma 2 4 5 6 3" xfId="887"/>
    <cellStyle name="Comma 2 4 5 6 3 2" xfId="3561"/>
    <cellStyle name="Comma 2 4 5 6 3 2 2" xfId="18182"/>
    <cellStyle name="Comma 2 4 5 6 3 2 3" xfId="12880"/>
    <cellStyle name="Comma 2 4 5 6 3 3" xfId="7398"/>
    <cellStyle name="Comma 2 4 5 6 3 3 2" xfId="15552"/>
    <cellStyle name="Comma 2 4 5 6 3 4" xfId="10223"/>
    <cellStyle name="Comma 2 4 5 6 4" xfId="3559"/>
    <cellStyle name="Comma 2 4 5 6 4 2" xfId="18180"/>
    <cellStyle name="Comma 2 4 5 6 4 3" xfId="12878"/>
    <cellStyle name="Comma 2 4 5 6 5" xfId="7396"/>
    <cellStyle name="Comma 2 4 5 6 5 2" xfId="15550"/>
    <cellStyle name="Comma 2 4 5 6 6" xfId="10221"/>
    <cellStyle name="Comma 2 4 5 7" xfId="888"/>
    <cellStyle name="Comma 2 4 5 7 2" xfId="889"/>
    <cellStyle name="Comma 2 4 5 7 2 2" xfId="3563"/>
    <cellStyle name="Comma 2 4 5 7 2 2 2" xfId="18184"/>
    <cellStyle name="Comma 2 4 5 7 2 2 3" xfId="12882"/>
    <cellStyle name="Comma 2 4 5 7 2 3" xfId="7400"/>
    <cellStyle name="Comma 2 4 5 7 2 3 2" xfId="15554"/>
    <cellStyle name="Comma 2 4 5 7 2 4" xfId="10225"/>
    <cellStyle name="Comma 2 4 5 7 3" xfId="3562"/>
    <cellStyle name="Comma 2 4 5 7 3 2" xfId="18183"/>
    <cellStyle name="Comma 2 4 5 7 3 3" xfId="12881"/>
    <cellStyle name="Comma 2 4 5 7 4" xfId="7399"/>
    <cellStyle name="Comma 2 4 5 7 4 2" xfId="15553"/>
    <cellStyle name="Comma 2 4 5 7 5" xfId="10224"/>
    <cellStyle name="Comma 2 4 5 8" xfId="890"/>
    <cellStyle name="Comma 2 4 5 8 2" xfId="3564"/>
    <cellStyle name="Comma 2 4 5 8 2 2" xfId="18185"/>
    <cellStyle name="Comma 2 4 5 8 2 3" xfId="12883"/>
    <cellStyle name="Comma 2 4 5 8 3" xfId="7401"/>
    <cellStyle name="Comma 2 4 5 8 3 2" xfId="15555"/>
    <cellStyle name="Comma 2 4 5 8 4" xfId="10226"/>
    <cellStyle name="Comma 2 4 5 9" xfId="891"/>
    <cellStyle name="Comma 2 4 5 9 2" xfId="3565"/>
    <cellStyle name="Comma 2 4 5 9 2 2" xfId="18186"/>
    <cellStyle name="Comma 2 4 5 9 2 3" xfId="12884"/>
    <cellStyle name="Comma 2 4 5 9 3" xfId="7402"/>
    <cellStyle name="Comma 2 4 5 9 3 2" xfId="15556"/>
    <cellStyle name="Comma 2 4 5 9 4" xfId="10227"/>
    <cellStyle name="Comma 2 4 6" xfId="892"/>
    <cellStyle name="Comma 2 4 6 2" xfId="893"/>
    <cellStyle name="Comma 2 4 6 2 2" xfId="894"/>
    <cellStyle name="Comma 2 4 6 2 2 2" xfId="3568"/>
    <cellStyle name="Comma 2 4 6 2 2 2 2" xfId="18189"/>
    <cellStyle name="Comma 2 4 6 2 2 2 3" xfId="12887"/>
    <cellStyle name="Comma 2 4 6 2 2 3" xfId="7405"/>
    <cellStyle name="Comma 2 4 6 2 2 3 2" xfId="15559"/>
    <cellStyle name="Comma 2 4 6 2 2 4" xfId="10230"/>
    <cellStyle name="Comma 2 4 6 2 3" xfId="3567"/>
    <cellStyle name="Comma 2 4 6 2 3 2" xfId="18188"/>
    <cellStyle name="Comma 2 4 6 2 3 3" xfId="12886"/>
    <cellStyle name="Comma 2 4 6 2 4" xfId="7404"/>
    <cellStyle name="Comma 2 4 6 2 4 2" xfId="15558"/>
    <cellStyle name="Comma 2 4 6 2 5" xfId="10229"/>
    <cellStyle name="Comma 2 4 6 3" xfId="895"/>
    <cellStyle name="Comma 2 4 6 3 2" xfId="3569"/>
    <cellStyle name="Comma 2 4 6 3 2 2" xfId="18190"/>
    <cellStyle name="Comma 2 4 6 3 2 3" xfId="12888"/>
    <cellStyle name="Comma 2 4 6 3 3" xfId="7406"/>
    <cellStyle name="Comma 2 4 6 3 3 2" xfId="15560"/>
    <cellStyle name="Comma 2 4 6 3 4" xfId="10231"/>
    <cellStyle name="Comma 2 4 6 4" xfId="896"/>
    <cellStyle name="Comma 2 4 6 4 2" xfId="3570"/>
    <cellStyle name="Comma 2 4 6 4 2 2" xfId="18191"/>
    <cellStyle name="Comma 2 4 6 4 2 3" xfId="12889"/>
    <cellStyle name="Comma 2 4 6 4 3" xfId="7407"/>
    <cellStyle name="Comma 2 4 6 4 3 2" xfId="15561"/>
    <cellStyle name="Comma 2 4 6 4 4" xfId="10232"/>
    <cellStyle name="Comma 2 4 6 5" xfId="3566"/>
    <cellStyle name="Comma 2 4 6 5 2" xfId="18187"/>
    <cellStyle name="Comma 2 4 6 5 3" xfId="12885"/>
    <cellStyle name="Comma 2 4 6 6" xfId="7403"/>
    <cellStyle name="Comma 2 4 6 6 2" xfId="15557"/>
    <cellStyle name="Comma 2 4 6 7" xfId="10228"/>
    <cellStyle name="Comma 2 4 7" xfId="897"/>
    <cellStyle name="Comma 2 4 7 2" xfId="898"/>
    <cellStyle name="Comma 2 4 7 2 2" xfId="899"/>
    <cellStyle name="Comma 2 4 7 2 2 2" xfId="3573"/>
    <cellStyle name="Comma 2 4 7 2 2 2 2" xfId="18194"/>
    <cellStyle name="Comma 2 4 7 2 2 2 3" xfId="12892"/>
    <cellStyle name="Comma 2 4 7 2 2 3" xfId="7410"/>
    <cellStyle name="Comma 2 4 7 2 2 3 2" xfId="15564"/>
    <cellStyle name="Comma 2 4 7 2 2 4" xfId="10235"/>
    <cellStyle name="Comma 2 4 7 2 3" xfId="3572"/>
    <cellStyle name="Comma 2 4 7 2 3 2" xfId="18193"/>
    <cellStyle name="Comma 2 4 7 2 3 3" xfId="12891"/>
    <cellStyle name="Comma 2 4 7 2 4" xfId="7409"/>
    <cellStyle name="Comma 2 4 7 2 4 2" xfId="15563"/>
    <cellStyle name="Comma 2 4 7 2 5" xfId="10234"/>
    <cellStyle name="Comma 2 4 7 3" xfId="900"/>
    <cellStyle name="Comma 2 4 7 3 2" xfId="3574"/>
    <cellStyle name="Comma 2 4 7 3 2 2" xfId="18195"/>
    <cellStyle name="Comma 2 4 7 3 2 3" xfId="12893"/>
    <cellStyle name="Comma 2 4 7 3 3" xfId="7411"/>
    <cellStyle name="Comma 2 4 7 3 3 2" xfId="15565"/>
    <cellStyle name="Comma 2 4 7 3 4" xfId="10236"/>
    <cellStyle name="Comma 2 4 7 4" xfId="901"/>
    <cellStyle name="Comma 2 4 7 4 2" xfId="3575"/>
    <cellStyle name="Comma 2 4 7 4 2 2" xfId="18196"/>
    <cellStyle name="Comma 2 4 7 4 2 3" xfId="12894"/>
    <cellStyle name="Comma 2 4 7 4 3" xfId="7412"/>
    <cellStyle name="Comma 2 4 7 4 3 2" xfId="15566"/>
    <cellStyle name="Comma 2 4 7 4 4" xfId="10237"/>
    <cellStyle name="Comma 2 4 7 5" xfId="3571"/>
    <cellStyle name="Comma 2 4 7 5 2" xfId="18192"/>
    <cellStyle name="Comma 2 4 7 5 3" xfId="12890"/>
    <cellStyle name="Comma 2 4 7 6" xfId="7408"/>
    <cellStyle name="Comma 2 4 7 6 2" xfId="15562"/>
    <cellStyle name="Comma 2 4 7 7" xfId="10233"/>
    <cellStyle name="Comma 2 4 8" xfId="902"/>
    <cellStyle name="Comma 2 4 8 2" xfId="903"/>
    <cellStyle name="Comma 2 4 8 2 2" xfId="904"/>
    <cellStyle name="Comma 2 4 8 2 2 2" xfId="3578"/>
    <cellStyle name="Comma 2 4 8 2 2 2 2" xfId="18199"/>
    <cellStyle name="Comma 2 4 8 2 2 2 3" xfId="12897"/>
    <cellStyle name="Comma 2 4 8 2 2 3" xfId="7415"/>
    <cellStyle name="Comma 2 4 8 2 2 3 2" xfId="15569"/>
    <cellStyle name="Comma 2 4 8 2 2 4" xfId="10240"/>
    <cellStyle name="Comma 2 4 8 2 3" xfId="3577"/>
    <cellStyle name="Comma 2 4 8 2 3 2" xfId="18198"/>
    <cellStyle name="Comma 2 4 8 2 3 3" xfId="12896"/>
    <cellStyle name="Comma 2 4 8 2 4" xfId="7414"/>
    <cellStyle name="Comma 2 4 8 2 4 2" xfId="15568"/>
    <cellStyle name="Comma 2 4 8 2 5" xfId="10239"/>
    <cellStyle name="Comma 2 4 8 3" xfId="905"/>
    <cellStyle name="Comma 2 4 8 3 2" xfId="3579"/>
    <cellStyle name="Comma 2 4 8 3 2 2" xfId="18200"/>
    <cellStyle name="Comma 2 4 8 3 2 3" xfId="12898"/>
    <cellStyle name="Comma 2 4 8 3 3" xfId="7416"/>
    <cellStyle name="Comma 2 4 8 3 3 2" xfId="15570"/>
    <cellStyle name="Comma 2 4 8 3 4" xfId="10241"/>
    <cellStyle name="Comma 2 4 8 4" xfId="906"/>
    <cellStyle name="Comma 2 4 8 4 2" xfId="3580"/>
    <cellStyle name="Comma 2 4 8 4 2 2" xfId="18201"/>
    <cellStyle name="Comma 2 4 8 4 2 3" xfId="12899"/>
    <cellStyle name="Comma 2 4 8 4 3" xfId="7417"/>
    <cellStyle name="Comma 2 4 8 4 3 2" xfId="15571"/>
    <cellStyle name="Comma 2 4 8 4 4" xfId="10242"/>
    <cellStyle name="Comma 2 4 8 5" xfId="3576"/>
    <cellStyle name="Comma 2 4 8 5 2" xfId="18197"/>
    <cellStyle name="Comma 2 4 8 5 3" xfId="12895"/>
    <cellStyle name="Comma 2 4 8 6" xfId="7413"/>
    <cellStyle name="Comma 2 4 8 6 2" xfId="15567"/>
    <cellStyle name="Comma 2 4 8 7" xfId="10238"/>
    <cellStyle name="Comma 2 4 9" xfId="907"/>
    <cellStyle name="Comma 2 4 9 2" xfId="908"/>
    <cellStyle name="Comma 2 4 9 2 2" xfId="909"/>
    <cellStyle name="Comma 2 4 9 2 2 2" xfId="3583"/>
    <cellStyle name="Comma 2 4 9 2 2 2 2" xfId="18204"/>
    <cellStyle name="Comma 2 4 9 2 2 2 3" xfId="12902"/>
    <cellStyle name="Comma 2 4 9 2 2 3" xfId="7420"/>
    <cellStyle name="Comma 2 4 9 2 2 3 2" xfId="15574"/>
    <cellStyle name="Comma 2 4 9 2 2 4" xfId="10245"/>
    <cellStyle name="Comma 2 4 9 2 3" xfId="3582"/>
    <cellStyle name="Comma 2 4 9 2 3 2" xfId="18203"/>
    <cellStyle name="Comma 2 4 9 2 3 3" xfId="12901"/>
    <cellStyle name="Comma 2 4 9 2 4" xfId="7419"/>
    <cellStyle name="Comma 2 4 9 2 4 2" xfId="15573"/>
    <cellStyle name="Comma 2 4 9 2 5" xfId="10244"/>
    <cellStyle name="Comma 2 4 9 3" xfId="910"/>
    <cellStyle name="Comma 2 4 9 3 2" xfId="3584"/>
    <cellStyle name="Comma 2 4 9 3 2 2" xfId="18205"/>
    <cellStyle name="Comma 2 4 9 3 2 3" xfId="12903"/>
    <cellStyle name="Comma 2 4 9 3 3" xfId="7421"/>
    <cellStyle name="Comma 2 4 9 3 3 2" xfId="15575"/>
    <cellStyle name="Comma 2 4 9 3 4" xfId="10246"/>
    <cellStyle name="Comma 2 4 9 4" xfId="911"/>
    <cellStyle name="Comma 2 4 9 4 2" xfId="3585"/>
    <cellStyle name="Comma 2 4 9 4 2 2" xfId="18206"/>
    <cellStyle name="Comma 2 4 9 4 2 3" xfId="12904"/>
    <cellStyle name="Comma 2 4 9 4 3" xfId="7422"/>
    <cellStyle name="Comma 2 4 9 4 3 2" xfId="15576"/>
    <cellStyle name="Comma 2 4 9 4 4" xfId="10247"/>
    <cellStyle name="Comma 2 4 9 5" xfId="3581"/>
    <cellStyle name="Comma 2 4 9 5 2" xfId="18202"/>
    <cellStyle name="Comma 2 4 9 5 3" xfId="12900"/>
    <cellStyle name="Comma 2 4 9 6" xfId="7418"/>
    <cellStyle name="Comma 2 4 9 6 2" xfId="15572"/>
    <cellStyle name="Comma 2 4 9 7" xfId="10243"/>
    <cellStyle name="Comma 2 5" xfId="103"/>
    <cellStyle name="Comma 2 5 10" xfId="913"/>
    <cellStyle name="Comma 2 5 10 2" xfId="914"/>
    <cellStyle name="Comma 2 5 10 2 2" xfId="3588"/>
    <cellStyle name="Comma 2 5 10 2 2 2" xfId="18209"/>
    <cellStyle name="Comma 2 5 10 2 2 3" xfId="12907"/>
    <cellStyle name="Comma 2 5 10 2 3" xfId="7425"/>
    <cellStyle name="Comma 2 5 10 2 3 2" xfId="15579"/>
    <cellStyle name="Comma 2 5 10 2 4" xfId="10250"/>
    <cellStyle name="Comma 2 5 10 3" xfId="915"/>
    <cellStyle name="Comma 2 5 10 3 2" xfId="3589"/>
    <cellStyle name="Comma 2 5 10 3 2 2" xfId="18210"/>
    <cellStyle name="Comma 2 5 10 3 2 3" xfId="12908"/>
    <cellStyle name="Comma 2 5 10 3 3" xfId="7426"/>
    <cellStyle name="Comma 2 5 10 3 3 2" xfId="15580"/>
    <cellStyle name="Comma 2 5 10 3 4" xfId="10251"/>
    <cellStyle name="Comma 2 5 10 4" xfId="3587"/>
    <cellStyle name="Comma 2 5 10 4 2" xfId="18208"/>
    <cellStyle name="Comma 2 5 10 4 3" xfId="12906"/>
    <cellStyle name="Comma 2 5 10 5" xfId="7424"/>
    <cellStyle name="Comma 2 5 10 5 2" xfId="15578"/>
    <cellStyle name="Comma 2 5 10 6" xfId="10249"/>
    <cellStyle name="Comma 2 5 11" xfId="916"/>
    <cellStyle name="Comma 2 5 11 2" xfId="917"/>
    <cellStyle name="Comma 2 5 11 2 2" xfId="3591"/>
    <cellStyle name="Comma 2 5 11 2 2 2" xfId="18212"/>
    <cellStyle name="Comma 2 5 11 2 2 3" xfId="12910"/>
    <cellStyle name="Comma 2 5 11 2 3" xfId="7428"/>
    <cellStyle name="Comma 2 5 11 2 3 2" xfId="15582"/>
    <cellStyle name="Comma 2 5 11 2 4" xfId="10253"/>
    <cellStyle name="Comma 2 5 11 3" xfId="3590"/>
    <cellStyle name="Comma 2 5 11 3 2" xfId="18211"/>
    <cellStyle name="Comma 2 5 11 3 3" xfId="12909"/>
    <cellStyle name="Comma 2 5 11 4" xfId="7427"/>
    <cellStyle name="Comma 2 5 11 4 2" xfId="15581"/>
    <cellStyle name="Comma 2 5 11 5" xfId="10252"/>
    <cellStyle name="Comma 2 5 12" xfId="918"/>
    <cellStyle name="Comma 2 5 12 2" xfId="3592"/>
    <cellStyle name="Comma 2 5 12 2 2" xfId="18213"/>
    <cellStyle name="Comma 2 5 12 2 3" xfId="12911"/>
    <cellStyle name="Comma 2 5 12 3" xfId="7429"/>
    <cellStyle name="Comma 2 5 12 3 2" xfId="15583"/>
    <cellStyle name="Comma 2 5 12 4" xfId="10254"/>
    <cellStyle name="Comma 2 5 13" xfId="919"/>
    <cellStyle name="Comma 2 5 13 2" xfId="3593"/>
    <cellStyle name="Comma 2 5 13 2 2" xfId="18214"/>
    <cellStyle name="Comma 2 5 13 2 3" xfId="12912"/>
    <cellStyle name="Comma 2 5 13 3" xfId="7430"/>
    <cellStyle name="Comma 2 5 13 3 2" xfId="15584"/>
    <cellStyle name="Comma 2 5 13 4" xfId="10255"/>
    <cellStyle name="Comma 2 5 14" xfId="2621"/>
    <cellStyle name="Comma 2 5 14 2" xfId="5255"/>
    <cellStyle name="Comma 2 5 14 2 2" xfId="19876"/>
    <cellStyle name="Comma 2 5 14 2 3" xfId="14586"/>
    <cellStyle name="Comma 2 5 14 3" xfId="9092"/>
    <cellStyle name="Comma 2 5 14 3 2" xfId="17246"/>
    <cellStyle name="Comma 2 5 14 4" xfId="11919"/>
    <cellStyle name="Comma 2 5 15" xfId="2681"/>
    <cellStyle name="Comma 2 5 15 2" xfId="5309"/>
    <cellStyle name="Comma 2 5 15 2 2" xfId="19930"/>
    <cellStyle name="Comma 2 5 15 2 3" xfId="14646"/>
    <cellStyle name="Comma 2 5 15 3" xfId="9146"/>
    <cellStyle name="Comma 2 5 15 3 2" xfId="17300"/>
    <cellStyle name="Comma 2 5 15 4" xfId="11974"/>
    <cellStyle name="Comma 2 5 16" xfId="912"/>
    <cellStyle name="Comma 2 5 16 2" xfId="3586"/>
    <cellStyle name="Comma 2 5 16 2 2" xfId="18207"/>
    <cellStyle name="Comma 2 5 16 2 3" xfId="12905"/>
    <cellStyle name="Comma 2 5 16 3" xfId="7423"/>
    <cellStyle name="Comma 2 5 16 3 2" xfId="15577"/>
    <cellStyle name="Comma 2 5 16 4" xfId="10248"/>
    <cellStyle name="Comma 2 5 17" xfId="6489"/>
    <cellStyle name="Comma 2 5 17 2" xfId="17411"/>
    <cellStyle name="Comma 2 5 17 3" xfId="12106"/>
    <cellStyle name="Comma 2 5 18" xfId="6597"/>
    <cellStyle name="Comma 2 5 18 2" xfId="14780"/>
    <cellStyle name="Comma 2 5 19" xfId="2790"/>
    <cellStyle name="Comma 2 5 2" xfId="132"/>
    <cellStyle name="Comma 2 5 2 10" xfId="921"/>
    <cellStyle name="Comma 2 5 2 10 2" xfId="3595"/>
    <cellStyle name="Comma 2 5 2 10 2 2" xfId="18216"/>
    <cellStyle name="Comma 2 5 2 10 2 3" xfId="12914"/>
    <cellStyle name="Comma 2 5 2 10 3" xfId="7432"/>
    <cellStyle name="Comma 2 5 2 10 3 2" xfId="15586"/>
    <cellStyle name="Comma 2 5 2 10 4" xfId="10257"/>
    <cellStyle name="Comma 2 5 2 11" xfId="2649"/>
    <cellStyle name="Comma 2 5 2 11 2" xfId="5282"/>
    <cellStyle name="Comma 2 5 2 11 2 2" xfId="19903"/>
    <cellStyle name="Comma 2 5 2 11 2 3" xfId="14614"/>
    <cellStyle name="Comma 2 5 2 11 3" xfId="9119"/>
    <cellStyle name="Comma 2 5 2 11 3 2" xfId="17273"/>
    <cellStyle name="Comma 2 5 2 11 4" xfId="11946"/>
    <cellStyle name="Comma 2 5 2 12" xfId="2708"/>
    <cellStyle name="Comma 2 5 2 12 2" xfId="5336"/>
    <cellStyle name="Comma 2 5 2 12 2 2" xfId="19957"/>
    <cellStyle name="Comma 2 5 2 12 2 3" xfId="14673"/>
    <cellStyle name="Comma 2 5 2 12 3" xfId="9173"/>
    <cellStyle name="Comma 2 5 2 12 3 2" xfId="17327"/>
    <cellStyle name="Comma 2 5 2 12 4" xfId="12001"/>
    <cellStyle name="Comma 2 5 2 13" xfId="920"/>
    <cellStyle name="Comma 2 5 2 13 2" xfId="3594"/>
    <cellStyle name="Comma 2 5 2 13 2 2" xfId="18215"/>
    <cellStyle name="Comma 2 5 2 13 2 3" xfId="12913"/>
    <cellStyle name="Comma 2 5 2 13 3" xfId="7431"/>
    <cellStyle name="Comma 2 5 2 13 3 2" xfId="15585"/>
    <cellStyle name="Comma 2 5 2 13 4" xfId="10256"/>
    <cellStyle name="Comma 2 5 2 14" xfId="6518"/>
    <cellStyle name="Comma 2 5 2 14 2" xfId="17438"/>
    <cellStyle name="Comma 2 5 2 14 3" xfId="12135"/>
    <cellStyle name="Comma 2 5 2 15" xfId="2817"/>
    <cellStyle name="Comma 2 5 2 15 2" xfId="14808"/>
    <cellStyle name="Comma 2 5 2 16" xfId="6654"/>
    <cellStyle name="Comma 2 5 2 17" xfId="9479"/>
    <cellStyle name="Comma 2 5 2 2" xfId="186"/>
    <cellStyle name="Comma 2 5 2 2 10" xfId="2762"/>
    <cellStyle name="Comma 2 5 2 2 10 2" xfId="5390"/>
    <cellStyle name="Comma 2 5 2 2 10 2 2" xfId="20011"/>
    <cellStyle name="Comma 2 5 2 2 10 2 3" xfId="14727"/>
    <cellStyle name="Comma 2 5 2 2 10 3" xfId="9227"/>
    <cellStyle name="Comma 2 5 2 2 10 3 2" xfId="17381"/>
    <cellStyle name="Comma 2 5 2 2 10 4" xfId="12055"/>
    <cellStyle name="Comma 2 5 2 2 11" xfId="922"/>
    <cellStyle name="Comma 2 5 2 2 11 2" xfId="3596"/>
    <cellStyle name="Comma 2 5 2 2 11 2 2" xfId="18217"/>
    <cellStyle name="Comma 2 5 2 2 11 2 3" xfId="12915"/>
    <cellStyle name="Comma 2 5 2 2 11 3" xfId="7433"/>
    <cellStyle name="Comma 2 5 2 2 11 3 2" xfId="15587"/>
    <cellStyle name="Comma 2 5 2 2 11 4" xfId="10258"/>
    <cellStyle name="Comma 2 5 2 2 12" xfId="6570"/>
    <cellStyle name="Comma 2 5 2 2 12 2" xfId="17492"/>
    <cellStyle name="Comma 2 5 2 2 12 3" xfId="12189"/>
    <cellStyle name="Comma 2 5 2 2 13" xfId="2871"/>
    <cellStyle name="Comma 2 5 2 2 13 2" xfId="14862"/>
    <cellStyle name="Comma 2 5 2 2 14" xfId="6708"/>
    <cellStyle name="Comma 2 5 2 2 15" xfId="9533"/>
    <cellStyle name="Comma 2 5 2 2 2" xfId="923"/>
    <cellStyle name="Comma 2 5 2 2 2 2" xfId="924"/>
    <cellStyle name="Comma 2 5 2 2 2 2 2" xfId="925"/>
    <cellStyle name="Comma 2 5 2 2 2 2 2 2" xfId="3599"/>
    <cellStyle name="Comma 2 5 2 2 2 2 2 2 2" xfId="18220"/>
    <cellStyle name="Comma 2 5 2 2 2 2 2 2 3" xfId="12918"/>
    <cellStyle name="Comma 2 5 2 2 2 2 2 3" xfId="7436"/>
    <cellStyle name="Comma 2 5 2 2 2 2 2 3 2" xfId="15590"/>
    <cellStyle name="Comma 2 5 2 2 2 2 2 4" xfId="10261"/>
    <cellStyle name="Comma 2 5 2 2 2 2 3" xfId="3598"/>
    <cellStyle name="Comma 2 5 2 2 2 2 3 2" xfId="18219"/>
    <cellStyle name="Comma 2 5 2 2 2 2 3 3" xfId="12917"/>
    <cellStyle name="Comma 2 5 2 2 2 2 4" xfId="7435"/>
    <cellStyle name="Comma 2 5 2 2 2 2 4 2" xfId="15589"/>
    <cellStyle name="Comma 2 5 2 2 2 2 5" xfId="10260"/>
    <cellStyle name="Comma 2 5 2 2 2 3" xfId="926"/>
    <cellStyle name="Comma 2 5 2 2 2 3 2" xfId="3600"/>
    <cellStyle name="Comma 2 5 2 2 2 3 2 2" xfId="18221"/>
    <cellStyle name="Comma 2 5 2 2 2 3 2 3" xfId="12919"/>
    <cellStyle name="Comma 2 5 2 2 2 3 3" xfId="7437"/>
    <cellStyle name="Comma 2 5 2 2 2 3 3 2" xfId="15591"/>
    <cellStyle name="Comma 2 5 2 2 2 3 4" xfId="10262"/>
    <cellStyle name="Comma 2 5 2 2 2 4" xfId="927"/>
    <cellStyle name="Comma 2 5 2 2 2 4 2" xfId="3601"/>
    <cellStyle name="Comma 2 5 2 2 2 4 2 2" xfId="18222"/>
    <cellStyle name="Comma 2 5 2 2 2 4 2 3" xfId="12920"/>
    <cellStyle name="Comma 2 5 2 2 2 4 3" xfId="7438"/>
    <cellStyle name="Comma 2 5 2 2 2 4 3 2" xfId="15592"/>
    <cellStyle name="Comma 2 5 2 2 2 4 4" xfId="10263"/>
    <cellStyle name="Comma 2 5 2 2 2 5" xfId="3597"/>
    <cellStyle name="Comma 2 5 2 2 2 5 2" xfId="18218"/>
    <cellStyle name="Comma 2 5 2 2 2 5 3" xfId="12916"/>
    <cellStyle name="Comma 2 5 2 2 2 6" xfId="7434"/>
    <cellStyle name="Comma 2 5 2 2 2 6 2" xfId="15588"/>
    <cellStyle name="Comma 2 5 2 2 2 7" xfId="10259"/>
    <cellStyle name="Comma 2 5 2 2 3" xfId="928"/>
    <cellStyle name="Comma 2 5 2 2 3 2" xfId="929"/>
    <cellStyle name="Comma 2 5 2 2 3 2 2" xfId="930"/>
    <cellStyle name="Comma 2 5 2 2 3 2 2 2" xfId="3604"/>
    <cellStyle name="Comma 2 5 2 2 3 2 2 2 2" xfId="18225"/>
    <cellStyle name="Comma 2 5 2 2 3 2 2 2 3" xfId="12923"/>
    <cellStyle name="Comma 2 5 2 2 3 2 2 3" xfId="7441"/>
    <cellStyle name="Comma 2 5 2 2 3 2 2 3 2" xfId="15595"/>
    <cellStyle name="Comma 2 5 2 2 3 2 2 4" xfId="10266"/>
    <cellStyle name="Comma 2 5 2 2 3 2 3" xfId="3603"/>
    <cellStyle name="Comma 2 5 2 2 3 2 3 2" xfId="18224"/>
    <cellStyle name="Comma 2 5 2 2 3 2 3 3" xfId="12922"/>
    <cellStyle name="Comma 2 5 2 2 3 2 4" xfId="7440"/>
    <cellStyle name="Comma 2 5 2 2 3 2 4 2" xfId="15594"/>
    <cellStyle name="Comma 2 5 2 2 3 2 5" xfId="10265"/>
    <cellStyle name="Comma 2 5 2 2 3 3" xfId="931"/>
    <cellStyle name="Comma 2 5 2 2 3 3 2" xfId="3605"/>
    <cellStyle name="Comma 2 5 2 2 3 3 2 2" xfId="18226"/>
    <cellStyle name="Comma 2 5 2 2 3 3 2 3" xfId="12924"/>
    <cellStyle name="Comma 2 5 2 2 3 3 3" xfId="7442"/>
    <cellStyle name="Comma 2 5 2 2 3 3 3 2" xfId="15596"/>
    <cellStyle name="Comma 2 5 2 2 3 3 4" xfId="10267"/>
    <cellStyle name="Comma 2 5 2 2 3 4" xfId="932"/>
    <cellStyle name="Comma 2 5 2 2 3 4 2" xfId="3606"/>
    <cellStyle name="Comma 2 5 2 2 3 4 2 2" xfId="18227"/>
    <cellStyle name="Comma 2 5 2 2 3 4 2 3" xfId="12925"/>
    <cellStyle name="Comma 2 5 2 2 3 4 3" xfId="7443"/>
    <cellStyle name="Comma 2 5 2 2 3 4 3 2" xfId="15597"/>
    <cellStyle name="Comma 2 5 2 2 3 4 4" xfId="10268"/>
    <cellStyle name="Comma 2 5 2 2 3 5" xfId="3602"/>
    <cellStyle name="Comma 2 5 2 2 3 5 2" xfId="18223"/>
    <cellStyle name="Comma 2 5 2 2 3 5 3" xfId="12921"/>
    <cellStyle name="Comma 2 5 2 2 3 6" xfId="7439"/>
    <cellStyle name="Comma 2 5 2 2 3 6 2" xfId="15593"/>
    <cellStyle name="Comma 2 5 2 2 3 7" xfId="10264"/>
    <cellStyle name="Comma 2 5 2 2 4" xfId="933"/>
    <cellStyle name="Comma 2 5 2 2 4 2" xfId="934"/>
    <cellStyle name="Comma 2 5 2 2 4 2 2" xfId="935"/>
    <cellStyle name="Comma 2 5 2 2 4 2 2 2" xfId="3609"/>
    <cellStyle name="Comma 2 5 2 2 4 2 2 2 2" xfId="18230"/>
    <cellStyle name="Comma 2 5 2 2 4 2 2 2 3" xfId="12928"/>
    <cellStyle name="Comma 2 5 2 2 4 2 2 3" xfId="7446"/>
    <cellStyle name="Comma 2 5 2 2 4 2 2 3 2" xfId="15600"/>
    <cellStyle name="Comma 2 5 2 2 4 2 2 4" xfId="10271"/>
    <cellStyle name="Comma 2 5 2 2 4 2 3" xfId="3608"/>
    <cellStyle name="Comma 2 5 2 2 4 2 3 2" xfId="18229"/>
    <cellStyle name="Comma 2 5 2 2 4 2 3 3" xfId="12927"/>
    <cellStyle name="Comma 2 5 2 2 4 2 4" xfId="7445"/>
    <cellStyle name="Comma 2 5 2 2 4 2 4 2" xfId="15599"/>
    <cellStyle name="Comma 2 5 2 2 4 2 5" xfId="10270"/>
    <cellStyle name="Comma 2 5 2 2 4 3" xfId="936"/>
    <cellStyle name="Comma 2 5 2 2 4 3 2" xfId="3610"/>
    <cellStyle name="Comma 2 5 2 2 4 3 2 2" xfId="18231"/>
    <cellStyle name="Comma 2 5 2 2 4 3 2 3" xfId="12929"/>
    <cellStyle name="Comma 2 5 2 2 4 3 3" xfId="7447"/>
    <cellStyle name="Comma 2 5 2 2 4 3 3 2" xfId="15601"/>
    <cellStyle name="Comma 2 5 2 2 4 3 4" xfId="10272"/>
    <cellStyle name="Comma 2 5 2 2 4 4" xfId="937"/>
    <cellStyle name="Comma 2 5 2 2 4 4 2" xfId="3611"/>
    <cellStyle name="Comma 2 5 2 2 4 4 2 2" xfId="18232"/>
    <cellStyle name="Comma 2 5 2 2 4 4 2 3" xfId="12930"/>
    <cellStyle name="Comma 2 5 2 2 4 4 3" xfId="7448"/>
    <cellStyle name="Comma 2 5 2 2 4 4 3 2" xfId="15602"/>
    <cellStyle name="Comma 2 5 2 2 4 4 4" xfId="10273"/>
    <cellStyle name="Comma 2 5 2 2 4 5" xfId="3607"/>
    <cellStyle name="Comma 2 5 2 2 4 5 2" xfId="18228"/>
    <cellStyle name="Comma 2 5 2 2 4 5 3" xfId="12926"/>
    <cellStyle name="Comma 2 5 2 2 4 6" xfId="7444"/>
    <cellStyle name="Comma 2 5 2 2 4 6 2" xfId="15598"/>
    <cellStyle name="Comma 2 5 2 2 4 7" xfId="10269"/>
    <cellStyle name="Comma 2 5 2 2 5" xfId="938"/>
    <cellStyle name="Comma 2 5 2 2 5 2" xfId="939"/>
    <cellStyle name="Comma 2 5 2 2 5 2 2" xfId="940"/>
    <cellStyle name="Comma 2 5 2 2 5 2 2 2" xfId="3614"/>
    <cellStyle name="Comma 2 5 2 2 5 2 2 2 2" xfId="18235"/>
    <cellStyle name="Comma 2 5 2 2 5 2 2 2 3" xfId="12933"/>
    <cellStyle name="Comma 2 5 2 2 5 2 2 3" xfId="7451"/>
    <cellStyle name="Comma 2 5 2 2 5 2 2 3 2" xfId="15605"/>
    <cellStyle name="Comma 2 5 2 2 5 2 2 4" xfId="10276"/>
    <cellStyle name="Comma 2 5 2 2 5 2 3" xfId="3613"/>
    <cellStyle name="Comma 2 5 2 2 5 2 3 2" xfId="18234"/>
    <cellStyle name="Comma 2 5 2 2 5 2 3 3" xfId="12932"/>
    <cellStyle name="Comma 2 5 2 2 5 2 4" xfId="7450"/>
    <cellStyle name="Comma 2 5 2 2 5 2 4 2" xfId="15604"/>
    <cellStyle name="Comma 2 5 2 2 5 2 5" xfId="10275"/>
    <cellStyle name="Comma 2 5 2 2 5 3" xfId="941"/>
    <cellStyle name="Comma 2 5 2 2 5 3 2" xfId="3615"/>
    <cellStyle name="Comma 2 5 2 2 5 3 2 2" xfId="18236"/>
    <cellStyle name="Comma 2 5 2 2 5 3 2 3" xfId="12934"/>
    <cellStyle name="Comma 2 5 2 2 5 3 3" xfId="7452"/>
    <cellStyle name="Comma 2 5 2 2 5 3 3 2" xfId="15606"/>
    <cellStyle name="Comma 2 5 2 2 5 3 4" xfId="10277"/>
    <cellStyle name="Comma 2 5 2 2 5 4" xfId="942"/>
    <cellStyle name="Comma 2 5 2 2 5 4 2" xfId="3616"/>
    <cellStyle name="Comma 2 5 2 2 5 4 2 2" xfId="18237"/>
    <cellStyle name="Comma 2 5 2 2 5 4 2 3" xfId="12935"/>
    <cellStyle name="Comma 2 5 2 2 5 4 3" xfId="7453"/>
    <cellStyle name="Comma 2 5 2 2 5 4 3 2" xfId="15607"/>
    <cellStyle name="Comma 2 5 2 2 5 4 4" xfId="10278"/>
    <cellStyle name="Comma 2 5 2 2 5 5" xfId="3612"/>
    <cellStyle name="Comma 2 5 2 2 5 5 2" xfId="18233"/>
    <cellStyle name="Comma 2 5 2 2 5 5 3" xfId="12931"/>
    <cellStyle name="Comma 2 5 2 2 5 6" xfId="7449"/>
    <cellStyle name="Comma 2 5 2 2 5 6 2" xfId="15603"/>
    <cellStyle name="Comma 2 5 2 2 5 7" xfId="10274"/>
    <cellStyle name="Comma 2 5 2 2 6" xfId="943"/>
    <cellStyle name="Comma 2 5 2 2 6 2" xfId="944"/>
    <cellStyle name="Comma 2 5 2 2 6 2 2" xfId="3618"/>
    <cellStyle name="Comma 2 5 2 2 6 2 2 2" xfId="18239"/>
    <cellStyle name="Comma 2 5 2 2 6 2 2 3" xfId="12937"/>
    <cellStyle name="Comma 2 5 2 2 6 2 3" xfId="7455"/>
    <cellStyle name="Comma 2 5 2 2 6 2 3 2" xfId="15609"/>
    <cellStyle name="Comma 2 5 2 2 6 2 4" xfId="10280"/>
    <cellStyle name="Comma 2 5 2 2 6 3" xfId="945"/>
    <cellStyle name="Comma 2 5 2 2 6 3 2" xfId="3619"/>
    <cellStyle name="Comma 2 5 2 2 6 3 2 2" xfId="18240"/>
    <cellStyle name="Comma 2 5 2 2 6 3 2 3" xfId="12938"/>
    <cellStyle name="Comma 2 5 2 2 6 3 3" xfId="7456"/>
    <cellStyle name="Comma 2 5 2 2 6 3 3 2" xfId="15610"/>
    <cellStyle name="Comma 2 5 2 2 6 3 4" xfId="10281"/>
    <cellStyle name="Comma 2 5 2 2 6 4" xfId="3617"/>
    <cellStyle name="Comma 2 5 2 2 6 4 2" xfId="18238"/>
    <cellStyle name="Comma 2 5 2 2 6 4 3" xfId="12936"/>
    <cellStyle name="Comma 2 5 2 2 6 5" xfId="7454"/>
    <cellStyle name="Comma 2 5 2 2 6 5 2" xfId="15608"/>
    <cellStyle name="Comma 2 5 2 2 6 6" xfId="10279"/>
    <cellStyle name="Comma 2 5 2 2 7" xfId="946"/>
    <cellStyle name="Comma 2 5 2 2 7 2" xfId="947"/>
    <cellStyle name="Comma 2 5 2 2 7 2 2" xfId="3621"/>
    <cellStyle name="Comma 2 5 2 2 7 2 2 2" xfId="18242"/>
    <cellStyle name="Comma 2 5 2 2 7 2 2 3" xfId="12940"/>
    <cellStyle name="Comma 2 5 2 2 7 2 3" xfId="7458"/>
    <cellStyle name="Comma 2 5 2 2 7 2 3 2" xfId="15612"/>
    <cellStyle name="Comma 2 5 2 2 7 2 4" xfId="10283"/>
    <cellStyle name="Comma 2 5 2 2 7 3" xfId="3620"/>
    <cellStyle name="Comma 2 5 2 2 7 3 2" xfId="18241"/>
    <cellStyle name="Comma 2 5 2 2 7 3 3" xfId="12939"/>
    <cellStyle name="Comma 2 5 2 2 7 4" xfId="7457"/>
    <cellStyle name="Comma 2 5 2 2 7 4 2" xfId="15611"/>
    <cellStyle name="Comma 2 5 2 2 7 5" xfId="10282"/>
    <cellStyle name="Comma 2 5 2 2 8" xfId="948"/>
    <cellStyle name="Comma 2 5 2 2 8 2" xfId="3622"/>
    <cellStyle name="Comma 2 5 2 2 8 2 2" xfId="18243"/>
    <cellStyle name="Comma 2 5 2 2 8 2 3" xfId="12941"/>
    <cellStyle name="Comma 2 5 2 2 8 3" xfId="7459"/>
    <cellStyle name="Comma 2 5 2 2 8 3 2" xfId="15613"/>
    <cellStyle name="Comma 2 5 2 2 8 4" xfId="10284"/>
    <cellStyle name="Comma 2 5 2 2 9" xfId="949"/>
    <cellStyle name="Comma 2 5 2 2 9 2" xfId="3623"/>
    <cellStyle name="Comma 2 5 2 2 9 2 2" xfId="18244"/>
    <cellStyle name="Comma 2 5 2 2 9 2 3" xfId="12942"/>
    <cellStyle name="Comma 2 5 2 2 9 3" xfId="7460"/>
    <cellStyle name="Comma 2 5 2 2 9 3 2" xfId="15614"/>
    <cellStyle name="Comma 2 5 2 2 9 4" xfId="10285"/>
    <cellStyle name="Comma 2 5 2 3" xfId="950"/>
    <cellStyle name="Comma 2 5 2 3 2" xfId="951"/>
    <cellStyle name="Comma 2 5 2 3 2 2" xfId="952"/>
    <cellStyle name="Comma 2 5 2 3 2 2 2" xfId="3626"/>
    <cellStyle name="Comma 2 5 2 3 2 2 2 2" xfId="18247"/>
    <cellStyle name="Comma 2 5 2 3 2 2 2 3" xfId="12945"/>
    <cellStyle name="Comma 2 5 2 3 2 2 3" xfId="7463"/>
    <cellStyle name="Comma 2 5 2 3 2 2 3 2" xfId="15617"/>
    <cellStyle name="Comma 2 5 2 3 2 2 4" xfId="10288"/>
    <cellStyle name="Comma 2 5 2 3 2 3" xfId="3625"/>
    <cellStyle name="Comma 2 5 2 3 2 3 2" xfId="18246"/>
    <cellStyle name="Comma 2 5 2 3 2 3 3" xfId="12944"/>
    <cellStyle name="Comma 2 5 2 3 2 4" xfId="7462"/>
    <cellStyle name="Comma 2 5 2 3 2 4 2" xfId="15616"/>
    <cellStyle name="Comma 2 5 2 3 2 5" xfId="10287"/>
    <cellStyle name="Comma 2 5 2 3 3" xfId="953"/>
    <cellStyle name="Comma 2 5 2 3 3 2" xfId="3627"/>
    <cellStyle name="Comma 2 5 2 3 3 2 2" xfId="18248"/>
    <cellStyle name="Comma 2 5 2 3 3 2 3" xfId="12946"/>
    <cellStyle name="Comma 2 5 2 3 3 3" xfId="7464"/>
    <cellStyle name="Comma 2 5 2 3 3 3 2" xfId="15618"/>
    <cellStyle name="Comma 2 5 2 3 3 4" xfId="10289"/>
    <cellStyle name="Comma 2 5 2 3 4" xfId="954"/>
    <cellStyle name="Comma 2 5 2 3 4 2" xfId="3628"/>
    <cellStyle name="Comma 2 5 2 3 4 2 2" xfId="18249"/>
    <cellStyle name="Comma 2 5 2 3 4 2 3" xfId="12947"/>
    <cellStyle name="Comma 2 5 2 3 4 3" xfId="7465"/>
    <cellStyle name="Comma 2 5 2 3 4 3 2" xfId="15619"/>
    <cellStyle name="Comma 2 5 2 3 4 4" xfId="10290"/>
    <cellStyle name="Comma 2 5 2 3 5" xfId="3624"/>
    <cellStyle name="Comma 2 5 2 3 5 2" xfId="18245"/>
    <cellStyle name="Comma 2 5 2 3 5 3" xfId="12943"/>
    <cellStyle name="Comma 2 5 2 3 6" xfId="7461"/>
    <cellStyle name="Comma 2 5 2 3 6 2" xfId="15615"/>
    <cellStyle name="Comma 2 5 2 3 7" xfId="10286"/>
    <cellStyle name="Comma 2 5 2 4" xfId="955"/>
    <cellStyle name="Comma 2 5 2 4 2" xfId="956"/>
    <cellStyle name="Comma 2 5 2 4 2 2" xfId="957"/>
    <cellStyle name="Comma 2 5 2 4 2 2 2" xfId="3631"/>
    <cellStyle name="Comma 2 5 2 4 2 2 2 2" xfId="18252"/>
    <cellStyle name="Comma 2 5 2 4 2 2 2 3" xfId="12950"/>
    <cellStyle name="Comma 2 5 2 4 2 2 3" xfId="7468"/>
    <cellStyle name="Comma 2 5 2 4 2 2 3 2" xfId="15622"/>
    <cellStyle name="Comma 2 5 2 4 2 2 4" xfId="10293"/>
    <cellStyle name="Comma 2 5 2 4 2 3" xfId="3630"/>
    <cellStyle name="Comma 2 5 2 4 2 3 2" xfId="18251"/>
    <cellStyle name="Comma 2 5 2 4 2 3 3" xfId="12949"/>
    <cellStyle name="Comma 2 5 2 4 2 4" xfId="7467"/>
    <cellStyle name="Comma 2 5 2 4 2 4 2" xfId="15621"/>
    <cellStyle name="Comma 2 5 2 4 2 5" xfId="10292"/>
    <cellStyle name="Comma 2 5 2 4 3" xfId="958"/>
    <cellStyle name="Comma 2 5 2 4 3 2" xfId="3632"/>
    <cellStyle name="Comma 2 5 2 4 3 2 2" xfId="18253"/>
    <cellStyle name="Comma 2 5 2 4 3 2 3" xfId="12951"/>
    <cellStyle name="Comma 2 5 2 4 3 3" xfId="7469"/>
    <cellStyle name="Comma 2 5 2 4 3 3 2" xfId="15623"/>
    <cellStyle name="Comma 2 5 2 4 3 4" xfId="10294"/>
    <cellStyle name="Comma 2 5 2 4 4" xfId="959"/>
    <cellStyle name="Comma 2 5 2 4 4 2" xfId="3633"/>
    <cellStyle name="Comma 2 5 2 4 4 2 2" xfId="18254"/>
    <cellStyle name="Comma 2 5 2 4 4 2 3" xfId="12952"/>
    <cellStyle name="Comma 2 5 2 4 4 3" xfId="7470"/>
    <cellStyle name="Comma 2 5 2 4 4 3 2" xfId="15624"/>
    <cellStyle name="Comma 2 5 2 4 4 4" xfId="10295"/>
    <cellStyle name="Comma 2 5 2 4 5" xfId="3629"/>
    <cellStyle name="Comma 2 5 2 4 5 2" xfId="18250"/>
    <cellStyle name="Comma 2 5 2 4 5 3" xfId="12948"/>
    <cellStyle name="Comma 2 5 2 4 6" xfId="7466"/>
    <cellStyle name="Comma 2 5 2 4 6 2" xfId="15620"/>
    <cellStyle name="Comma 2 5 2 4 7" xfId="10291"/>
    <cellStyle name="Comma 2 5 2 5" xfId="960"/>
    <cellStyle name="Comma 2 5 2 5 2" xfId="961"/>
    <cellStyle name="Comma 2 5 2 5 2 2" xfId="962"/>
    <cellStyle name="Comma 2 5 2 5 2 2 2" xfId="3636"/>
    <cellStyle name="Comma 2 5 2 5 2 2 2 2" xfId="18257"/>
    <cellStyle name="Comma 2 5 2 5 2 2 2 3" xfId="12955"/>
    <cellStyle name="Comma 2 5 2 5 2 2 3" xfId="7473"/>
    <cellStyle name="Comma 2 5 2 5 2 2 3 2" xfId="15627"/>
    <cellStyle name="Comma 2 5 2 5 2 2 4" xfId="10298"/>
    <cellStyle name="Comma 2 5 2 5 2 3" xfId="3635"/>
    <cellStyle name="Comma 2 5 2 5 2 3 2" xfId="18256"/>
    <cellStyle name="Comma 2 5 2 5 2 3 3" xfId="12954"/>
    <cellStyle name="Comma 2 5 2 5 2 4" xfId="7472"/>
    <cellStyle name="Comma 2 5 2 5 2 4 2" xfId="15626"/>
    <cellStyle name="Comma 2 5 2 5 2 5" xfId="10297"/>
    <cellStyle name="Comma 2 5 2 5 3" xfId="963"/>
    <cellStyle name="Comma 2 5 2 5 3 2" xfId="3637"/>
    <cellStyle name="Comma 2 5 2 5 3 2 2" xfId="18258"/>
    <cellStyle name="Comma 2 5 2 5 3 2 3" xfId="12956"/>
    <cellStyle name="Comma 2 5 2 5 3 3" xfId="7474"/>
    <cellStyle name="Comma 2 5 2 5 3 3 2" xfId="15628"/>
    <cellStyle name="Comma 2 5 2 5 3 4" xfId="10299"/>
    <cellStyle name="Comma 2 5 2 5 4" xfId="964"/>
    <cellStyle name="Comma 2 5 2 5 4 2" xfId="3638"/>
    <cellStyle name="Comma 2 5 2 5 4 2 2" xfId="18259"/>
    <cellStyle name="Comma 2 5 2 5 4 2 3" xfId="12957"/>
    <cellStyle name="Comma 2 5 2 5 4 3" xfId="7475"/>
    <cellStyle name="Comma 2 5 2 5 4 3 2" xfId="15629"/>
    <cellStyle name="Comma 2 5 2 5 4 4" xfId="10300"/>
    <cellStyle name="Comma 2 5 2 5 5" xfId="3634"/>
    <cellStyle name="Comma 2 5 2 5 5 2" xfId="18255"/>
    <cellStyle name="Comma 2 5 2 5 5 3" xfId="12953"/>
    <cellStyle name="Comma 2 5 2 5 6" xfId="7471"/>
    <cellStyle name="Comma 2 5 2 5 6 2" xfId="15625"/>
    <cellStyle name="Comma 2 5 2 5 7" xfId="10296"/>
    <cellStyle name="Comma 2 5 2 6" xfId="965"/>
    <cellStyle name="Comma 2 5 2 6 2" xfId="966"/>
    <cellStyle name="Comma 2 5 2 6 2 2" xfId="967"/>
    <cellStyle name="Comma 2 5 2 6 2 2 2" xfId="3641"/>
    <cellStyle name="Comma 2 5 2 6 2 2 2 2" xfId="18262"/>
    <cellStyle name="Comma 2 5 2 6 2 2 2 3" xfId="12960"/>
    <cellStyle name="Comma 2 5 2 6 2 2 3" xfId="7478"/>
    <cellStyle name="Comma 2 5 2 6 2 2 3 2" xfId="15632"/>
    <cellStyle name="Comma 2 5 2 6 2 2 4" xfId="10303"/>
    <cellStyle name="Comma 2 5 2 6 2 3" xfId="3640"/>
    <cellStyle name="Comma 2 5 2 6 2 3 2" xfId="18261"/>
    <cellStyle name="Comma 2 5 2 6 2 3 3" xfId="12959"/>
    <cellStyle name="Comma 2 5 2 6 2 4" xfId="7477"/>
    <cellStyle name="Comma 2 5 2 6 2 4 2" xfId="15631"/>
    <cellStyle name="Comma 2 5 2 6 2 5" xfId="10302"/>
    <cellStyle name="Comma 2 5 2 6 3" xfId="968"/>
    <cellStyle name="Comma 2 5 2 6 3 2" xfId="3642"/>
    <cellStyle name="Comma 2 5 2 6 3 2 2" xfId="18263"/>
    <cellStyle name="Comma 2 5 2 6 3 2 3" xfId="12961"/>
    <cellStyle name="Comma 2 5 2 6 3 3" xfId="7479"/>
    <cellStyle name="Comma 2 5 2 6 3 3 2" xfId="15633"/>
    <cellStyle name="Comma 2 5 2 6 3 4" xfId="10304"/>
    <cellStyle name="Comma 2 5 2 6 4" xfId="969"/>
    <cellStyle name="Comma 2 5 2 6 4 2" xfId="3643"/>
    <cellStyle name="Comma 2 5 2 6 4 2 2" xfId="18264"/>
    <cellStyle name="Comma 2 5 2 6 4 2 3" xfId="12962"/>
    <cellStyle name="Comma 2 5 2 6 4 3" xfId="7480"/>
    <cellStyle name="Comma 2 5 2 6 4 3 2" xfId="15634"/>
    <cellStyle name="Comma 2 5 2 6 4 4" xfId="10305"/>
    <cellStyle name="Comma 2 5 2 6 5" xfId="3639"/>
    <cellStyle name="Comma 2 5 2 6 5 2" xfId="18260"/>
    <cellStyle name="Comma 2 5 2 6 5 3" xfId="12958"/>
    <cellStyle name="Comma 2 5 2 6 6" xfId="7476"/>
    <cellStyle name="Comma 2 5 2 6 6 2" xfId="15630"/>
    <cellStyle name="Comma 2 5 2 6 7" xfId="10301"/>
    <cellStyle name="Comma 2 5 2 7" xfId="970"/>
    <cellStyle name="Comma 2 5 2 7 2" xfId="971"/>
    <cellStyle name="Comma 2 5 2 7 2 2" xfId="3645"/>
    <cellStyle name="Comma 2 5 2 7 2 2 2" xfId="18266"/>
    <cellStyle name="Comma 2 5 2 7 2 2 3" xfId="12964"/>
    <cellStyle name="Comma 2 5 2 7 2 3" xfId="7482"/>
    <cellStyle name="Comma 2 5 2 7 2 3 2" xfId="15636"/>
    <cellStyle name="Comma 2 5 2 7 2 4" xfId="10307"/>
    <cellStyle name="Comma 2 5 2 7 3" xfId="972"/>
    <cellStyle name="Comma 2 5 2 7 3 2" xfId="3646"/>
    <cellStyle name="Comma 2 5 2 7 3 2 2" xfId="18267"/>
    <cellStyle name="Comma 2 5 2 7 3 2 3" xfId="12965"/>
    <cellStyle name="Comma 2 5 2 7 3 3" xfId="7483"/>
    <cellStyle name="Comma 2 5 2 7 3 3 2" xfId="15637"/>
    <cellStyle name="Comma 2 5 2 7 3 4" xfId="10308"/>
    <cellStyle name="Comma 2 5 2 7 4" xfId="3644"/>
    <cellStyle name="Comma 2 5 2 7 4 2" xfId="18265"/>
    <cellStyle name="Comma 2 5 2 7 4 3" xfId="12963"/>
    <cellStyle name="Comma 2 5 2 7 5" xfId="7481"/>
    <cellStyle name="Comma 2 5 2 7 5 2" xfId="15635"/>
    <cellStyle name="Comma 2 5 2 7 6" xfId="10306"/>
    <cellStyle name="Comma 2 5 2 8" xfId="973"/>
    <cellStyle name="Comma 2 5 2 8 2" xfId="974"/>
    <cellStyle name="Comma 2 5 2 8 2 2" xfId="3648"/>
    <cellStyle name="Comma 2 5 2 8 2 2 2" xfId="18269"/>
    <cellStyle name="Comma 2 5 2 8 2 2 3" xfId="12967"/>
    <cellStyle name="Comma 2 5 2 8 2 3" xfId="7485"/>
    <cellStyle name="Comma 2 5 2 8 2 3 2" xfId="15639"/>
    <cellStyle name="Comma 2 5 2 8 2 4" xfId="10310"/>
    <cellStyle name="Comma 2 5 2 8 3" xfId="3647"/>
    <cellStyle name="Comma 2 5 2 8 3 2" xfId="18268"/>
    <cellStyle name="Comma 2 5 2 8 3 3" xfId="12966"/>
    <cellStyle name="Comma 2 5 2 8 4" xfId="7484"/>
    <cellStyle name="Comma 2 5 2 8 4 2" xfId="15638"/>
    <cellStyle name="Comma 2 5 2 8 5" xfId="10309"/>
    <cellStyle name="Comma 2 5 2 9" xfId="975"/>
    <cellStyle name="Comma 2 5 2 9 2" xfId="3649"/>
    <cellStyle name="Comma 2 5 2 9 2 2" xfId="18270"/>
    <cellStyle name="Comma 2 5 2 9 2 3" xfId="12968"/>
    <cellStyle name="Comma 2 5 2 9 3" xfId="7486"/>
    <cellStyle name="Comma 2 5 2 9 3 2" xfId="15640"/>
    <cellStyle name="Comma 2 5 2 9 4" xfId="10311"/>
    <cellStyle name="Comma 2 5 20" xfId="6627"/>
    <cellStyle name="Comma 2 5 21" xfId="9452"/>
    <cellStyle name="Comma 2 5 3" xfId="159"/>
    <cellStyle name="Comma 2 5 3 10" xfId="977"/>
    <cellStyle name="Comma 2 5 3 10 2" xfId="3651"/>
    <cellStyle name="Comma 2 5 3 10 2 2" xfId="18272"/>
    <cellStyle name="Comma 2 5 3 10 2 3" xfId="12970"/>
    <cellStyle name="Comma 2 5 3 10 3" xfId="7488"/>
    <cellStyle name="Comma 2 5 3 10 3 2" xfId="15642"/>
    <cellStyle name="Comma 2 5 3 10 4" xfId="10313"/>
    <cellStyle name="Comma 2 5 3 11" xfId="2735"/>
    <cellStyle name="Comma 2 5 3 11 2" xfId="5363"/>
    <cellStyle name="Comma 2 5 3 11 2 2" xfId="19984"/>
    <cellStyle name="Comma 2 5 3 11 2 3" xfId="14700"/>
    <cellStyle name="Comma 2 5 3 11 3" xfId="9200"/>
    <cellStyle name="Comma 2 5 3 11 3 2" xfId="17354"/>
    <cellStyle name="Comma 2 5 3 11 4" xfId="12028"/>
    <cellStyle name="Comma 2 5 3 12" xfId="976"/>
    <cellStyle name="Comma 2 5 3 12 2" xfId="3650"/>
    <cellStyle name="Comma 2 5 3 12 2 2" xfId="18271"/>
    <cellStyle name="Comma 2 5 3 12 2 3" xfId="12969"/>
    <cellStyle name="Comma 2 5 3 12 3" xfId="7487"/>
    <cellStyle name="Comma 2 5 3 12 3 2" xfId="15641"/>
    <cellStyle name="Comma 2 5 3 12 4" xfId="10312"/>
    <cellStyle name="Comma 2 5 3 13" xfId="6544"/>
    <cellStyle name="Comma 2 5 3 13 2" xfId="17465"/>
    <cellStyle name="Comma 2 5 3 13 3" xfId="12162"/>
    <cellStyle name="Comma 2 5 3 14" xfId="2844"/>
    <cellStyle name="Comma 2 5 3 14 2" xfId="14835"/>
    <cellStyle name="Comma 2 5 3 15" xfId="6681"/>
    <cellStyle name="Comma 2 5 3 16" xfId="9506"/>
    <cellStyle name="Comma 2 5 3 2" xfId="978"/>
    <cellStyle name="Comma 2 5 3 2 10" xfId="3652"/>
    <cellStyle name="Comma 2 5 3 2 10 2" xfId="18273"/>
    <cellStyle name="Comma 2 5 3 2 10 3" xfId="12971"/>
    <cellStyle name="Comma 2 5 3 2 11" xfId="7489"/>
    <cellStyle name="Comma 2 5 3 2 11 2" xfId="15643"/>
    <cellStyle name="Comma 2 5 3 2 12" xfId="10314"/>
    <cellStyle name="Comma 2 5 3 2 2" xfId="979"/>
    <cellStyle name="Comma 2 5 3 2 2 2" xfId="980"/>
    <cellStyle name="Comma 2 5 3 2 2 2 2" xfId="981"/>
    <cellStyle name="Comma 2 5 3 2 2 2 2 2" xfId="3655"/>
    <cellStyle name="Comma 2 5 3 2 2 2 2 2 2" xfId="18276"/>
    <cellStyle name="Comma 2 5 3 2 2 2 2 2 3" xfId="12974"/>
    <cellStyle name="Comma 2 5 3 2 2 2 2 3" xfId="7492"/>
    <cellStyle name="Comma 2 5 3 2 2 2 2 3 2" xfId="15646"/>
    <cellStyle name="Comma 2 5 3 2 2 2 2 4" xfId="10317"/>
    <cellStyle name="Comma 2 5 3 2 2 2 3" xfId="3654"/>
    <cellStyle name="Comma 2 5 3 2 2 2 3 2" xfId="18275"/>
    <cellStyle name="Comma 2 5 3 2 2 2 3 3" xfId="12973"/>
    <cellStyle name="Comma 2 5 3 2 2 2 4" xfId="7491"/>
    <cellStyle name="Comma 2 5 3 2 2 2 4 2" xfId="15645"/>
    <cellStyle name="Comma 2 5 3 2 2 2 5" xfId="10316"/>
    <cellStyle name="Comma 2 5 3 2 2 3" xfId="982"/>
    <cellStyle name="Comma 2 5 3 2 2 3 2" xfId="3656"/>
    <cellStyle name="Comma 2 5 3 2 2 3 2 2" xfId="18277"/>
    <cellStyle name="Comma 2 5 3 2 2 3 2 3" xfId="12975"/>
    <cellStyle name="Comma 2 5 3 2 2 3 3" xfId="7493"/>
    <cellStyle name="Comma 2 5 3 2 2 3 3 2" xfId="15647"/>
    <cellStyle name="Comma 2 5 3 2 2 3 4" xfId="10318"/>
    <cellStyle name="Comma 2 5 3 2 2 4" xfId="983"/>
    <cellStyle name="Comma 2 5 3 2 2 4 2" xfId="3657"/>
    <cellStyle name="Comma 2 5 3 2 2 4 2 2" xfId="18278"/>
    <cellStyle name="Comma 2 5 3 2 2 4 2 3" xfId="12976"/>
    <cellStyle name="Comma 2 5 3 2 2 4 3" xfId="7494"/>
    <cellStyle name="Comma 2 5 3 2 2 4 3 2" xfId="15648"/>
    <cellStyle name="Comma 2 5 3 2 2 4 4" xfId="10319"/>
    <cellStyle name="Comma 2 5 3 2 2 5" xfId="3653"/>
    <cellStyle name="Comma 2 5 3 2 2 5 2" xfId="18274"/>
    <cellStyle name="Comma 2 5 3 2 2 5 3" xfId="12972"/>
    <cellStyle name="Comma 2 5 3 2 2 6" xfId="7490"/>
    <cellStyle name="Comma 2 5 3 2 2 6 2" xfId="15644"/>
    <cellStyle name="Comma 2 5 3 2 2 7" xfId="10315"/>
    <cellStyle name="Comma 2 5 3 2 3" xfId="984"/>
    <cellStyle name="Comma 2 5 3 2 3 2" xfId="985"/>
    <cellStyle name="Comma 2 5 3 2 3 2 2" xfId="986"/>
    <cellStyle name="Comma 2 5 3 2 3 2 2 2" xfId="3660"/>
    <cellStyle name="Comma 2 5 3 2 3 2 2 2 2" xfId="18281"/>
    <cellStyle name="Comma 2 5 3 2 3 2 2 2 3" xfId="12979"/>
    <cellStyle name="Comma 2 5 3 2 3 2 2 3" xfId="7497"/>
    <cellStyle name="Comma 2 5 3 2 3 2 2 3 2" xfId="15651"/>
    <cellStyle name="Comma 2 5 3 2 3 2 2 4" xfId="10322"/>
    <cellStyle name="Comma 2 5 3 2 3 2 3" xfId="3659"/>
    <cellStyle name="Comma 2 5 3 2 3 2 3 2" xfId="18280"/>
    <cellStyle name="Comma 2 5 3 2 3 2 3 3" xfId="12978"/>
    <cellStyle name="Comma 2 5 3 2 3 2 4" xfId="7496"/>
    <cellStyle name="Comma 2 5 3 2 3 2 4 2" xfId="15650"/>
    <cellStyle name="Comma 2 5 3 2 3 2 5" xfId="10321"/>
    <cellStyle name="Comma 2 5 3 2 3 3" xfId="987"/>
    <cellStyle name="Comma 2 5 3 2 3 3 2" xfId="3661"/>
    <cellStyle name="Comma 2 5 3 2 3 3 2 2" xfId="18282"/>
    <cellStyle name="Comma 2 5 3 2 3 3 2 3" xfId="12980"/>
    <cellStyle name="Comma 2 5 3 2 3 3 3" xfId="7498"/>
    <cellStyle name="Comma 2 5 3 2 3 3 3 2" xfId="15652"/>
    <cellStyle name="Comma 2 5 3 2 3 3 4" xfId="10323"/>
    <cellStyle name="Comma 2 5 3 2 3 4" xfId="988"/>
    <cellStyle name="Comma 2 5 3 2 3 4 2" xfId="3662"/>
    <cellStyle name="Comma 2 5 3 2 3 4 2 2" xfId="18283"/>
    <cellStyle name="Comma 2 5 3 2 3 4 2 3" xfId="12981"/>
    <cellStyle name="Comma 2 5 3 2 3 4 3" xfId="7499"/>
    <cellStyle name="Comma 2 5 3 2 3 4 3 2" xfId="15653"/>
    <cellStyle name="Comma 2 5 3 2 3 4 4" xfId="10324"/>
    <cellStyle name="Comma 2 5 3 2 3 5" xfId="3658"/>
    <cellStyle name="Comma 2 5 3 2 3 5 2" xfId="18279"/>
    <cellStyle name="Comma 2 5 3 2 3 5 3" xfId="12977"/>
    <cellStyle name="Comma 2 5 3 2 3 6" xfId="7495"/>
    <cellStyle name="Comma 2 5 3 2 3 6 2" xfId="15649"/>
    <cellStyle name="Comma 2 5 3 2 3 7" xfId="10320"/>
    <cellStyle name="Comma 2 5 3 2 4" xfId="989"/>
    <cellStyle name="Comma 2 5 3 2 4 2" xfId="990"/>
    <cellStyle name="Comma 2 5 3 2 4 2 2" xfId="991"/>
    <cellStyle name="Comma 2 5 3 2 4 2 2 2" xfId="3665"/>
    <cellStyle name="Comma 2 5 3 2 4 2 2 2 2" xfId="18286"/>
    <cellStyle name="Comma 2 5 3 2 4 2 2 2 3" xfId="12984"/>
    <cellStyle name="Comma 2 5 3 2 4 2 2 3" xfId="7502"/>
    <cellStyle name="Comma 2 5 3 2 4 2 2 3 2" xfId="15656"/>
    <cellStyle name="Comma 2 5 3 2 4 2 2 4" xfId="10327"/>
    <cellStyle name="Comma 2 5 3 2 4 2 3" xfId="3664"/>
    <cellStyle name="Comma 2 5 3 2 4 2 3 2" xfId="18285"/>
    <cellStyle name="Comma 2 5 3 2 4 2 3 3" xfId="12983"/>
    <cellStyle name="Comma 2 5 3 2 4 2 4" xfId="7501"/>
    <cellStyle name="Comma 2 5 3 2 4 2 4 2" xfId="15655"/>
    <cellStyle name="Comma 2 5 3 2 4 2 5" xfId="10326"/>
    <cellStyle name="Comma 2 5 3 2 4 3" xfId="992"/>
    <cellStyle name="Comma 2 5 3 2 4 3 2" xfId="3666"/>
    <cellStyle name="Comma 2 5 3 2 4 3 2 2" xfId="18287"/>
    <cellStyle name="Comma 2 5 3 2 4 3 2 3" xfId="12985"/>
    <cellStyle name="Comma 2 5 3 2 4 3 3" xfId="7503"/>
    <cellStyle name="Comma 2 5 3 2 4 3 3 2" xfId="15657"/>
    <cellStyle name="Comma 2 5 3 2 4 3 4" xfId="10328"/>
    <cellStyle name="Comma 2 5 3 2 4 4" xfId="993"/>
    <cellStyle name="Comma 2 5 3 2 4 4 2" xfId="3667"/>
    <cellStyle name="Comma 2 5 3 2 4 4 2 2" xfId="18288"/>
    <cellStyle name="Comma 2 5 3 2 4 4 2 3" xfId="12986"/>
    <cellStyle name="Comma 2 5 3 2 4 4 3" xfId="7504"/>
    <cellStyle name="Comma 2 5 3 2 4 4 3 2" xfId="15658"/>
    <cellStyle name="Comma 2 5 3 2 4 4 4" xfId="10329"/>
    <cellStyle name="Comma 2 5 3 2 4 5" xfId="3663"/>
    <cellStyle name="Comma 2 5 3 2 4 5 2" xfId="18284"/>
    <cellStyle name="Comma 2 5 3 2 4 5 3" xfId="12982"/>
    <cellStyle name="Comma 2 5 3 2 4 6" xfId="7500"/>
    <cellStyle name="Comma 2 5 3 2 4 6 2" xfId="15654"/>
    <cellStyle name="Comma 2 5 3 2 4 7" xfId="10325"/>
    <cellStyle name="Comma 2 5 3 2 5" xfId="994"/>
    <cellStyle name="Comma 2 5 3 2 5 2" xfId="995"/>
    <cellStyle name="Comma 2 5 3 2 5 2 2" xfId="996"/>
    <cellStyle name="Comma 2 5 3 2 5 2 2 2" xfId="3670"/>
    <cellStyle name="Comma 2 5 3 2 5 2 2 2 2" xfId="18291"/>
    <cellStyle name="Comma 2 5 3 2 5 2 2 2 3" xfId="12989"/>
    <cellStyle name="Comma 2 5 3 2 5 2 2 3" xfId="7507"/>
    <cellStyle name="Comma 2 5 3 2 5 2 2 3 2" xfId="15661"/>
    <cellStyle name="Comma 2 5 3 2 5 2 2 4" xfId="10332"/>
    <cellStyle name="Comma 2 5 3 2 5 2 3" xfId="3669"/>
    <cellStyle name="Comma 2 5 3 2 5 2 3 2" xfId="18290"/>
    <cellStyle name="Comma 2 5 3 2 5 2 3 3" xfId="12988"/>
    <cellStyle name="Comma 2 5 3 2 5 2 4" xfId="7506"/>
    <cellStyle name="Comma 2 5 3 2 5 2 4 2" xfId="15660"/>
    <cellStyle name="Comma 2 5 3 2 5 2 5" xfId="10331"/>
    <cellStyle name="Comma 2 5 3 2 5 3" xfId="997"/>
    <cellStyle name="Comma 2 5 3 2 5 3 2" xfId="3671"/>
    <cellStyle name="Comma 2 5 3 2 5 3 2 2" xfId="18292"/>
    <cellStyle name="Comma 2 5 3 2 5 3 2 3" xfId="12990"/>
    <cellStyle name="Comma 2 5 3 2 5 3 3" xfId="7508"/>
    <cellStyle name="Comma 2 5 3 2 5 3 3 2" xfId="15662"/>
    <cellStyle name="Comma 2 5 3 2 5 3 4" xfId="10333"/>
    <cellStyle name="Comma 2 5 3 2 5 4" xfId="998"/>
    <cellStyle name="Comma 2 5 3 2 5 4 2" xfId="3672"/>
    <cellStyle name="Comma 2 5 3 2 5 4 2 2" xfId="18293"/>
    <cellStyle name="Comma 2 5 3 2 5 4 2 3" xfId="12991"/>
    <cellStyle name="Comma 2 5 3 2 5 4 3" xfId="7509"/>
    <cellStyle name="Comma 2 5 3 2 5 4 3 2" xfId="15663"/>
    <cellStyle name="Comma 2 5 3 2 5 4 4" xfId="10334"/>
    <cellStyle name="Comma 2 5 3 2 5 5" xfId="3668"/>
    <cellStyle name="Comma 2 5 3 2 5 5 2" xfId="18289"/>
    <cellStyle name="Comma 2 5 3 2 5 5 3" xfId="12987"/>
    <cellStyle name="Comma 2 5 3 2 5 6" xfId="7505"/>
    <cellStyle name="Comma 2 5 3 2 5 6 2" xfId="15659"/>
    <cellStyle name="Comma 2 5 3 2 5 7" xfId="10330"/>
    <cellStyle name="Comma 2 5 3 2 6" xfId="999"/>
    <cellStyle name="Comma 2 5 3 2 6 2" xfId="1000"/>
    <cellStyle name="Comma 2 5 3 2 6 2 2" xfId="3674"/>
    <cellStyle name="Comma 2 5 3 2 6 2 2 2" xfId="18295"/>
    <cellStyle name="Comma 2 5 3 2 6 2 2 3" xfId="12993"/>
    <cellStyle name="Comma 2 5 3 2 6 2 3" xfId="7511"/>
    <cellStyle name="Comma 2 5 3 2 6 2 3 2" xfId="15665"/>
    <cellStyle name="Comma 2 5 3 2 6 2 4" xfId="10336"/>
    <cellStyle name="Comma 2 5 3 2 6 3" xfId="1001"/>
    <cellStyle name="Comma 2 5 3 2 6 3 2" xfId="3675"/>
    <cellStyle name="Comma 2 5 3 2 6 3 2 2" xfId="18296"/>
    <cellStyle name="Comma 2 5 3 2 6 3 2 3" xfId="12994"/>
    <cellStyle name="Comma 2 5 3 2 6 3 3" xfId="7512"/>
    <cellStyle name="Comma 2 5 3 2 6 3 3 2" xfId="15666"/>
    <cellStyle name="Comma 2 5 3 2 6 3 4" xfId="10337"/>
    <cellStyle name="Comma 2 5 3 2 6 4" xfId="3673"/>
    <cellStyle name="Comma 2 5 3 2 6 4 2" xfId="18294"/>
    <cellStyle name="Comma 2 5 3 2 6 4 3" xfId="12992"/>
    <cellStyle name="Comma 2 5 3 2 6 5" xfId="7510"/>
    <cellStyle name="Comma 2 5 3 2 6 5 2" xfId="15664"/>
    <cellStyle name="Comma 2 5 3 2 6 6" xfId="10335"/>
    <cellStyle name="Comma 2 5 3 2 7" xfId="1002"/>
    <cellStyle name="Comma 2 5 3 2 7 2" xfId="1003"/>
    <cellStyle name="Comma 2 5 3 2 7 2 2" xfId="3677"/>
    <cellStyle name="Comma 2 5 3 2 7 2 2 2" xfId="18298"/>
    <cellStyle name="Comma 2 5 3 2 7 2 2 3" xfId="12996"/>
    <cellStyle name="Comma 2 5 3 2 7 2 3" xfId="7514"/>
    <cellStyle name="Comma 2 5 3 2 7 2 3 2" xfId="15668"/>
    <cellStyle name="Comma 2 5 3 2 7 2 4" xfId="10339"/>
    <cellStyle name="Comma 2 5 3 2 7 3" xfId="3676"/>
    <cellStyle name="Comma 2 5 3 2 7 3 2" xfId="18297"/>
    <cellStyle name="Comma 2 5 3 2 7 3 3" xfId="12995"/>
    <cellStyle name="Comma 2 5 3 2 7 4" xfId="7513"/>
    <cellStyle name="Comma 2 5 3 2 7 4 2" xfId="15667"/>
    <cellStyle name="Comma 2 5 3 2 7 5" xfId="10338"/>
    <cellStyle name="Comma 2 5 3 2 8" xfId="1004"/>
    <cellStyle name="Comma 2 5 3 2 8 2" xfId="3678"/>
    <cellStyle name="Comma 2 5 3 2 8 2 2" xfId="18299"/>
    <cellStyle name="Comma 2 5 3 2 8 2 3" xfId="12997"/>
    <cellStyle name="Comma 2 5 3 2 8 3" xfId="7515"/>
    <cellStyle name="Comma 2 5 3 2 8 3 2" xfId="15669"/>
    <cellStyle name="Comma 2 5 3 2 8 4" xfId="10340"/>
    <cellStyle name="Comma 2 5 3 2 9" xfId="1005"/>
    <cellStyle name="Comma 2 5 3 2 9 2" xfId="3679"/>
    <cellStyle name="Comma 2 5 3 2 9 2 2" xfId="18300"/>
    <cellStyle name="Comma 2 5 3 2 9 2 3" xfId="12998"/>
    <cellStyle name="Comma 2 5 3 2 9 3" xfId="7516"/>
    <cellStyle name="Comma 2 5 3 2 9 3 2" xfId="15670"/>
    <cellStyle name="Comma 2 5 3 2 9 4" xfId="10341"/>
    <cellStyle name="Comma 2 5 3 3" xfId="1006"/>
    <cellStyle name="Comma 2 5 3 3 2" xfId="1007"/>
    <cellStyle name="Comma 2 5 3 3 2 2" xfId="1008"/>
    <cellStyle name="Comma 2 5 3 3 2 2 2" xfId="3682"/>
    <cellStyle name="Comma 2 5 3 3 2 2 2 2" xfId="18303"/>
    <cellStyle name="Comma 2 5 3 3 2 2 2 3" xfId="13001"/>
    <cellStyle name="Comma 2 5 3 3 2 2 3" xfId="7519"/>
    <cellStyle name="Comma 2 5 3 3 2 2 3 2" xfId="15673"/>
    <cellStyle name="Comma 2 5 3 3 2 2 4" xfId="10344"/>
    <cellStyle name="Comma 2 5 3 3 2 3" xfId="3681"/>
    <cellStyle name="Comma 2 5 3 3 2 3 2" xfId="18302"/>
    <cellStyle name="Comma 2 5 3 3 2 3 3" xfId="13000"/>
    <cellStyle name="Comma 2 5 3 3 2 4" xfId="7518"/>
    <cellStyle name="Comma 2 5 3 3 2 4 2" xfId="15672"/>
    <cellStyle name="Comma 2 5 3 3 2 5" xfId="10343"/>
    <cellStyle name="Comma 2 5 3 3 3" xfId="1009"/>
    <cellStyle name="Comma 2 5 3 3 3 2" xfId="3683"/>
    <cellStyle name="Comma 2 5 3 3 3 2 2" xfId="18304"/>
    <cellStyle name="Comma 2 5 3 3 3 2 3" xfId="13002"/>
    <cellStyle name="Comma 2 5 3 3 3 3" xfId="7520"/>
    <cellStyle name="Comma 2 5 3 3 3 3 2" xfId="15674"/>
    <cellStyle name="Comma 2 5 3 3 3 4" xfId="10345"/>
    <cellStyle name="Comma 2 5 3 3 4" xfId="1010"/>
    <cellStyle name="Comma 2 5 3 3 4 2" xfId="3684"/>
    <cellStyle name="Comma 2 5 3 3 4 2 2" xfId="18305"/>
    <cellStyle name="Comma 2 5 3 3 4 2 3" xfId="13003"/>
    <cellStyle name="Comma 2 5 3 3 4 3" xfId="7521"/>
    <cellStyle name="Comma 2 5 3 3 4 3 2" xfId="15675"/>
    <cellStyle name="Comma 2 5 3 3 4 4" xfId="10346"/>
    <cellStyle name="Comma 2 5 3 3 5" xfId="3680"/>
    <cellStyle name="Comma 2 5 3 3 5 2" xfId="18301"/>
    <cellStyle name="Comma 2 5 3 3 5 3" xfId="12999"/>
    <cellStyle name="Comma 2 5 3 3 6" xfId="7517"/>
    <cellStyle name="Comma 2 5 3 3 6 2" xfId="15671"/>
    <cellStyle name="Comma 2 5 3 3 7" xfId="10342"/>
    <cellStyle name="Comma 2 5 3 4" xfId="1011"/>
    <cellStyle name="Comma 2 5 3 4 2" xfId="1012"/>
    <cellStyle name="Comma 2 5 3 4 2 2" xfId="1013"/>
    <cellStyle name="Comma 2 5 3 4 2 2 2" xfId="3687"/>
    <cellStyle name="Comma 2 5 3 4 2 2 2 2" xfId="18308"/>
    <cellStyle name="Comma 2 5 3 4 2 2 2 3" xfId="13006"/>
    <cellStyle name="Comma 2 5 3 4 2 2 3" xfId="7524"/>
    <cellStyle name="Comma 2 5 3 4 2 2 3 2" xfId="15678"/>
    <cellStyle name="Comma 2 5 3 4 2 2 4" xfId="10349"/>
    <cellStyle name="Comma 2 5 3 4 2 3" xfId="3686"/>
    <cellStyle name="Comma 2 5 3 4 2 3 2" xfId="18307"/>
    <cellStyle name="Comma 2 5 3 4 2 3 3" xfId="13005"/>
    <cellStyle name="Comma 2 5 3 4 2 4" xfId="7523"/>
    <cellStyle name="Comma 2 5 3 4 2 4 2" xfId="15677"/>
    <cellStyle name="Comma 2 5 3 4 2 5" xfId="10348"/>
    <cellStyle name="Comma 2 5 3 4 3" xfId="1014"/>
    <cellStyle name="Comma 2 5 3 4 3 2" xfId="3688"/>
    <cellStyle name="Comma 2 5 3 4 3 2 2" xfId="18309"/>
    <cellStyle name="Comma 2 5 3 4 3 2 3" xfId="13007"/>
    <cellStyle name="Comma 2 5 3 4 3 3" xfId="7525"/>
    <cellStyle name="Comma 2 5 3 4 3 3 2" xfId="15679"/>
    <cellStyle name="Comma 2 5 3 4 3 4" xfId="10350"/>
    <cellStyle name="Comma 2 5 3 4 4" xfId="1015"/>
    <cellStyle name="Comma 2 5 3 4 4 2" xfId="3689"/>
    <cellStyle name="Comma 2 5 3 4 4 2 2" xfId="18310"/>
    <cellStyle name="Comma 2 5 3 4 4 2 3" xfId="13008"/>
    <cellStyle name="Comma 2 5 3 4 4 3" xfId="7526"/>
    <cellStyle name="Comma 2 5 3 4 4 3 2" xfId="15680"/>
    <cellStyle name="Comma 2 5 3 4 4 4" xfId="10351"/>
    <cellStyle name="Comma 2 5 3 4 5" xfId="3685"/>
    <cellStyle name="Comma 2 5 3 4 5 2" xfId="18306"/>
    <cellStyle name="Comma 2 5 3 4 5 3" xfId="13004"/>
    <cellStyle name="Comma 2 5 3 4 6" xfId="7522"/>
    <cellStyle name="Comma 2 5 3 4 6 2" xfId="15676"/>
    <cellStyle name="Comma 2 5 3 4 7" xfId="10347"/>
    <cellStyle name="Comma 2 5 3 5" xfId="1016"/>
    <cellStyle name="Comma 2 5 3 5 2" xfId="1017"/>
    <cellStyle name="Comma 2 5 3 5 2 2" xfId="1018"/>
    <cellStyle name="Comma 2 5 3 5 2 2 2" xfId="3692"/>
    <cellStyle name="Comma 2 5 3 5 2 2 2 2" xfId="18313"/>
    <cellStyle name="Comma 2 5 3 5 2 2 2 3" xfId="13011"/>
    <cellStyle name="Comma 2 5 3 5 2 2 3" xfId="7529"/>
    <cellStyle name="Comma 2 5 3 5 2 2 3 2" xfId="15683"/>
    <cellStyle name="Comma 2 5 3 5 2 2 4" xfId="10354"/>
    <cellStyle name="Comma 2 5 3 5 2 3" xfId="3691"/>
    <cellStyle name="Comma 2 5 3 5 2 3 2" xfId="18312"/>
    <cellStyle name="Comma 2 5 3 5 2 3 3" xfId="13010"/>
    <cellStyle name="Comma 2 5 3 5 2 4" xfId="7528"/>
    <cellStyle name="Comma 2 5 3 5 2 4 2" xfId="15682"/>
    <cellStyle name="Comma 2 5 3 5 2 5" xfId="10353"/>
    <cellStyle name="Comma 2 5 3 5 3" xfId="1019"/>
    <cellStyle name="Comma 2 5 3 5 3 2" xfId="3693"/>
    <cellStyle name="Comma 2 5 3 5 3 2 2" xfId="18314"/>
    <cellStyle name="Comma 2 5 3 5 3 2 3" xfId="13012"/>
    <cellStyle name="Comma 2 5 3 5 3 3" xfId="7530"/>
    <cellStyle name="Comma 2 5 3 5 3 3 2" xfId="15684"/>
    <cellStyle name="Comma 2 5 3 5 3 4" xfId="10355"/>
    <cellStyle name="Comma 2 5 3 5 4" xfId="1020"/>
    <cellStyle name="Comma 2 5 3 5 4 2" xfId="3694"/>
    <cellStyle name="Comma 2 5 3 5 4 2 2" xfId="18315"/>
    <cellStyle name="Comma 2 5 3 5 4 2 3" xfId="13013"/>
    <cellStyle name="Comma 2 5 3 5 4 3" xfId="7531"/>
    <cellStyle name="Comma 2 5 3 5 4 3 2" xfId="15685"/>
    <cellStyle name="Comma 2 5 3 5 4 4" xfId="10356"/>
    <cellStyle name="Comma 2 5 3 5 5" xfId="3690"/>
    <cellStyle name="Comma 2 5 3 5 5 2" xfId="18311"/>
    <cellStyle name="Comma 2 5 3 5 5 3" xfId="13009"/>
    <cellStyle name="Comma 2 5 3 5 6" xfId="7527"/>
    <cellStyle name="Comma 2 5 3 5 6 2" xfId="15681"/>
    <cellStyle name="Comma 2 5 3 5 7" xfId="10352"/>
    <cellStyle name="Comma 2 5 3 6" xfId="1021"/>
    <cellStyle name="Comma 2 5 3 6 2" xfId="1022"/>
    <cellStyle name="Comma 2 5 3 6 2 2" xfId="1023"/>
    <cellStyle name="Comma 2 5 3 6 2 2 2" xfId="3697"/>
    <cellStyle name="Comma 2 5 3 6 2 2 2 2" xfId="18318"/>
    <cellStyle name="Comma 2 5 3 6 2 2 2 3" xfId="13016"/>
    <cellStyle name="Comma 2 5 3 6 2 2 3" xfId="7534"/>
    <cellStyle name="Comma 2 5 3 6 2 2 3 2" xfId="15688"/>
    <cellStyle name="Comma 2 5 3 6 2 2 4" xfId="10359"/>
    <cellStyle name="Comma 2 5 3 6 2 3" xfId="3696"/>
    <cellStyle name="Comma 2 5 3 6 2 3 2" xfId="18317"/>
    <cellStyle name="Comma 2 5 3 6 2 3 3" xfId="13015"/>
    <cellStyle name="Comma 2 5 3 6 2 4" xfId="7533"/>
    <cellStyle name="Comma 2 5 3 6 2 4 2" xfId="15687"/>
    <cellStyle name="Comma 2 5 3 6 2 5" xfId="10358"/>
    <cellStyle name="Comma 2 5 3 6 3" xfId="1024"/>
    <cellStyle name="Comma 2 5 3 6 3 2" xfId="3698"/>
    <cellStyle name="Comma 2 5 3 6 3 2 2" xfId="18319"/>
    <cellStyle name="Comma 2 5 3 6 3 2 3" xfId="13017"/>
    <cellStyle name="Comma 2 5 3 6 3 3" xfId="7535"/>
    <cellStyle name="Comma 2 5 3 6 3 3 2" xfId="15689"/>
    <cellStyle name="Comma 2 5 3 6 3 4" xfId="10360"/>
    <cellStyle name="Comma 2 5 3 6 4" xfId="1025"/>
    <cellStyle name="Comma 2 5 3 6 4 2" xfId="3699"/>
    <cellStyle name="Comma 2 5 3 6 4 2 2" xfId="18320"/>
    <cellStyle name="Comma 2 5 3 6 4 2 3" xfId="13018"/>
    <cellStyle name="Comma 2 5 3 6 4 3" xfId="7536"/>
    <cellStyle name="Comma 2 5 3 6 4 3 2" xfId="15690"/>
    <cellStyle name="Comma 2 5 3 6 4 4" xfId="10361"/>
    <cellStyle name="Comma 2 5 3 6 5" xfId="3695"/>
    <cellStyle name="Comma 2 5 3 6 5 2" xfId="18316"/>
    <cellStyle name="Comma 2 5 3 6 5 3" xfId="13014"/>
    <cellStyle name="Comma 2 5 3 6 6" xfId="7532"/>
    <cellStyle name="Comma 2 5 3 6 6 2" xfId="15686"/>
    <cellStyle name="Comma 2 5 3 6 7" xfId="10357"/>
    <cellStyle name="Comma 2 5 3 7" xfId="1026"/>
    <cellStyle name="Comma 2 5 3 7 2" xfId="1027"/>
    <cellStyle name="Comma 2 5 3 7 2 2" xfId="3701"/>
    <cellStyle name="Comma 2 5 3 7 2 2 2" xfId="18322"/>
    <cellStyle name="Comma 2 5 3 7 2 2 3" xfId="13020"/>
    <cellStyle name="Comma 2 5 3 7 2 3" xfId="7538"/>
    <cellStyle name="Comma 2 5 3 7 2 3 2" xfId="15692"/>
    <cellStyle name="Comma 2 5 3 7 2 4" xfId="10363"/>
    <cellStyle name="Comma 2 5 3 7 3" xfId="1028"/>
    <cellStyle name="Comma 2 5 3 7 3 2" xfId="3702"/>
    <cellStyle name="Comma 2 5 3 7 3 2 2" xfId="18323"/>
    <cellStyle name="Comma 2 5 3 7 3 2 3" xfId="13021"/>
    <cellStyle name="Comma 2 5 3 7 3 3" xfId="7539"/>
    <cellStyle name="Comma 2 5 3 7 3 3 2" xfId="15693"/>
    <cellStyle name="Comma 2 5 3 7 3 4" xfId="10364"/>
    <cellStyle name="Comma 2 5 3 7 4" xfId="3700"/>
    <cellStyle name="Comma 2 5 3 7 4 2" xfId="18321"/>
    <cellStyle name="Comma 2 5 3 7 4 3" xfId="13019"/>
    <cellStyle name="Comma 2 5 3 7 5" xfId="7537"/>
    <cellStyle name="Comma 2 5 3 7 5 2" xfId="15691"/>
    <cellStyle name="Comma 2 5 3 7 6" xfId="10362"/>
    <cellStyle name="Comma 2 5 3 8" xfId="1029"/>
    <cellStyle name="Comma 2 5 3 8 2" xfId="1030"/>
    <cellStyle name="Comma 2 5 3 8 2 2" xfId="3704"/>
    <cellStyle name="Comma 2 5 3 8 2 2 2" xfId="18325"/>
    <cellStyle name="Comma 2 5 3 8 2 2 3" xfId="13023"/>
    <cellStyle name="Comma 2 5 3 8 2 3" xfId="7541"/>
    <cellStyle name="Comma 2 5 3 8 2 3 2" xfId="15695"/>
    <cellStyle name="Comma 2 5 3 8 2 4" xfId="10366"/>
    <cellStyle name="Comma 2 5 3 8 3" xfId="3703"/>
    <cellStyle name="Comma 2 5 3 8 3 2" xfId="18324"/>
    <cellStyle name="Comma 2 5 3 8 3 3" xfId="13022"/>
    <cellStyle name="Comma 2 5 3 8 4" xfId="7540"/>
    <cellStyle name="Comma 2 5 3 8 4 2" xfId="15694"/>
    <cellStyle name="Comma 2 5 3 8 5" xfId="10365"/>
    <cellStyle name="Comma 2 5 3 9" xfId="1031"/>
    <cellStyle name="Comma 2 5 3 9 2" xfId="3705"/>
    <cellStyle name="Comma 2 5 3 9 2 2" xfId="18326"/>
    <cellStyle name="Comma 2 5 3 9 2 3" xfId="13024"/>
    <cellStyle name="Comma 2 5 3 9 3" xfId="7542"/>
    <cellStyle name="Comma 2 5 3 9 3 2" xfId="15696"/>
    <cellStyle name="Comma 2 5 3 9 4" xfId="10367"/>
    <cellStyle name="Comma 2 5 4" xfId="1032"/>
    <cellStyle name="Comma 2 5 4 10" xfId="1033"/>
    <cellStyle name="Comma 2 5 4 10 2" xfId="3707"/>
    <cellStyle name="Comma 2 5 4 10 2 2" xfId="18328"/>
    <cellStyle name="Comma 2 5 4 10 2 3" xfId="13026"/>
    <cellStyle name="Comma 2 5 4 10 3" xfId="7544"/>
    <cellStyle name="Comma 2 5 4 10 3 2" xfId="15698"/>
    <cellStyle name="Comma 2 5 4 10 4" xfId="10369"/>
    <cellStyle name="Comma 2 5 4 11" xfId="3706"/>
    <cellStyle name="Comma 2 5 4 11 2" xfId="18327"/>
    <cellStyle name="Comma 2 5 4 11 3" xfId="13025"/>
    <cellStyle name="Comma 2 5 4 12" xfId="7543"/>
    <cellStyle name="Comma 2 5 4 12 2" xfId="15697"/>
    <cellStyle name="Comma 2 5 4 13" xfId="10368"/>
    <cellStyle name="Comma 2 5 4 2" xfId="1034"/>
    <cellStyle name="Comma 2 5 4 2 10" xfId="3708"/>
    <cellStyle name="Comma 2 5 4 2 10 2" xfId="18329"/>
    <cellStyle name="Comma 2 5 4 2 10 3" xfId="13027"/>
    <cellStyle name="Comma 2 5 4 2 11" xfId="7545"/>
    <cellStyle name="Comma 2 5 4 2 11 2" xfId="15699"/>
    <cellStyle name="Comma 2 5 4 2 12" xfId="10370"/>
    <cellStyle name="Comma 2 5 4 2 2" xfId="1035"/>
    <cellStyle name="Comma 2 5 4 2 2 2" xfId="1036"/>
    <cellStyle name="Comma 2 5 4 2 2 2 2" xfId="1037"/>
    <cellStyle name="Comma 2 5 4 2 2 2 2 2" xfId="3711"/>
    <cellStyle name="Comma 2 5 4 2 2 2 2 2 2" xfId="18332"/>
    <cellStyle name="Comma 2 5 4 2 2 2 2 2 3" xfId="13030"/>
    <cellStyle name="Comma 2 5 4 2 2 2 2 3" xfId="7548"/>
    <cellStyle name="Comma 2 5 4 2 2 2 2 3 2" xfId="15702"/>
    <cellStyle name="Comma 2 5 4 2 2 2 2 4" xfId="10373"/>
    <cellStyle name="Comma 2 5 4 2 2 2 3" xfId="3710"/>
    <cellStyle name="Comma 2 5 4 2 2 2 3 2" xfId="18331"/>
    <cellStyle name="Comma 2 5 4 2 2 2 3 3" xfId="13029"/>
    <cellStyle name="Comma 2 5 4 2 2 2 4" xfId="7547"/>
    <cellStyle name="Comma 2 5 4 2 2 2 4 2" xfId="15701"/>
    <cellStyle name="Comma 2 5 4 2 2 2 5" xfId="10372"/>
    <cellStyle name="Comma 2 5 4 2 2 3" xfId="1038"/>
    <cellStyle name="Comma 2 5 4 2 2 3 2" xfId="3712"/>
    <cellStyle name="Comma 2 5 4 2 2 3 2 2" xfId="18333"/>
    <cellStyle name="Comma 2 5 4 2 2 3 2 3" xfId="13031"/>
    <cellStyle name="Comma 2 5 4 2 2 3 3" xfId="7549"/>
    <cellStyle name="Comma 2 5 4 2 2 3 3 2" xfId="15703"/>
    <cellStyle name="Comma 2 5 4 2 2 3 4" xfId="10374"/>
    <cellStyle name="Comma 2 5 4 2 2 4" xfId="1039"/>
    <cellStyle name="Comma 2 5 4 2 2 4 2" xfId="3713"/>
    <cellStyle name="Comma 2 5 4 2 2 4 2 2" xfId="18334"/>
    <cellStyle name="Comma 2 5 4 2 2 4 2 3" xfId="13032"/>
    <cellStyle name="Comma 2 5 4 2 2 4 3" xfId="7550"/>
    <cellStyle name="Comma 2 5 4 2 2 4 3 2" xfId="15704"/>
    <cellStyle name="Comma 2 5 4 2 2 4 4" xfId="10375"/>
    <cellStyle name="Comma 2 5 4 2 2 5" xfId="3709"/>
    <cellStyle name="Comma 2 5 4 2 2 5 2" xfId="18330"/>
    <cellStyle name="Comma 2 5 4 2 2 5 3" xfId="13028"/>
    <cellStyle name="Comma 2 5 4 2 2 6" xfId="7546"/>
    <cellStyle name="Comma 2 5 4 2 2 6 2" xfId="15700"/>
    <cellStyle name="Comma 2 5 4 2 2 7" xfId="10371"/>
    <cellStyle name="Comma 2 5 4 2 3" xfId="1040"/>
    <cellStyle name="Comma 2 5 4 2 3 2" xfId="1041"/>
    <cellStyle name="Comma 2 5 4 2 3 2 2" xfId="1042"/>
    <cellStyle name="Comma 2 5 4 2 3 2 2 2" xfId="3716"/>
    <cellStyle name="Comma 2 5 4 2 3 2 2 2 2" xfId="18337"/>
    <cellStyle name="Comma 2 5 4 2 3 2 2 2 3" xfId="13035"/>
    <cellStyle name="Comma 2 5 4 2 3 2 2 3" xfId="7553"/>
    <cellStyle name="Comma 2 5 4 2 3 2 2 3 2" xfId="15707"/>
    <cellStyle name="Comma 2 5 4 2 3 2 2 4" xfId="10378"/>
    <cellStyle name="Comma 2 5 4 2 3 2 3" xfId="3715"/>
    <cellStyle name="Comma 2 5 4 2 3 2 3 2" xfId="18336"/>
    <cellStyle name="Comma 2 5 4 2 3 2 3 3" xfId="13034"/>
    <cellStyle name="Comma 2 5 4 2 3 2 4" xfId="7552"/>
    <cellStyle name="Comma 2 5 4 2 3 2 4 2" xfId="15706"/>
    <cellStyle name="Comma 2 5 4 2 3 2 5" xfId="10377"/>
    <cellStyle name="Comma 2 5 4 2 3 3" xfId="1043"/>
    <cellStyle name="Comma 2 5 4 2 3 3 2" xfId="3717"/>
    <cellStyle name="Comma 2 5 4 2 3 3 2 2" xfId="18338"/>
    <cellStyle name="Comma 2 5 4 2 3 3 2 3" xfId="13036"/>
    <cellStyle name="Comma 2 5 4 2 3 3 3" xfId="7554"/>
    <cellStyle name="Comma 2 5 4 2 3 3 3 2" xfId="15708"/>
    <cellStyle name="Comma 2 5 4 2 3 3 4" xfId="10379"/>
    <cellStyle name="Comma 2 5 4 2 3 4" xfId="1044"/>
    <cellStyle name="Comma 2 5 4 2 3 4 2" xfId="3718"/>
    <cellStyle name="Comma 2 5 4 2 3 4 2 2" xfId="18339"/>
    <cellStyle name="Comma 2 5 4 2 3 4 2 3" xfId="13037"/>
    <cellStyle name="Comma 2 5 4 2 3 4 3" xfId="7555"/>
    <cellStyle name="Comma 2 5 4 2 3 4 3 2" xfId="15709"/>
    <cellStyle name="Comma 2 5 4 2 3 4 4" xfId="10380"/>
    <cellStyle name="Comma 2 5 4 2 3 5" xfId="3714"/>
    <cellStyle name="Comma 2 5 4 2 3 5 2" xfId="18335"/>
    <cellStyle name="Comma 2 5 4 2 3 5 3" xfId="13033"/>
    <cellStyle name="Comma 2 5 4 2 3 6" xfId="7551"/>
    <cellStyle name="Comma 2 5 4 2 3 6 2" xfId="15705"/>
    <cellStyle name="Comma 2 5 4 2 3 7" xfId="10376"/>
    <cellStyle name="Comma 2 5 4 2 4" xfId="1045"/>
    <cellStyle name="Comma 2 5 4 2 4 2" xfId="1046"/>
    <cellStyle name="Comma 2 5 4 2 4 2 2" xfId="1047"/>
    <cellStyle name="Comma 2 5 4 2 4 2 2 2" xfId="3721"/>
    <cellStyle name="Comma 2 5 4 2 4 2 2 2 2" xfId="18342"/>
    <cellStyle name="Comma 2 5 4 2 4 2 2 2 3" xfId="13040"/>
    <cellStyle name="Comma 2 5 4 2 4 2 2 3" xfId="7558"/>
    <cellStyle name="Comma 2 5 4 2 4 2 2 3 2" xfId="15712"/>
    <cellStyle name="Comma 2 5 4 2 4 2 2 4" xfId="10383"/>
    <cellStyle name="Comma 2 5 4 2 4 2 3" xfId="3720"/>
    <cellStyle name="Comma 2 5 4 2 4 2 3 2" xfId="18341"/>
    <cellStyle name="Comma 2 5 4 2 4 2 3 3" xfId="13039"/>
    <cellStyle name="Comma 2 5 4 2 4 2 4" xfId="7557"/>
    <cellStyle name="Comma 2 5 4 2 4 2 4 2" xfId="15711"/>
    <cellStyle name="Comma 2 5 4 2 4 2 5" xfId="10382"/>
    <cellStyle name="Comma 2 5 4 2 4 3" xfId="1048"/>
    <cellStyle name="Comma 2 5 4 2 4 3 2" xfId="3722"/>
    <cellStyle name="Comma 2 5 4 2 4 3 2 2" xfId="18343"/>
    <cellStyle name="Comma 2 5 4 2 4 3 2 3" xfId="13041"/>
    <cellStyle name="Comma 2 5 4 2 4 3 3" xfId="7559"/>
    <cellStyle name="Comma 2 5 4 2 4 3 3 2" xfId="15713"/>
    <cellStyle name="Comma 2 5 4 2 4 3 4" xfId="10384"/>
    <cellStyle name="Comma 2 5 4 2 4 4" xfId="1049"/>
    <cellStyle name="Comma 2 5 4 2 4 4 2" xfId="3723"/>
    <cellStyle name="Comma 2 5 4 2 4 4 2 2" xfId="18344"/>
    <cellStyle name="Comma 2 5 4 2 4 4 2 3" xfId="13042"/>
    <cellStyle name="Comma 2 5 4 2 4 4 3" xfId="7560"/>
    <cellStyle name="Comma 2 5 4 2 4 4 3 2" xfId="15714"/>
    <cellStyle name="Comma 2 5 4 2 4 4 4" xfId="10385"/>
    <cellStyle name="Comma 2 5 4 2 4 5" xfId="3719"/>
    <cellStyle name="Comma 2 5 4 2 4 5 2" xfId="18340"/>
    <cellStyle name="Comma 2 5 4 2 4 5 3" xfId="13038"/>
    <cellStyle name="Comma 2 5 4 2 4 6" xfId="7556"/>
    <cellStyle name="Comma 2 5 4 2 4 6 2" xfId="15710"/>
    <cellStyle name="Comma 2 5 4 2 4 7" xfId="10381"/>
    <cellStyle name="Comma 2 5 4 2 5" xfId="1050"/>
    <cellStyle name="Comma 2 5 4 2 5 2" xfId="1051"/>
    <cellStyle name="Comma 2 5 4 2 5 2 2" xfId="1052"/>
    <cellStyle name="Comma 2 5 4 2 5 2 2 2" xfId="3726"/>
    <cellStyle name="Comma 2 5 4 2 5 2 2 2 2" xfId="18347"/>
    <cellStyle name="Comma 2 5 4 2 5 2 2 2 3" xfId="13045"/>
    <cellStyle name="Comma 2 5 4 2 5 2 2 3" xfId="7563"/>
    <cellStyle name="Comma 2 5 4 2 5 2 2 3 2" xfId="15717"/>
    <cellStyle name="Comma 2 5 4 2 5 2 2 4" xfId="10388"/>
    <cellStyle name="Comma 2 5 4 2 5 2 3" xfId="3725"/>
    <cellStyle name="Comma 2 5 4 2 5 2 3 2" xfId="18346"/>
    <cellStyle name="Comma 2 5 4 2 5 2 3 3" xfId="13044"/>
    <cellStyle name="Comma 2 5 4 2 5 2 4" xfId="7562"/>
    <cellStyle name="Comma 2 5 4 2 5 2 4 2" xfId="15716"/>
    <cellStyle name="Comma 2 5 4 2 5 2 5" xfId="10387"/>
    <cellStyle name="Comma 2 5 4 2 5 3" xfId="1053"/>
    <cellStyle name="Comma 2 5 4 2 5 3 2" xfId="3727"/>
    <cellStyle name="Comma 2 5 4 2 5 3 2 2" xfId="18348"/>
    <cellStyle name="Comma 2 5 4 2 5 3 2 3" xfId="13046"/>
    <cellStyle name="Comma 2 5 4 2 5 3 3" xfId="7564"/>
    <cellStyle name="Comma 2 5 4 2 5 3 3 2" xfId="15718"/>
    <cellStyle name="Comma 2 5 4 2 5 3 4" xfId="10389"/>
    <cellStyle name="Comma 2 5 4 2 5 4" xfId="1054"/>
    <cellStyle name="Comma 2 5 4 2 5 4 2" xfId="3728"/>
    <cellStyle name="Comma 2 5 4 2 5 4 2 2" xfId="18349"/>
    <cellStyle name="Comma 2 5 4 2 5 4 2 3" xfId="13047"/>
    <cellStyle name="Comma 2 5 4 2 5 4 3" xfId="7565"/>
    <cellStyle name="Comma 2 5 4 2 5 4 3 2" xfId="15719"/>
    <cellStyle name="Comma 2 5 4 2 5 4 4" xfId="10390"/>
    <cellStyle name="Comma 2 5 4 2 5 5" xfId="3724"/>
    <cellStyle name="Comma 2 5 4 2 5 5 2" xfId="18345"/>
    <cellStyle name="Comma 2 5 4 2 5 5 3" xfId="13043"/>
    <cellStyle name="Comma 2 5 4 2 5 6" xfId="7561"/>
    <cellStyle name="Comma 2 5 4 2 5 6 2" xfId="15715"/>
    <cellStyle name="Comma 2 5 4 2 5 7" xfId="10386"/>
    <cellStyle name="Comma 2 5 4 2 6" xfId="1055"/>
    <cellStyle name="Comma 2 5 4 2 6 2" xfId="1056"/>
    <cellStyle name="Comma 2 5 4 2 6 2 2" xfId="3730"/>
    <cellStyle name="Comma 2 5 4 2 6 2 2 2" xfId="18351"/>
    <cellStyle name="Comma 2 5 4 2 6 2 2 3" xfId="13049"/>
    <cellStyle name="Comma 2 5 4 2 6 2 3" xfId="7567"/>
    <cellStyle name="Comma 2 5 4 2 6 2 3 2" xfId="15721"/>
    <cellStyle name="Comma 2 5 4 2 6 2 4" xfId="10392"/>
    <cellStyle name="Comma 2 5 4 2 6 3" xfId="1057"/>
    <cellStyle name="Comma 2 5 4 2 6 3 2" xfId="3731"/>
    <cellStyle name="Comma 2 5 4 2 6 3 2 2" xfId="18352"/>
    <cellStyle name="Comma 2 5 4 2 6 3 2 3" xfId="13050"/>
    <cellStyle name="Comma 2 5 4 2 6 3 3" xfId="7568"/>
    <cellStyle name="Comma 2 5 4 2 6 3 3 2" xfId="15722"/>
    <cellStyle name="Comma 2 5 4 2 6 3 4" xfId="10393"/>
    <cellStyle name="Comma 2 5 4 2 6 4" xfId="3729"/>
    <cellStyle name="Comma 2 5 4 2 6 4 2" xfId="18350"/>
    <cellStyle name="Comma 2 5 4 2 6 4 3" xfId="13048"/>
    <cellStyle name="Comma 2 5 4 2 6 5" xfId="7566"/>
    <cellStyle name="Comma 2 5 4 2 6 5 2" xfId="15720"/>
    <cellStyle name="Comma 2 5 4 2 6 6" xfId="10391"/>
    <cellStyle name="Comma 2 5 4 2 7" xfId="1058"/>
    <cellStyle name="Comma 2 5 4 2 7 2" xfId="1059"/>
    <cellStyle name="Comma 2 5 4 2 7 2 2" xfId="3733"/>
    <cellStyle name="Comma 2 5 4 2 7 2 2 2" xfId="18354"/>
    <cellStyle name="Comma 2 5 4 2 7 2 2 3" xfId="13052"/>
    <cellStyle name="Comma 2 5 4 2 7 2 3" xfId="7570"/>
    <cellStyle name="Comma 2 5 4 2 7 2 3 2" xfId="15724"/>
    <cellStyle name="Comma 2 5 4 2 7 2 4" xfId="10395"/>
    <cellStyle name="Comma 2 5 4 2 7 3" xfId="3732"/>
    <cellStyle name="Comma 2 5 4 2 7 3 2" xfId="18353"/>
    <cellStyle name="Comma 2 5 4 2 7 3 3" xfId="13051"/>
    <cellStyle name="Comma 2 5 4 2 7 4" xfId="7569"/>
    <cellStyle name="Comma 2 5 4 2 7 4 2" xfId="15723"/>
    <cellStyle name="Comma 2 5 4 2 7 5" xfId="10394"/>
    <cellStyle name="Comma 2 5 4 2 8" xfId="1060"/>
    <cellStyle name="Comma 2 5 4 2 8 2" xfId="3734"/>
    <cellStyle name="Comma 2 5 4 2 8 2 2" xfId="18355"/>
    <cellStyle name="Comma 2 5 4 2 8 2 3" xfId="13053"/>
    <cellStyle name="Comma 2 5 4 2 8 3" xfId="7571"/>
    <cellStyle name="Comma 2 5 4 2 8 3 2" xfId="15725"/>
    <cellStyle name="Comma 2 5 4 2 8 4" xfId="10396"/>
    <cellStyle name="Comma 2 5 4 2 9" xfId="1061"/>
    <cellStyle name="Comma 2 5 4 2 9 2" xfId="3735"/>
    <cellStyle name="Comma 2 5 4 2 9 2 2" xfId="18356"/>
    <cellStyle name="Comma 2 5 4 2 9 2 3" xfId="13054"/>
    <cellStyle name="Comma 2 5 4 2 9 3" xfId="7572"/>
    <cellStyle name="Comma 2 5 4 2 9 3 2" xfId="15726"/>
    <cellStyle name="Comma 2 5 4 2 9 4" xfId="10397"/>
    <cellStyle name="Comma 2 5 4 3" xfId="1062"/>
    <cellStyle name="Comma 2 5 4 3 2" xfId="1063"/>
    <cellStyle name="Comma 2 5 4 3 2 2" xfId="1064"/>
    <cellStyle name="Comma 2 5 4 3 2 2 2" xfId="3738"/>
    <cellStyle name="Comma 2 5 4 3 2 2 2 2" xfId="18359"/>
    <cellStyle name="Comma 2 5 4 3 2 2 2 3" xfId="13057"/>
    <cellStyle name="Comma 2 5 4 3 2 2 3" xfId="7575"/>
    <cellStyle name="Comma 2 5 4 3 2 2 3 2" xfId="15729"/>
    <cellStyle name="Comma 2 5 4 3 2 2 4" xfId="10400"/>
    <cellStyle name="Comma 2 5 4 3 2 3" xfId="3737"/>
    <cellStyle name="Comma 2 5 4 3 2 3 2" xfId="18358"/>
    <cellStyle name="Comma 2 5 4 3 2 3 3" xfId="13056"/>
    <cellStyle name="Comma 2 5 4 3 2 4" xfId="7574"/>
    <cellStyle name="Comma 2 5 4 3 2 4 2" xfId="15728"/>
    <cellStyle name="Comma 2 5 4 3 2 5" xfId="10399"/>
    <cellStyle name="Comma 2 5 4 3 3" xfId="1065"/>
    <cellStyle name="Comma 2 5 4 3 3 2" xfId="3739"/>
    <cellStyle name="Comma 2 5 4 3 3 2 2" xfId="18360"/>
    <cellStyle name="Comma 2 5 4 3 3 2 3" xfId="13058"/>
    <cellStyle name="Comma 2 5 4 3 3 3" xfId="7576"/>
    <cellStyle name="Comma 2 5 4 3 3 3 2" xfId="15730"/>
    <cellStyle name="Comma 2 5 4 3 3 4" xfId="10401"/>
    <cellStyle name="Comma 2 5 4 3 4" xfId="1066"/>
    <cellStyle name="Comma 2 5 4 3 4 2" xfId="3740"/>
    <cellStyle name="Comma 2 5 4 3 4 2 2" xfId="18361"/>
    <cellStyle name="Comma 2 5 4 3 4 2 3" xfId="13059"/>
    <cellStyle name="Comma 2 5 4 3 4 3" xfId="7577"/>
    <cellStyle name="Comma 2 5 4 3 4 3 2" xfId="15731"/>
    <cellStyle name="Comma 2 5 4 3 4 4" xfId="10402"/>
    <cellStyle name="Comma 2 5 4 3 5" xfId="3736"/>
    <cellStyle name="Comma 2 5 4 3 5 2" xfId="18357"/>
    <cellStyle name="Comma 2 5 4 3 5 3" xfId="13055"/>
    <cellStyle name="Comma 2 5 4 3 6" xfId="7573"/>
    <cellStyle name="Comma 2 5 4 3 6 2" xfId="15727"/>
    <cellStyle name="Comma 2 5 4 3 7" xfId="10398"/>
    <cellStyle name="Comma 2 5 4 4" xfId="1067"/>
    <cellStyle name="Comma 2 5 4 4 2" xfId="1068"/>
    <cellStyle name="Comma 2 5 4 4 2 2" xfId="1069"/>
    <cellStyle name="Comma 2 5 4 4 2 2 2" xfId="3743"/>
    <cellStyle name="Comma 2 5 4 4 2 2 2 2" xfId="18364"/>
    <cellStyle name="Comma 2 5 4 4 2 2 2 3" xfId="13062"/>
    <cellStyle name="Comma 2 5 4 4 2 2 3" xfId="7580"/>
    <cellStyle name="Comma 2 5 4 4 2 2 3 2" xfId="15734"/>
    <cellStyle name="Comma 2 5 4 4 2 2 4" xfId="10405"/>
    <cellStyle name="Comma 2 5 4 4 2 3" xfId="3742"/>
    <cellStyle name="Comma 2 5 4 4 2 3 2" xfId="18363"/>
    <cellStyle name="Comma 2 5 4 4 2 3 3" xfId="13061"/>
    <cellStyle name="Comma 2 5 4 4 2 4" xfId="7579"/>
    <cellStyle name="Comma 2 5 4 4 2 4 2" xfId="15733"/>
    <cellStyle name="Comma 2 5 4 4 2 5" xfId="10404"/>
    <cellStyle name="Comma 2 5 4 4 3" xfId="1070"/>
    <cellStyle name="Comma 2 5 4 4 3 2" xfId="3744"/>
    <cellStyle name="Comma 2 5 4 4 3 2 2" xfId="18365"/>
    <cellStyle name="Comma 2 5 4 4 3 2 3" xfId="13063"/>
    <cellStyle name="Comma 2 5 4 4 3 3" xfId="7581"/>
    <cellStyle name="Comma 2 5 4 4 3 3 2" xfId="15735"/>
    <cellStyle name="Comma 2 5 4 4 3 4" xfId="10406"/>
    <cellStyle name="Comma 2 5 4 4 4" xfId="1071"/>
    <cellStyle name="Comma 2 5 4 4 4 2" xfId="3745"/>
    <cellStyle name="Comma 2 5 4 4 4 2 2" xfId="18366"/>
    <cellStyle name="Comma 2 5 4 4 4 2 3" xfId="13064"/>
    <cellStyle name="Comma 2 5 4 4 4 3" xfId="7582"/>
    <cellStyle name="Comma 2 5 4 4 4 3 2" xfId="15736"/>
    <cellStyle name="Comma 2 5 4 4 4 4" xfId="10407"/>
    <cellStyle name="Comma 2 5 4 4 5" xfId="3741"/>
    <cellStyle name="Comma 2 5 4 4 5 2" xfId="18362"/>
    <cellStyle name="Comma 2 5 4 4 5 3" xfId="13060"/>
    <cellStyle name="Comma 2 5 4 4 6" xfId="7578"/>
    <cellStyle name="Comma 2 5 4 4 6 2" xfId="15732"/>
    <cellStyle name="Comma 2 5 4 4 7" xfId="10403"/>
    <cellStyle name="Comma 2 5 4 5" xfId="1072"/>
    <cellStyle name="Comma 2 5 4 5 2" xfId="1073"/>
    <cellStyle name="Comma 2 5 4 5 2 2" xfId="1074"/>
    <cellStyle name="Comma 2 5 4 5 2 2 2" xfId="3748"/>
    <cellStyle name="Comma 2 5 4 5 2 2 2 2" xfId="18369"/>
    <cellStyle name="Comma 2 5 4 5 2 2 2 3" xfId="13067"/>
    <cellStyle name="Comma 2 5 4 5 2 2 3" xfId="7585"/>
    <cellStyle name="Comma 2 5 4 5 2 2 3 2" xfId="15739"/>
    <cellStyle name="Comma 2 5 4 5 2 2 4" xfId="10410"/>
    <cellStyle name="Comma 2 5 4 5 2 3" xfId="3747"/>
    <cellStyle name="Comma 2 5 4 5 2 3 2" xfId="18368"/>
    <cellStyle name="Comma 2 5 4 5 2 3 3" xfId="13066"/>
    <cellStyle name="Comma 2 5 4 5 2 4" xfId="7584"/>
    <cellStyle name="Comma 2 5 4 5 2 4 2" xfId="15738"/>
    <cellStyle name="Comma 2 5 4 5 2 5" xfId="10409"/>
    <cellStyle name="Comma 2 5 4 5 3" xfId="1075"/>
    <cellStyle name="Comma 2 5 4 5 3 2" xfId="3749"/>
    <cellStyle name="Comma 2 5 4 5 3 2 2" xfId="18370"/>
    <cellStyle name="Comma 2 5 4 5 3 2 3" xfId="13068"/>
    <cellStyle name="Comma 2 5 4 5 3 3" xfId="7586"/>
    <cellStyle name="Comma 2 5 4 5 3 3 2" xfId="15740"/>
    <cellStyle name="Comma 2 5 4 5 3 4" xfId="10411"/>
    <cellStyle name="Comma 2 5 4 5 4" xfId="1076"/>
    <cellStyle name="Comma 2 5 4 5 4 2" xfId="3750"/>
    <cellStyle name="Comma 2 5 4 5 4 2 2" xfId="18371"/>
    <cellStyle name="Comma 2 5 4 5 4 2 3" xfId="13069"/>
    <cellStyle name="Comma 2 5 4 5 4 3" xfId="7587"/>
    <cellStyle name="Comma 2 5 4 5 4 3 2" xfId="15741"/>
    <cellStyle name="Comma 2 5 4 5 4 4" xfId="10412"/>
    <cellStyle name="Comma 2 5 4 5 5" xfId="3746"/>
    <cellStyle name="Comma 2 5 4 5 5 2" xfId="18367"/>
    <cellStyle name="Comma 2 5 4 5 5 3" xfId="13065"/>
    <cellStyle name="Comma 2 5 4 5 6" xfId="7583"/>
    <cellStyle name="Comma 2 5 4 5 6 2" xfId="15737"/>
    <cellStyle name="Comma 2 5 4 5 7" xfId="10408"/>
    <cellStyle name="Comma 2 5 4 6" xfId="1077"/>
    <cellStyle name="Comma 2 5 4 6 2" xfId="1078"/>
    <cellStyle name="Comma 2 5 4 6 2 2" xfId="1079"/>
    <cellStyle name="Comma 2 5 4 6 2 2 2" xfId="3753"/>
    <cellStyle name="Comma 2 5 4 6 2 2 2 2" xfId="18374"/>
    <cellStyle name="Comma 2 5 4 6 2 2 2 3" xfId="13072"/>
    <cellStyle name="Comma 2 5 4 6 2 2 3" xfId="7590"/>
    <cellStyle name="Comma 2 5 4 6 2 2 3 2" xfId="15744"/>
    <cellStyle name="Comma 2 5 4 6 2 2 4" xfId="10415"/>
    <cellStyle name="Comma 2 5 4 6 2 3" xfId="3752"/>
    <cellStyle name="Comma 2 5 4 6 2 3 2" xfId="18373"/>
    <cellStyle name="Comma 2 5 4 6 2 3 3" xfId="13071"/>
    <cellStyle name="Comma 2 5 4 6 2 4" xfId="7589"/>
    <cellStyle name="Comma 2 5 4 6 2 4 2" xfId="15743"/>
    <cellStyle name="Comma 2 5 4 6 2 5" xfId="10414"/>
    <cellStyle name="Comma 2 5 4 6 3" xfId="1080"/>
    <cellStyle name="Comma 2 5 4 6 3 2" xfId="3754"/>
    <cellStyle name="Comma 2 5 4 6 3 2 2" xfId="18375"/>
    <cellStyle name="Comma 2 5 4 6 3 2 3" xfId="13073"/>
    <cellStyle name="Comma 2 5 4 6 3 3" xfId="7591"/>
    <cellStyle name="Comma 2 5 4 6 3 3 2" xfId="15745"/>
    <cellStyle name="Comma 2 5 4 6 3 4" xfId="10416"/>
    <cellStyle name="Comma 2 5 4 6 4" xfId="1081"/>
    <cellStyle name="Comma 2 5 4 6 4 2" xfId="3755"/>
    <cellStyle name="Comma 2 5 4 6 4 2 2" xfId="18376"/>
    <cellStyle name="Comma 2 5 4 6 4 2 3" xfId="13074"/>
    <cellStyle name="Comma 2 5 4 6 4 3" xfId="7592"/>
    <cellStyle name="Comma 2 5 4 6 4 3 2" xfId="15746"/>
    <cellStyle name="Comma 2 5 4 6 4 4" xfId="10417"/>
    <cellStyle name="Comma 2 5 4 6 5" xfId="3751"/>
    <cellStyle name="Comma 2 5 4 6 5 2" xfId="18372"/>
    <cellStyle name="Comma 2 5 4 6 5 3" xfId="13070"/>
    <cellStyle name="Comma 2 5 4 6 6" xfId="7588"/>
    <cellStyle name="Comma 2 5 4 6 6 2" xfId="15742"/>
    <cellStyle name="Comma 2 5 4 6 7" xfId="10413"/>
    <cellStyle name="Comma 2 5 4 7" xfId="1082"/>
    <cellStyle name="Comma 2 5 4 7 2" xfId="1083"/>
    <cellStyle name="Comma 2 5 4 7 2 2" xfId="3757"/>
    <cellStyle name="Comma 2 5 4 7 2 2 2" xfId="18378"/>
    <cellStyle name="Comma 2 5 4 7 2 2 3" xfId="13076"/>
    <cellStyle name="Comma 2 5 4 7 2 3" xfId="7594"/>
    <cellStyle name="Comma 2 5 4 7 2 3 2" xfId="15748"/>
    <cellStyle name="Comma 2 5 4 7 2 4" xfId="10419"/>
    <cellStyle name="Comma 2 5 4 7 3" xfId="1084"/>
    <cellStyle name="Comma 2 5 4 7 3 2" xfId="3758"/>
    <cellStyle name="Comma 2 5 4 7 3 2 2" xfId="18379"/>
    <cellStyle name="Comma 2 5 4 7 3 2 3" xfId="13077"/>
    <cellStyle name="Comma 2 5 4 7 3 3" xfId="7595"/>
    <cellStyle name="Comma 2 5 4 7 3 3 2" xfId="15749"/>
    <cellStyle name="Comma 2 5 4 7 3 4" xfId="10420"/>
    <cellStyle name="Comma 2 5 4 7 4" xfId="3756"/>
    <cellStyle name="Comma 2 5 4 7 4 2" xfId="18377"/>
    <cellStyle name="Comma 2 5 4 7 4 3" xfId="13075"/>
    <cellStyle name="Comma 2 5 4 7 5" xfId="7593"/>
    <cellStyle name="Comma 2 5 4 7 5 2" xfId="15747"/>
    <cellStyle name="Comma 2 5 4 7 6" xfId="10418"/>
    <cellStyle name="Comma 2 5 4 8" xfId="1085"/>
    <cellStyle name="Comma 2 5 4 8 2" xfId="1086"/>
    <cellStyle name="Comma 2 5 4 8 2 2" xfId="3760"/>
    <cellStyle name="Comma 2 5 4 8 2 2 2" xfId="18381"/>
    <cellStyle name="Comma 2 5 4 8 2 2 3" xfId="13079"/>
    <cellStyle name="Comma 2 5 4 8 2 3" xfId="7597"/>
    <cellStyle name="Comma 2 5 4 8 2 3 2" xfId="15751"/>
    <cellStyle name="Comma 2 5 4 8 2 4" xfId="10422"/>
    <cellStyle name="Comma 2 5 4 8 3" xfId="3759"/>
    <cellStyle name="Comma 2 5 4 8 3 2" xfId="18380"/>
    <cellStyle name="Comma 2 5 4 8 3 3" xfId="13078"/>
    <cellStyle name="Comma 2 5 4 8 4" xfId="7596"/>
    <cellStyle name="Comma 2 5 4 8 4 2" xfId="15750"/>
    <cellStyle name="Comma 2 5 4 8 5" xfId="10421"/>
    <cellStyle name="Comma 2 5 4 9" xfId="1087"/>
    <cellStyle name="Comma 2 5 4 9 2" xfId="3761"/>
    <cellStyle name="Comma 2 5 4 9 2 2" xfId="18382"/>
    <cellStyle name="Comma 2 5 4 9 2 3" xfId="13080"/>
    <cellStyle name="Comma 2 5 4 9 3" xfId="7598"/>
    <cellStyle name="Comma 2 5 4 9 3 2" xfId="15752"/>
    <cellStyle name="Comma 2 5 4 9 4" xfId="10423"/>
    <cellStyle name="Comma 2 5 5" xfId="1088"/>
    <cellStyle name="Comma 2 5 5 10" xfId="3762"/>
    <cellStyle name="Comma 2 5 5 10 2" xfId="18383"/>
    <cellStyle name="Comma 2 5 5 10 3" xfId="13081"/>
    <cellStyle name="Comma 2 5 5 11" xfId="7599"/>
    <cellStyle name="Comma 2 5 5 11 2" xfId="15753"/>
    <cellStyle name="Comma 2 5 5 12" xfId="10424"/>
    <cellStyle name="Comma 2 5 5 2" xfId="1089"/>
    <cellStyle name="Comma 2 5 5 2 2" xfId="1090"/>
    <cellStyle name="Comma 2 5 5 2 2 2" xfId="1091"/>
    <cellStyle name="Comma 2 5 5 2 2 2 2" xfId="3765"/>
    <cellStyle name="Comma 2 5 5 2 2 2 2 2" xfId="18386"/>
    <cellStyle name="Comma 2 5 5 2 2 2 2 3" xfId="13084"/>
    <cellStyle name="Comma 2 5 5 2 2 2 3" xfId="7602"/>
    <cellStyle name="Comma 2 5 5 2 2 2 3 2" xfId="15756"/>
    <cellStyle name="Comma 2 5 5 2 2 2 4" xfId="10427"/>
    <cellStyle name="Comma 2 5 5 2 2 3" xfId="3764"/>
    <cellStyle name="Comma 2 5 5 2 2 3 2" xfId="18385"/>
    <cellStyle name="Comma 2 5 5 2 2 3 3" xfId="13083"/>
    <cellStyle name="Comma 2 5 5 2 2 4" xfId="7601"/>
    <cellStyle name="Comma 2 5 5 2 2 4 2" xfId="15755"/>
    <cellStyle name="Comma 2 5 5 2 2 5" xfId="10426"/>
    <cellStyle name="Comma 2 5 5 2 3" xfId="1092"/>
    <cellStyle name="Comma 2 5 5 2 3 2" xfId="3766"/>
    <cellStyle name="Comma 2 5 5 2 3 2 2" xfId="18387"/>
    <cellStyle name="Comma 2 5 5 2 3 2 3" xfId="13085"/>
    <cellStyle name="Comma 2 5 5 2 3 3" xfId="7603"/>
    <cellStyle name="Comma 2 5 5 2 3 3 2" xfId="15757"/>
    <cellStyle name="Comma 2 5 5 2 3 4" xfId="10428"/>
    <cellStyle name="Comma 2 5 5 2 4" xfId="1093"/>
    <cellStyle name="Comma 2 5 5 2 4 2" xfId="3767"/>
    <cellStyle name="Comma 2 5 5 2 4 2 2" xfId="18388"/>
    <cellStyle name="Comma 2 5 5 2 4 2 3" xfId="13086"/>
    <cellStyle name="Comma 2 5 5 2 4 3" xfId="7604"/>
    <cellStyle name="Comma 2 5 5 2 4 3 2" xfId="15758"/>
    <cellStyle name="Comma 2 5 5 2 4 4" xfId="10429"/>
    <cellStyle name="Comma 2 5 5 2 5" xfId="3763"/>
    <cellStyle name="Comma 2 5 5 2 5 2" xfId="18384"/>
    <cellStyle name="Comma 2 5 5 2 5 3" xfId="13082"/>
    <cellStyle name="Comma 2 5 5 2 6" xfId="7600"/>
    <cellStyle name="Comma 2 5 5 2 6 2" xfId="15754"/>
    <cellStyle name="Comma 2 5 5 2 7" xfId="10425"/>
    <cellStyle name="Comma 2 5 5 3" xfId="1094"/>
    <cellStyle name="Comma 2 5 5 3 2" xfId="1095"/>
    <cellStyle name="Comma 2 5 5 3 2 2" xfId="1096"/>
    <cellStyle name="Comma 2 5 5 3 2 2 2" xfId="3770"/>
    <cellStyle name="Comma 2 5 5 3 2 2 2 2" xfId="18391"/>
    <cellStyle name="Comma 2 5 5 3 2 2 2 3" xfId="13089"/>
    <cellStyle name="Comma 2 5 5 3 2 2 3" xfId="7607"/>
    <cellStyle name="Comma 2 5 5 3 2 2 3 2" xfId="15761"/>
    <cellStyle name="Comma 2 5 5 3 2 2 4" xfId="10432"/>
    <cellStyle name="Comma 2 5 5 3 2 3" xfId="3769"/>
    <cellStyle name="Comma 2 5 5 3 2 3 2" xfId="18390"/>
    <cellStyle name="Comma 2 5 5 3 2 3 3" xfId="13088"/>
    <cellStyle name="Comma 2 5 5 3 2 4" xfId="7606"/>
    <cellStyle name="Comma 2 5 5 3 2 4 2" xfId="15760"/>
    <cellStyle name="Comma 2 5 5 3 2 5" xfId="10431"/>
    <cellStyle name="Comma 2 5 5 3 3" xfId="1097"/>
    <cellStyle name="Comma 2 5 5 3 3 2" xfId="3771"/>
    <cellStyle name="Comma 2 5 5 3 3 2 2" xfId="18392"/>
    <cellStyle name="Comma 2 5 5 3 3 2 3" xfId="13090"/>
    <cellStyle name="Comma 2 5 5 3 3 3" xfId="7608"/>
    <cellStyle name="Comma 2 5 5 3 3 3 2" xfId="15762"/>
    <cellStyle name="Comma 2 5 5 3 3 4" xfId="10433"/>
    <cellStyle name="Comma 2 5 5 3 4" xfId="1098"/>
    <cellStyle name="Comma 2 5 5 3 4 2" xfId="3772"/>
    <cellStyle name="Comma 2 5 5 3 4 2 2" xfId="18393"/>
    <cellStyle name="Comma 2 5 5 3 4 2 3" xfId="13091"/>
    <cellStyle name="Comma 2 5 5 3 4 3" xfId="7609"/>
    <cellStyle name="Comma 2 5 5 3 4 3 2" xfId="15763"/>
    <cellStyle name="Comma 2 5 5 3 4 4" xfId="10434"/>
    <cellStyle name="Comma 2 5 5 3 5" xfId="3768"/>
    <cellStyle name="Comma 2 5 5 3 5 2" xfId="18389"/>
    <cellStyle name="Comma 2 5 5 3 5 3" xfId="13087"/>
    <cellStyle name="Comma 2 5 5 3 6" xfId="7605"/>
    <cellStyle name="Comma 2 5 5 3 6 2" xfId="15759"/>
    <cellStyle name="Comma 2 5 5 3 7" xfId="10430"/>
    <cellStyle name="Comma 2 5 5 4" xfId="1099"/>
    <cellStyle name="Comma 2 5 5 4 2" xfId="1100"/>
    <cellStyle name="Comma 2 5 5 4 2 2" xfId="1101"/>
    <cellStyle name="Comma 2 5 5 4 2 2 2" xfId="3775"/>
    <cellStyle name="Comma 2 5 5 4 2 2 2 2" xfId="18396"/>
    <cellStyle name="Comma 2 5 5 4 2 2 2 3" xfId="13094"/>
    <cellStyle name="Comma 2 5 5 4 2 2 3" xfId="7612"/>
    <cellStyle name="Comma 2 5 5 4 2 2 3 2" xfId="15766"/>
    <cellStyle name="Comma 2 5 5 4 2 2 4" xfId="10437"/>
    <cellStyle name="Comma 2 5 5 4 2 3" xfId="3774"/>
    <cellStyle name="Comma 2 5 5 4 2 3 2" xfId="18395"/>
    <cellStyle name="Comma 2 5 5 4 2 3 3" xfId="13093"/>
    <cellStyle name="Comma 2 5 5 4 2 4" xfId="7611"/>
    <cellStyle name="Comma 2 5 5 4 2 4 2" xfId="15765"/>
    <cellStyle name="Comma 2 5 5 4 2 5" xfId="10436"/>
    <cellStyle name="Comma 2 5 5 4 3" xfId="1102"/>
    <cellStyle name="Comma 2 5 5 4 3 2" xfId="3776"/>
    <cellStyle name="Comma 2 5 5 4 3 2 2" xfId="18397"/>
    <cellStyle name="Comma 2 5 5 4 3 2 3" xfId="13095"/>
    <cellStyle name="Comma 2 5 5 4 3 3" xfId="7613"/>
    <cellStyle name="Comma 2 5 5 4 3 3 2" xfId="15767"/>
    <cellStyle name="Comma 2 5 5 4 3 4" xfId="10438"/>
    <cellStyle name="Comma 2 5 5 4 4" xfId="1103"/>
    <cellStyle name="Comma 2 5 5 4 4 2" xfId="3777"/>
    <cellStyle name="Comma 2 5 5 4 4 2 2" xfId="18398"/>
    <cellStyle name="Comma 2 5 5 4 4 2 3" xfId="13096"/>
    <cellStyle name="Comma 2 5 5 4 4 3" xfId="7614"/>
    <cellStyle name="Comma 2 5 5 4 4 3 2" xfId="15768"/>
    <cellStyle name="Comma 2 5 5 4 4 4" xfId="10439"/>
    <cellStyle name="Comma 2 5 5 4 5" xfId="3773"/>
    <cellStyle name="Comma 2 5 5 4 5 2" xfId="18394"/>
    <cellStyle name="Comma 2 5 5 4 5 3" xfId="13092"/>
    <cellStyle name="Comma 2 5 5 4 6" xfId="7610"/>
    <cellStyle name="Comma 2 5 5 4 6 2" xfId="15764"/>
    <cellStyle name="Comma 2 5 5 4 7" xfId="10435"/>
    <cellStyle name="Comma 2 5 5 5" xfId="1104"/>
    <cellStyle name="Comma 2 5 5 5 2" xfId="1105"/>
    <cellStyle name="Comma 2 5 5 5 2 2" xfId="1106"/>
    <cellStyle name="Comma 2 5 5 5 2 2 2" xfId="3780"/>
    <cellStyle name="Comma 2 5 5 5 2 2 2 2" xfId="18401"/>
    <cellStyle name="Comma 2 5 5 5 2 2 2 3" xfId="13099"/>
    <cellStyle name="Comma 2 5 5 5 2 2 3" xfId="7617"/>
    <cellStyle name="Comma 2 5 5 5 2 2 3 2" xfId="15771"/>
    <cellStyle name="Comma 2 5 5 5 2 2 4" xfId="10442"/>
    <cellStyle name="Comma 2 5 5 5 2 3" xfId="3779"/>
    <cellStyle name="Comma 2 5 5 5 2 3 2" xfId="18400"/>
    <cellStyle name="Comma 2 5 5 5 2 3 3" xfId="13098"/>
    <cellStyle name="Comma 2 5 5 5 2 4" xfId="7616"/>
    <cellStyle name="Comma 2 5 5 5 2 4 2" xfId="15770"/>
    <cellStyle name="Comma 2 5 5 5 2 5" xfId="10441"/>
    <cellStyle name="Comma 2 5 5 5 3" xfId="1107"/>
    <cellStyle name="Comma 2 5 5 5 3 2" xfId="3781"/>
    <cellStyle name="Comma 2 5 5 5 3 2 2" xfId="18402"/>
    <cellStyle name="Comma 2 5 5 5 3 2 3" xfId="13100"/>
    <cellStyle name="Comma 2 5 5 5 3 3" xfId="7618"/>
    <cellStyle name="Comma 2 5 5 5 3 3 2" xfId="15772"/>
    <cellStyle name="Comma 2 5 5 5 3 4" xfId="10443"/>
    <cellStyle name="Comma 2 5 5 5 4" xfId="1108"/>
    <cellStyle name="Comma 2 5 5 5 4 2" xfId="3782"/>
    <cellStyle name="Comma 2 5 5 5 4 2 2" xfId="18403"/>
    <cellStyle name="Comma 2 5 5 5 4 2 3" xfId="13101"/>
    <cellStyle name="Comma 2 5 5 5 4 3" xfId="7619"/>
    <cellStyle name="Comma 2 5 5 5 4 3 2" xfId="15773"/>
    <cellStyle name="Comma 2 5 5 5 4 4" xfId="10444"/>
    <cellStyle name="Comma 2 5 5 5 5" xfId="3778"/>
    <cellStyle name="Comma 2 5 5 5 5 2" xfId="18399"/>
    <cellStyle name="Comma 2 5 5 5 5 3" xfId="13097"/>
    <cellStyle name="Comma 2 5 5 5 6" xfId="7615"/>
    <cellStyle name="Comma 2 5 5 5 6 2" xfId="15769"/>
    <cellStyle name="Comma 2 5 5 5 7" xfId="10440"/>
    <cellStyle name="Comma 2 5 5 6" xfId="1109"/>
    <cellStyle name="Comma 2 5 5 6 2" xfId="1110"/>
    <cellStyle name="Comma 2 5 5 6 2 2" xfId="3784"/>
    <cellStyle name="Comma 2 5 5 6 2 2 2" xfId="18405"/>
    <cellStyle name="Comma 2 5 5 6 2 2 3" xfId="13103"/>
    <cellStyle name="Comma 2 5 5 6 2 3" xfId="7621"/>
    <cellStyle name="Comma 2 5 5 6 2 3 2" xfId="15775"/>
    <cellStyle name="Comma 2 5 5 6 2 4" xfId="10446"/>
    <cellStyle name="Comma 2 5 5 6 3" xfId="1111"/>
    <cellStyle name="Comma 2 5 5 6 3 2" xfId="3785"/>
    <cellStyle name="Comma 2 5 5 6 3 2 2" xfId="18406"/>
    <cellStyle name="Comma 2 5 5 6 3 2 3" xfId="13104"/>
    <cellStyle name="Comma 2 5 5 6 3 3" xfId="7622"/>
    <cellStyle name="Comma 2 5 5 6 3 3 2" xfId="15776"/>
    <cellStyle name="Comma 2 5 5 6 3 4" xfId="10447"/>
    <cellStyle name="Comma 2 5 5 6 4" xfId="3783"/>
    <cellStyle name="Comma 2 5 5 6 4 2" xfId="18404"/>
    <cellStyle name="Comma 2 5 5 6 4 3" xfId="13102"/>
    <cellStyle name="Comma 2 5 5 6 5" xfId="7620"/>
    <cellStyle name="Comma 2 5 5 6 5 2" xfId="15774"/>
    <cellStyle name="Comma 2 5 5 6 6" xfId="10445"/>
    <cellStyle name="Comma 2 5 5 7" xfId="1112"/>
    <cellStyle name="Comma 2 5 5 7 2" xfId="1113"/>
    <cellStyle name="Comma 2 5 5 7 2 2" xfId="3787"/>
    <cellStyle name="Comma 2 5 5 7 2 2 2" xfId="18408"/>
    <cellStyle name="Comma 2 5 5 7 2 2 3" xfId="13106"/>
    <cellStyle name="Comma 2 5 5 7 2 3" xfId="7624"/>
    <cellStyle name="Comma 2 5 5 7 2 3 2" xfId="15778"/>
    <cellStyle name="Comma 2 5 5 7 2 4" xfId="10449"/>
    <cellStyle name="Comma 2 5 5 7 3" xfId="3786"/>
    <cellStyle name="Comma 2 5 5 7 3 2" xfId="18407"/>
    <cellStyle name="Comma 2 5 5 7 3 3" xfId="13105"/>
    <cellStyle name="Comma 2 5 5 7 4" xfId="7623"/>
    <cellStyle name="Comma 2 5 5 7 4 2" xfId="15777"/>
    <cellStyle name="Comma 2 5 5 7 5" xfId="10448"/>
    <cellStyle name="Comma 2 5 5 8" xfId="1114"/>
    <cellStyle name="Comma 2 5 5 8 2" xfId="3788"/>
    <cellStyle name="Comma 2 5 5 8 2 2" xfId="18409"/>
    <cellStyle name="Comma 2 5 5 8 2 3" xfId="13107"/>
    <cellStyle name="Comma 2 5 5 8 3" xfId="7625"/>
    <cellStyle name="Comma 2 5 5 8 3 2" xfId="15779"/>
    <cellStyle name="Comma 2 5 5 8 4" xfId="10450"/>
    <cellStyle name="Comma 2 5 5 9" xfId="1115"/>
    <cellStyle name="Comma 2 5 5 9 2" xfId="3789"/>
    <cellStyle name="Comma 2 5 5 9 2 2" xfId="18410"/>
    <cellStyle name="Comma 2 5 5 9 2 3" xfId="13108"/>
    <cellStyle name="Comma 2 5 5 9 3" xfId="7626"/>
    <cellStyle name="Comma 2 5 5 9 3 2" xfId="15780"/>
    <cellStyle name="Comma 2 5 5 9 4" xfId="10451"/>
    <cellStyle name="Comma 2 5 6" xfId="1116"/>
    <cellStyle name="Comma 2 5 6 2" xfId="1117"/>
    <cellStyle name="Comma 2 5 6 2 2" xfId="1118"/>
    <cellStyle name="Comma 2 5 6 2 2 2" xfId="3792"/>
    <cellStyle name="Comma 2 5 6 2 2 2 2" xfId="18413"/>
    <cellStyle name="Comma 2 5 6 2 2 2 3" xfId="13111"/>
    <cellStyle name="Comma 2 5 6 2 2 3" xfId="7629"/>
    <cellStyle name="Comma 2 5 6 2 2 3 2" xfId="15783"/>
    <cellStyle name="Comma 2 5 6 2 2 4" xfId="10454"/>
    <cellStyle name="Comma 2 5 6 2 3" xfId="3791"/>
    <cellStyle name="Comma 2 5 6 2 3 2" xfId="18412"/>
    <cellStyle name="Comma 2 5 6 2 3 3" xfId="13110"/>
    <cellStyle name="Comma 2 5 6 2 4" xfId="7628"/>
    <cellStyle name="Comma 2 5 6 2 4 2" xfId="15782"/>
    <cellStyle name="Comma 2 5 6 2 5" xfId="10453"/>
    <cellStyle name="Comma 2 5 6 3" xfId="1119"/>
    <cellStyle name="Comma 2 5 6 3 2" xfId="3793"/>
    <cellStyle name="Comma 2 5 6 3 2 2" xfId="18414"/>
    <cellStyle name="Comma 2 5 6 3 2 3" xfId="13112"/>
    <cellStyle name="Comma 2 5 6 3 3" xfId="7630"/>
    <cellStyle name="Comma 2 5 6 3 3 2" xfId="15784"/>
    <cellStyle name="Comma 2 5 6 3 4" xfId="10455"/>
    <cellStyle name="Comma 2 5 6 4" xfId="1120"/>
    <cellStyle name="Comma 2 5 6 4 2" xfId="3794"/>
    <cellStyle name="Comma 2 5 6 4 2 2" xfId="18415"/>
    <cellStyle name="Comma 2 5 6 4 2 3" xfId="13113"/>
    <cellStyle name="Comma 2 5 6 4 3" xfId="7631"/>
    <cellStyle name="Comma 2 5 6 4 3 2" xfId="15785"/>
    <cellStyle name="Comma 2 5 6 4 4" xfId="10456"/>
    <cellStyle name="Comma 2 5 6 5" xfId="3790"/>
    <cellStyle name="Comma 2 5 6 5 2" xfId="18411"/>
    <cellStyle name="Comma 2 5 6 5 3" xfId="13109"/>
    <cellStyle name="Comma 2 5 6 6" xfId="7627"/>
    <cellStyle name="Comma 2 5 6 6 2" xfId="15781"/>
    <cellStyle name="Comma 2 5 6 7" xfId="10452"/>
    <cellStyle name="Comma 2 5 7" xfId="1121"/>
    <cellStyle name="Comma 2 5 7 2" xfId="1122"/>
    <cellStyle name="Comma 2 5 7 2 2" xfId="1123"/>
    <cellStyle name="Comma 2 5 7 2 2 2" xfId="3797"/>
    <cellStyle name="Comma 2 5 7 2 2 2 2" xfId="18418"/>
    <cellStyle name="Comma 2 5 7 2 2 2 3" xfId="13116"/>
    <cellStyle name="Comma 2 5 7 2 2 3" xfId="7634"/>
    <cellStyle name="Comma 2 5 7 2 2 3 2" xfId="15788"/>
    <cellStyle name="Comma 2 5 7 2 2 4" xfId="10459"/>
    <cellStyle name="Comma 2 5 7 2 3" xfId="3796"/>
    <cellStyle name="Comma 2 5 7 2 3 2" xfId="18417"/>
    <cellStyle name="Comma 2 5 7 2 3 3" xfId="13115"/>
    <cellStyle name="Comma 2 5 7 2 4" xfId="7633"/>
    <cellStyle name="Comma 2 5 7 2 4 2" xfId="15787"/>
    <cellStyle name="Comma 2 5 7 2 5" xfId="10458"/>
    <cellStyle name="Comma 2 5 7 3" xfId="1124"/>
    <cellStyle name="Comma 2 5 7 3 2" xfId="3798"/>
    <cellStyle name="Comma 2 5 7 3 2 2" xfId="18419"/>
    <cellStyle name="Comma 2 5 7 3 2 3" xfId="13117"/>
    <cellStyle name="Comma 2 5 7 3 3" xfId="7635"/>
    <cellStyle name="Comma 2 5 7 3 3 2" xfId="15789"/>
    <cellStyle name="Comma 2 5 7 3 4" xfId="10460"/>
    <cellStyle name="Comma 2 5 7 4" xfId="1125"/>
    <cellStyle name="Comma 2 5 7 4 2" xfId="3799"/>
    <cellStyle name="Comma 2 5 7 4 2 2" xfId="18420"/>
    <cellStyle name="Comma 2 5 7 4 2 3" xfId="13118"/>
    <cellStyle name="Comma 2 5 7 4 3" xfId="7636"/>
    <cellStyle name="Comma 2 5 7 4 3 2" xfId="15790"/>
    <cellStyle name="Comma 2 5 7 4 4" xfId="10461"/>
    <cellStyle name="Comma 2 5 7 5" xfId="3795"/>
    <cellStyle name="Comma 2 5 7 5 2" xfId="18416"/>
    <cellStyle name="Comma 2 5 7 5 3" xfId="13114"/>
    <cellStyle name="Comma 2 5 7 6" xfId="7632"/>
    <cellStyle name="Comma 2 5 7 6 2" xfId="15786"/>
    <cellStyle name="Comma 2 5 7 7" xfId="10457"/>
    <cellStyle name="Comma 2 5 8" xfId="1126"/>
    <cellStyle name="Comma 2 5 8 2" xfId="1127"/>
    <cellStyle name="Comma 2 5 8 2 2" xfId="1128"/>
    <cellStyle name="Comma 2 5 8 2 2 2" xfId="3802"/>
    <cellStyle name="Comma 2 5 8 2 2 2 2" xfId="18423"/>
    <cellStyle name="Comma 2 5 8 2 2 2 3" xfId="13121"/>
    <cellStyle name="Comma 2 5 8 2 2 3" xfId="7639"/>
    <cellStyle name="Comma 2 5 8 2 2 3 2" xfId="15793"/>
    <cellStyle name="Comma 2 5 8 2 2 4" xfId="10464"/>
    <cellStyle name="Comma 2 5 8 2 3" xfId="3801"/>
    <cellStyle name="Comma 2 5 8 2 3 2" xfId="18422"/>
    <cellStyle name="Comma 2 5 8 2 3 3" xfId="13120"/>
    <cellStyle name="Comma 2 5 8 2 4" xfId="7638"/>
    <cellStyle name="Comma 2 5 8 2 4 2" xfId="15792"/>
    <cellStyle name="Comma 2 5 8 2 5" xfId="10463"/>
    <cellStyle name="Comma 2 5 8 3" xfId="1129"/>
    <cellStyle name="Comma 2 5 8 3 2" xfId="3803"/>
    <cellStyle name="Comma 2 5 8 3 2 2" xfId="18424"/>
    <cellStyle name="Comma 2 5 8 3 2 3" xfId="13122"/>
    <cellStyle name="Comma 2 5 8 3 3" xfId="7640"/>
    <cellStyle name="Comma 2 5 8 3 3 2" xfId="15794"/>
    <cellStyle name="Comma 2 5 8 3 4" xfId="10465"/>
    <cellStyle name="Comma 2 5 8 4" xfId="1130"/>
    <cellStyle name="Comma 2 5 8 4 2" xfId="3804"/>
    <cellStyle name="Comma 2 5 8 4 2 2" xfId="18425"/>
    <cellStyle name="Comma 2 5 8 4 2 3" xfId="13123"/>
    <cellStyle name="Comma 2 5 8 4 3" xfId="7641"/>
    <cellStyle name="Comma 2 5 8 4 3 2" xfId="15795"/>
    <cellStyle name="Comma 2 5 8 4 4" xfId="10466"/>
    <cellStyle name="Comma 2 5 8 5" xfId="3800"/>
    <cellStyle name="Comma 2 5 8 5 2" xfId="18421"/>
    <cellStyle name="Comma 2 5 8 5 3" xfId="13119"/>
    <cellStyle name="Comma 2 5 8 6" xfId="7637"/>
    <cellStyle name="Comma 2 5 8 6 2" xfId="15791"/>
    <cellStyle name="Comma 2 5 8 7" xfId="10462"/>
    <cellStyle name="Comma 2 5 9" xfId="1131"/>
    <cellStyle name="Comma 2 5 9 2" xfId="1132"/>
    <cellStyle name="Comma 2 5 9 2 2" xfId="1133"/>
    <cellStyle name="Comma 2 5 9 2 2 2" xfId="3807"/>
    <cellStyle name="Comma 2 5 9 2 2 2 2" xfId="18428"/>
    <cellStyle name="Comma 2 5 9 2 2 2 3" xfId="13126"/>
    <cellStyle name="Comma 2 5 9 2 2 3" xfId="7644"/>
    <cellStyle name="Comma 2 5 9 2 2 3 2" xfId="15798"/>
    <cellStyle name="Comma 2 5 9 2 2 4" xfId="10469"/>
    <cellStyle name="Comma 2 5 9 2 3" xfId="3806"/>
    <cellStyle name="Comma 2 5 9 2 3 2" xfId="18427"/>
    <cellStyle name="Comma 2 5 9 2 3 3" xfId="13125"/>
    <cellStyle name="Comma 2 5 9 2 4" xfId="7643"/>
    <cellStyle name="Comma 2 5 9 2 4 2" xfId="15797"/>
    <cellStyle name="Comma 2 5 9 2 5" xfId="10468"/>
    <cellStyle name="Comma 2 5 9 3" xfId="1134"/>
    <cellStyle name="Comma 2 5 9 3 2" xfId="3808"/>
    <cellStyle name="Comma 2 5 9 3 2 2" xfId="18429"/>
    <cellStyle name="Comma 2 5 9 3 2 3" xfId="13127"/>
    <cellStyle name="Comma 2 5 9 3 3" xfId="7645"/>
    <cellStyle name="Comma 2 5 9 3 3 2" xfId="15799"/>
    <cellStyle name="Comma 2 5 9 3 4" xfId="10470"/>
    <cellStyle name="Comma 2 5 9 4" xfId="1135"/>
    <cellStyle name="Comma 2 5 9 4 2" xfId="3809"/>
    <cellStyle name="Comma 2 5 9 4 2 2" xfId="18430"/>
    <cellStyle name="Comma 2 5 9 4 2 3" xfId="13128"/>
    <cellStyle name="Comma 2 5 9 4 3" xfId="7646"/>
    <cellStyle name="Comma 2 5 9 4 3 2" xfId="15800"/>
    <cellStyle name="Comma 2 5 9 4 4" xfId="10471"/>
    <cellStyle name="Comma 2 5 9 5" xfId="3805"/>
    <cellStyle name="Comma 2 5 9 5 2" xfId="18426"/>
    <cellStyle name="Comma 2 5 9 5 3" xfId="13124"/>
    <cellStyle name="Comma 2 5 9 6" xfId="7642"/>
    <cellStyle name="Comma 2 5 9 6 2" xfId="15796"/>
    <cellStyle name="Comma 2 5 9 7" xfId="10467"/>
    <cellStyle name="Comma 2 6" xfId="119"/>
    <cellStyle name="Comma 2 6 10" xfId="1137"/>
    <cellStyle name="Comma 2 6 10 2" xfId="3811"/>
    <cellStyle name="Comma 2 6 10 2 2" xfId="18432"/>
    <cellStyle name="Comma 2 6 10 2 3" xfId="13130"/>
    <cellStyle name="Comma 2 6 10 3" xfId="7648"/>
    <cellStyle name="Comma 2 6 10 3 2" xfId="15802"/>
    <cellStyle name="Comma 2 6 10 4" xfId="10473"/>
    <cellStyle name="Comma 2 6 11" xfId="2636"/>
    <cellStyle name="Comma 2 6 11 2" xfId="5269"/>
    <cellStyle name="Comma 2 6 11 2 2" xfId="19890"/>
    <cellStyle name="Comma 2 6 11 2 3" xfId="14601"/>
    <cellStyle name="Comma 2 6 11 3" xfId="9106"/>
    <cellStyle name="Comma 2 6 11 3 2" xfId="17260"/>
    <cellStyle name="Comma 2 6 11 4" xfId="11933"/>
    <cellStyle name="Comma 2 6 12" xfId="2695"/>
    <cellStyle name="Comma 2 6 12 2" xfId="5323"/>
    <cellStyle name="Comma 2 6 12 2 2" xfId="19944"/>
    <cellStyle name="Comma 2 6 12 2 3" xfId="14660"/>
    <cellStyle name="Comma 2 6 12 3" xfId="9160"/>
    <cellStyle name="Comma 2 6 12 3 2" xfId="17314"/>
    <cellStyle name="Comma 2 6 12 4" xfId="11988"/>
    <cellStyle name="Comma 2 6 13" xfId="1136"/>
    <cellStyle name="Comma 2 6 13 2" xfId="3810"/>
    <cellStyle name="Comma 2 6 13 2 2" xfId="18431"/>
    <cellStyle name="Comma 2 6 13 2 3" xfId="13129"/>
    <cellStyle name="Comma 2 6 13 3" xfId="7647"/>
    <cellStyle name="Comma 2 6 13 3 2" xfId="15801"/>
    <cellStyle name="Comma 2 6 13 4" xfId="10472"/>
    <cellStyle name="Comma 2 6 14" xfId="5462"/>
    <cellStyle name="Comma 2 6 14 2" xfId="17425"/>
    <cellStyle name="Comma 2 6 14 3" xfId="12122"/>
    <cellStyle name="Comma 2 6 15" xfId="6452"/>
    <cellStyle name="Comma 2 6 15 2" xfId="14795"/>
    <cellStyle name="Comma 2 6 16" xfId="6503"/>
    <cellStyle name="Comma 2 6 17" xfId="2804"/>
    <cellStyle name="Comma 2 6 18" xfId="6641"/>
    <cellStyle name="Comma 2 6 19" xfId="9466"/>
    <cellStyle name="Comma 2 6 2" xfId="173"/>
    <cellStyle name="Comma 2 6 2 10" xfId="2749"/>
    <cellStyle name="Comma 2 6 2 10 2" xfId="5377"/>
    <cellStyle name="Comma 2 6 2 10 2 2" xfId="19998"/>
    <cellStyle name="Comma 2 6 2 10 2 3" xfId="14714"/>
    <cellStyle name="Comma 2 6 2 10 3" xfId="9214"/>
    <cellStyle name="Comma 2 6 2 10 3 2" xfId="17368"/>
    <cellStyle name="Comma 2 6 2 10 4" xfId="12042"/>
    <cellStyle name="Comma 2 6 2 11" xfId="1138"/>
    <cellStyle name="Comma 2 6 2 11 2" xfId="3812"/>
    <cellStyle name="Comma 2 6 2 11 2 2" xfId="18433"/>
    <cellStyle name="Comma 2 6 2 11 2 3" xfId="13131"/>
    <cellStyle name="Comma 2 6 2 11 3" xfId="7649"/>
    <cellStyle name="Comma 2 6 2 11 3 2" xfId="15803"/>
    <cellStyle name="Comma 2 6 2 11 4" xfId="10474"/>
    <cellStyle name="Comma 2 6 2 12" xfId="6555"/>
    <cellStyle name="Comma 2 6 2 12 2" xfId="17479"/>
    <cellStyle name="Comma 2 6 2 12 3" xfId="12176"/>
    <cellStyle name="Comma 2 6 2 13" xfId="2858"/>
    <cellStyle name="Comma 2 6 2 13 2" xfId="14849"/>
    <cellStyle name="Comma 2 6 2 14" xfId="6695"/>
    <cellStyle name="Comma 2 6 2 15" xfId="9520"/>
    <cellStyle name="Comma 2 6 2 2" xfId="1139"/>
    <cellStyle name="Comma 2 6 2 2 2" xfId="1140"/>
    <cellStyle name="Comma 2 6 2 2 2 2" xfId="1141"/>
    <cellStyle name="Comma 2 6 2 2 2 2 2" xfId="3815"/>
    <cellStyle name="Comma 2 6 2 2 2 2 2 2" xfId="18436"/>
    <cellStyle name="Comma 2 6 2 2 2 2 2 3" xfId="13134"/>
    <cellStyle name="Comma 2 6 2 2 2 2 3" xfId="7652"/>
    <cellStyle name="Comma 2 6 2 2 2 2 3 2" xfId="15806"/>
    <cellStyle name="Comma 2 6 2 2 2 2 4" xfId="10477"/>
    <cellStyle name="Comma 2 6 2 2 2 3" xfId="3814"/>
    <cellStyle name="Comma 2 6 2 2 2 3 2" xfId="18435"/>
    <cellStyle name="Comma 2 6 2 2 2 3 3" xfId="13133"/>
    <cellStyle name="Comma 2 6 2 2 2 4" xfId="7651"/>
    <cellStyle name="Comma 2 6 2 2 2 4 2" xfId="15805"/>
    <cellStyle name="Comma 2 6 2 2 2 5" xfId="10476"/>
    <cellStyle name="Comma 2 6 2 2 3" xfId="1142"/>
    <cellStyle name="Comma 2 6 2 2 3 2" xfId="3816"/>
    <cellStyle name="Comma 2 6 2 2 3 2 2" xfId="18437"/>
    <cellStyle name="Comma 2 6 2 2 3 2 3" xfId="13135"/>
    <cellStyle name="Comma 2 6 2 2 3 3" xfId="7653"/>
    <cellStyle name="Comma 2 6 2 2 3 3 2" xfId="15807"/>
    <cellStyle name="Comma 2 6 2 2 3 4" xfId="10478"/>
    <cellStyle name="Comma 2 6 2 2 4" xfId="1143"/>
    <cellStyle name="Comma 2 6 2 2 4 2" xfId="3817"/>
    <cellStyle name="Comma 2 6 2 2 4 2 2" xfId="18438"/>
    <cellStyle name="Comma 2 6 2 2 4 2 3" xfId="13136"/>
    <cellStyle name="Comma 2 6 2 2 4 3" xfId="7654"/>
    <cellStyle name="Comma 2 6 2 2 4 3 2" xfId="15808"/>
    <cellStyle name="Comma 2 6 2 2 4 4" xfId="10479"/>
    <cellStyle name="Comma 2 6 2 2 5" xfId="3813"/>
    <cellStyle name="Comma 2 6 2 2 5 2" xfId="18434"/>
    <cellStyle name="Comma 2 6 2 2 5 3" xfId="13132"/>
    <cellStyle name="Comma 2 6 2 2 6" xfId="7650"/>
    <cellStyle name="Comma 2 6 2 2 6 2" xfId="15804"/>
    <cellStyle name="Comma 2 6 2 2 7" xfId="10475"/>
    <cellStyle name="Comma 2 6 2 3" xfId="1144"/>
    <cellStyle name="Comma 2 6 2 3 2" xfId="1145"/>
    <cellStyle name="Comma 2 6 2 3 2 2" xfId="1146"/>
    <cellStyle name="Comma 2 6 2 3 2 2 2" xfId="3820"/>
    <cellStyle name="Comma 2 6 2 3 2 2 2 2" xfId="18441"/>
    <cellStyle name="Comma 2 6 2 3 2 2 2 3" xfId="13139"/>
    <cellStyle name="Comma 2 6 2 3 2 2 3" xfId="7657"/>
    <cellStyle name="Comma 2 6 2 3 2 2 3 2" xfId="15811"/>
    <cellStyle name="Comma 2 6 2 3 2 2 4" xfId="10482"/>
    <cellStyle name="Comma 2 6 2 3 2 3" xfId="3819"/>
    <cellStyle name="Comma 2 6 2 3 2 3 2" xfId="18440"/>
    <cellStyle name="Comma 2 6 2 3 2 3 3" xfId="13138"/>
    <cellStyle name="Comma 2 6 2 3 2 4" xfId="7656"/>
    <cellStyle name="Comma 2 6 2 3 2 4 2" xfId="15810"/>
    <cellStyle name="Comma 2 6 2 3 2 5" xfId="10481"/>
    <cellStyle name="Comma 2 6 2 3 3" xfId="1147"/>
    <cellStyle name="Comma 2 6 2 3 3 2" xfId="3821"/>
    <cellStyle name="Comma 2 6 2 3 3 2 2" xfId="18442"/>
    <cellStyle name="Comma 2 6 2 3 3 2 3" xfId="13140"/>
    <cellStyle name="Comma 2 6 2 3 3 3" xfId="7658"/>
    <cellStyle name="Comma 2 6 2 3 3 3 2" xfId="15812"/>
    <cellStyle name="Comma 2 6 2 3 3 4" xfId="10483"/>
    <cellStyle name="Comma 2 6 2 3 4" xfId="1148"/>
    <cellStyle name="Comma 2 6 2 3 4 2" xfId="3822"/>
    <cellStyle name="Comma 2 6 2 3 4 2 2" xfId="18443"/>
    <cellStyle name="Comma 2 6 2 3 4 2 3" xfId="13141"/>
    <cellStyle name="Comma 2 6 2 3 4 3" xfId="7659"/>
    <cellStyle name="Comma 2 6 2 3 4 3 2" xfId="15813"/>
    <cellStyle name="Comma 2 6 2 3 4 4" xfId="10484"/>
    <cellStyle name="Comma 2 6 2 3 5" xfId="3818"/>
    <cellStyle name="Comma 2 6 2 3 5 2" xfId="18439"/>
    <cellStyle name="Comma 2 6 2 3 5 3" xfId="13137"/>
    <cellStyle name="Comma 2 6 2 3 6" xfId="7655"/>
    <cellStyle name="Comma 2 6 2 3 6 2" xfId="15809"/>
    <cellStyle name="Comma 2 6 2 3 7" xfId="10480"/>
    <cellStyle name="Comma 2 6 2 4" xfId="1149"/>
    <cellStyle name="Comma 2 6 2 4 2" xfId="1150"/>
    <cellStyle name="Comma 2 6 2 4 2 2" xfId="1151"/>
    <cellStyle name="Comma 2 6 2 4 2 2 2" xfId="3825"/>
    <cellStyle name="Comma 2 6 2 4 2 2 2 2" xfId="18446"/>
    <cellStyle name="Comma 2 6 2 4 2 2 2 3" xfId="13144"/>
    <cellStyle name="Comma 2 6 2 4 2 2 3" xfId="7662"/>
    <cellStyle name="Comma 2 6 2 4 2 2 3 2" xfId="15816"/>
    <cellStyle name="Comma 2 6 2 4 2 2 4" xfId="10487"/>
    <cellStyle name="Comma 2 6 2 4 2 3" xfId="3824"/>
    <cellStyle name="Comma 2 6 2 4 2 3 2" xfId="18445"/>
    <cellStyle name="Comma 2 6 2 4 2 3 3" xfId="13143"/>
    <cellStyle name="Comma 2 6 2 4 2 4" xfId="7661"/>
    <cellStyle name="Comma 2 6 2 4 2 4 2" xfId="15815"/>
    <cellStyle name="Comma 2 6 2 4 2 5" xfId="10486"/>
    <cellStyle name="Comma 2 6 2 4 3" xfId="1152"/>
    <cellStyle name="Comma 2 6 2 4 3 2" xfId="3826"/>
    <cellStyle name="Comma 2 6 2 4 3 2 2" xfId="18447"/>
    <cellStyle name="Comma 2 6 2 4 3 2 3" xfId="13145"/>
    <cellStyle name="Comma 2 6 2 4 3 3" xfId="7663"/>
    <cellStyle name="Comma 2 6 2 4 3 3 2" xfId="15817"/>
    <cellStyle name="Comma 2 6 2 4 3 4" xfId="10488"/>
    <cellStyle name="Comma 2 6 2 4 4" xfId="1153"/>
    <cellStyle name="Comma 2 6 2 4 4 2" xfId="3827"/>
    <cellStyle name="Comma 2 6 2 4 4 2 2" xfId="18448"/>
    <cellStyle name="Comma 2 6 2 4 4 2 3" xfId="13146"/>
    <cellStyle name="Comma 2 6 2 4 4 3" xfId="7664"/>
    <cellStyle name="Comma 2 6 2 4 4 3 2" xfId="15818"/>
    <cellStyle name="Comma 2 6 2 4 4 4" xfId="10489"/>
    <cellStyle name="Comma 2 6 2 4 5" xfId="3823"/>
    <cellStyle name="Comma 2 6 2 4 5 2" xfId="18444"/>
    <cellStyle name="Comma 2 6 2 4 5 3" xfId="13142"/>
    <cellStyle name="Comma 2 6 2 4 6" xfId="7660"/>
    <cellStyle name="Comma 2 6 2 4 6 2" xfId="15814"/>
    <cellStyle name="Comma 2 6 2 4 7" xfId="10485"/>
    <cellStyle name="Comma 2 6 2 5" xfId="1154"/>
    <cellStyle name="Comma 2 6 2 5 2" xfId="1155"/>
    <cellStyle name="Comma 2 6 2 5 2 2" xfId="1156"/>
    <cellStyle name="Comma 2 6 2 5 2 2 2" xfId="3830"/>
    <cellStyle name="Comma 2 6 2 5 2 2 2 2" xfId="18451"/>
    <cellStyle name="Comma 2 6 2 5 2 2 2 3" xfId="13149"/>
    <cellStyle name="Comma 2 6 2 5 2 2 3" xfId="7667"/>
    <cellStyle name="Comma 2 6 2 5 2 2 3 2" xfId="15821"/>
    <cellStyle name="Comma 2 6 2 5 2 2 4" xfId="10492"/>
    <cellStyle name="Comma 2 6 2 5 2 3" xfId="3829"/>
    <cellStyle name="Comma 2 6 2 5 2 3 2" xfId="18450"/>
    <cellStyle name="Comma 2 6 2 5 2 3 3" xfId="13148"/>
    <cellStyle name="Comma 2 6 2 5 2 4" xfId="7666"/>
    <cellStyle name="Comma 2 6 2 5 2 4 2" xfId="15820"/>
    <cellStyle name="Comma 2 6 2 5 2 5" xfId="10491"/>
    <cellStyle name="Comma 2 6 2 5 3" xfId="1157"/>
    <cellStyle name="Comma 2 6 2 5 3 2" xfId="3831"/>
    <cellStyle name="Comma 2 6 2 5 3 2 2" xfId="18452"/>
    <cellStyle name="Comma 2 6 2 5 3 2 3" xfId="13150"/>
    <cellStyle name="Comma 2 6 2 5 3 3" xfId="7668"/>
    <cellStyle name="Comma 2 6 2 5 3 3 2" xfId="15822"/>
    <cellStyle name="Comma 2 6 2 5 3 4" xfId="10493"/>
    <cellStyle name="Comma 2 6 2 5 4" xfId="1158"/>
    <cellStyle name="Comma 2 6 2 5 4 2" xfId="3832"/>
    <cellStyle name="Comma 2 6 2 5 4 2 2" xfId="18453"/>
    <cellStyle name="Comma 2 6 2 5 4 2 3" xfId="13151"/>
    <cellStyle name="Comma 2 6 2 5 4 3" xfId="7669"/>
    <cellStyle name="Comma 2 6 2 5 4 3 2" xfId="15823"/>
    <cellStyle name="Comma 2 6 2 5 4 4" xfId="10494"/>
    <cellStyle name="Comma 2 6 2 5 5" xfId="3828"/>
    <cellStyle name="Comma 2 6 2 5 5 2" xfId="18449"/>
    <cellStyle name="Comma 2 6 2 5 5 3" xfId="13147"/>
    <cellStyle name="Comma 2 6 2 5 6" xfId="7665"/>
    <cellStyle name="Comma 2 6 2 5 6 2" xfId="15819"/>
    <cellStyle name="Comma 2 6 2 5 7" xfId="10490"/>
    <cellStyle name="Comma 2 6 2 6" xfId="1159"/>
    <cellStyle name="Comma 2 6 2 6 2" xfId="1160"/>
    <cellStyle name="Comma 2 6 2 6 2 2" xfId="3834"/>
    <cellStyle name="Comma 2 6 2 6 2 2 2" xfId="18455"/>
    <cellStyle name="Comma 2 6 2 6 2 2 3" xfId="13153"/>
    <cellStyle name="Comma 2 6 2 6 2 3" xfId="7671"/>
    <cellStyle name="Comma 2 6 2 6 2 3 2" xfId="15825"/>
    <cellStyle name="Comma 2 6 2 6 2 4" xfId="10496"/>
    <cellStyle name="Comma 2 6 2 6 3" xfId="1161"/>
    <cellStyle name="Comma 2 6 2 6 3 2" xfId="3835"/>
    <cellStyle name="Comma 2 6 2 6 3 2 2" xfId="18456"/>
    <cellStyle name="Comma 2 6 2 6 3 2 3" xfId="13154"/>
    <cellStyle name="Comma 2 6 2 6 3 3" xfId="7672"/>
    <cellStyle name="Comma 2 6 2 6 3 3 2" xfId="15826"/>
    <cellStyle name="Comma 2 6 2 6 3 4" xfId="10497"/>
    <cellStyle name="Comma 2 6 2 6 4" xfId="3833"/>
    <cellStyle name="Comma 2 6 2 6 4 2" xfId="18454"/>
    <cellStyle name="Comma 2 6 2 6 4 3" xfId="13152"/>
    <cellStyle name="Comma 2 6 2 6 5" xfId="7670"/>
    <cellStyle name="Comma 2 6 2 6 5 2" xfId="15824"/>
    <cellStyle name="Comma 2 6 2 6 6" xfId="10495"/>
    <cellStyle name="Comma 2 6 2 7" xfId="1162"/>
    <cellStyle name="Comma 2 6 2 7 2" xfId="1163"/>
    <cellStyle name="Comma 2 6 2 7 2 2" xfId="3837"/>
    <cellStyle name="Comma 2 6 2 7 2 2 2" xfId="18458"/>
    <cellStyle name="Comma 2 6 2 7 2 2 3" xfId="13156"/>
    <cellStyle name="Comma 2 6 2 7 2 3" xfId="7674"/>
    <cellStyle name="Comma 2 6 2 7 2 3 2" xfId="15828"/>
    <cellStyle name="Comma 2 6 2 7 2 4" xfId="10499"/>
    <cellStyle name="Comma 2 6 2 7 3" xfId="3836"/>
    <cellStyle name="Comma 2 6 2 7 3 2" xfId="18457"/>
    <cellStyle name="Comma 2 6 2 7 3 3" xfId="13155"/>
    <cellStyle name="Comma 2 6 2 7 4" xfId="7673"/>
    <cellStyle name="Comma 2 6 2 7 4 2" xfId="15827"/>
    <cellStyle name="Comma 2 6 2 7 5" xfId="10498"/>
    <cellStyle name="Comma 2 6 2 8" xfId="1164"/>
    <cellStyle name="Comma 2 6 2 8 2" xfId="3838"/>
    <cellStyle name="Comma 2 6 2 8 2 2" xfId="18459"/>
    <cellStyle name="Comma 2 6 2 8 2 3" xfId="13157"/>
    <cellStyle name="Comma 2 6 2 8 3" xfId="7675"/>
    <cellStyle name="Comma 2 6 2 8 3 2" xfId="15829"/>
    <cellStyle name="Comma 2 6 2 8 4" xfId="10500"/>
    <cellStyle name="Comma 2 6 2 9" xfId="1165"/>
    <cellStyle name="Comma 2 6 2 9 2" xfId="3839"/>
    <cellStyle name="Comma 2 6 2 9 2 2" xfId="18460"/>
    <cellStyle name="Comma 2 6 2 9 2 3" xfId="13158"/>
    <cellStyle name="Comma 2 6 2 9 3" xfId="7676"/>
    <cellStyle name="Comma 2 6 2 9 3 2" xfId="15830"/>
    <cellStyle name="Comma 2 6 2 9 4" xfId="10501"/>
    <cellStyle name="Comma 2 6 3" xfId="1166"/>
    <cellStyle name="Comma 2 6 3 2" xfId="1167"/>
    <cellStyle name="Comma 2 6 3 2 2" xfId="1168"/>
    <cellStyle name="Comma 2 6 3 2 2 2" xfId="3842"/>
    <cellStyle name="Comma 2 6 3 2 2 2 2" xfId="18463"/>
    <cellStyle name="Comma 2 6 3 2 2 2 3" xfId="13161"/>
    <cellStyle name="Comma 2 6 3 2 2 3" xfId="7679"/>
    <cellStyle name="Comma 2 6 3 2 2 3 2" xfId="15833"/>
    <cellStyle name="Comma 2 6 3 2 2 4" xfId="10504"/>
    <cellStyle name="Comma 2 6 3 2 3" xfId="3841"/>
    <cellStyle name="Comma 2 6 3 2 3 2" xfId="18462"/>
    <cellStyle name="Comma 2 6 3 2 3 3" xfId="13160"/>
    <cellStyle name="Comma 2 6 3 2 4" xfId="7678"/>
    <cellStyle name="Comma 2 6 3 2 4 2" xfId="15832"/>
    <cellStyle name="Comma 2 6 3 2 5" xfId="10503"/>
    <cellStyle name="Comma 2 6 3 3" xfId="1169"/>
    <cellStyle name="Comma 2 6 3 3 2" xfId="3843"/>
    <cellStyle name="Comma 2 6 3 3 2 2" xfId="18464"/>
    <cellStyle name="Comma 2 6 3 3 2 3" xfId="13162"/>
    <cellStyle name="Comma 2 6 3 3 3" xfId="7680"/>
    <cellStyle name="Comma 2 6 3 3 3 2" xfId="15834"/>
    <cellStyle name="Comma 2 6 3 3 4" xfId="10505"/>
    <cellStyle name="Comma 2 6 3 4" xfId="1170"/>
    <cellStyle name="Comma 2 6 3 4 2" xfId="3844"/>
    <cellStyle name="Comma 2 6 3 4 2 2" xfId="18465"/>
    <cellStyle name="Comma 2 6 3 4 2 3" xfId="13163"/>
    <cellStyle name="Comma 2 6 3 4 3" xfId="7681"/>
    <cellStyle name="Comma 2 6 3 4 3 2" xfId="15835"/>
    <cellStyle name="Comma 2 6 3 4 4" xfId="10506"/>
    <cellStyle name="Comma 2 6 3 5" xfId="3840"/>
    <cellStyle name="Comma 2 6 3 5 2" xfId="18461"/>
    <cellStyle name="Comma 2 6 3 5 3" xfId="13159"/>
    <cellStyle name="Comma 2 6 3 6" xfId="7677"/>
    <cellStyle name="Comma 2 6 3 6 2" xfId="15831"/>
    <cellStyle name="Comma 2 6 3 7" xfId="10502"/>
    <cellStyle name="Comma 2 6 4" xfId="1171"/>
    <cellStyle name="Comma 2 6 4 2" xfId="1172"/>
    <cellStyle name="Comma 2 6 4 2 2" xfId="1173"/>
    <cellStyle name="Comma 2 6 4 2 2 2" xfId="3847"/>
    <cellStyle name="Comma 2 6 4 2 2 2 2" xfId="18468"/>
    <cellStyle name="Comma 2 6 4 2 2 2 3" xfId="13166"/>
    <cellStyle name="Comma 2 6 4 2 2 3" xfId="7684"/>
    <cellStyle name="Comma 2 6 4 2 2 3 2" xfId="15838"/>
    <cellStyle name="Comma 2 6 4 2 2 4" xfId="10509"/>
    <cellStyle name="Comma 2 6 4 2 3" xfId="3846"/>
    <cellStyle name="Comma 2 6 4 2 3 2" xfId="18467"/>
    <cellStyle name="Comma 2 6 4 2 3 3" xfId="13165"/>
    <cellStyle name="Comma 2 6 4 2 4" xfId="7683"/>
    <cellStyle name="Comma 2 6 4 2 4 2" xfId="15837"/>
    <cellStyle name="Comma 2 6 4 2 5" xfId="10508"/>
    <cellStyle name="Comma 2 6 4 3" xfId="1174"/>
    <cellStyle name="Comma 2 6 4 3 2" xfId="3848"/>
    <cellStyle name="Comma 2 6 4 3 2 2" xfId="18469"/>
    <cellStyle name="Comma 2 6 4 3 2 3" xfId="13167"/>
    <cellStyle name="Comma 2 6 4 3 3" xfId="7685"/>
    <cellStyle name="Comma 2 6 4 3 3 2" xfId="15839"/>
    <cellStyle name="Comma 2 6 4 3 4" xfId="10510"/>
    <cellStyle name="Comma 2 6 4 4" xfId="1175"/>
    <cellStyle name="Comma 2 6 4 4 2" xfId="3849"/>
    <cellStyle name="Comma 2 6 4 4 2 2" xfId="18470"/>
    <cellStyle name="Comma 2 6 4 4 2 3" xfId="13168"/>
    <cellStyle name="Comma 2 6 4 4 3" xfId="7686"/>
    <cellStyle name="Comma 2 6 4 4 3 2" xfId="15840"/>
    <cellStyle name="Comma 2 6 4 4 4" xfId="10511"/>
    <cellStyle name="Comma 2 6 4 5" xfId="3845"/>
    <cellStyle name="Comma 2 6 4 5 2" xfId="18466"/>
    <cellStyle name="Comma 2 6 4 5 3" xfId="13164"/>
    <cellStyle name="Comma 2 6 4 6" xfId="7682"/>
    <cellStyle name="Comma 2 6 4 6 2" xfId="15836"/>
    <cellStyle name="Comma 2 6 4 7" xfId="10507"/>
    <cellStyle name="Comma 2 6 5" xfId="1176"/>
    <cellStyle name="Comma 2 6 5 2" xfId="1177"/>
    <cellStyle name="Comma 2 6 5 2 2" xfId="1178"/>
    <cellStyle name="Comma 2 6 5 2 2 2" xfId="3852"/>
    <cellStyle name="Comma 2 6 5 2 2 2 2" xfId="18473"/>
    <cellStyle name="Comma 2 6 5 2 2 2 3" xfId="13171"/>
    <cellStyle name="Comma 2 6 5 2 2 3" xfId="7689"/>
    <cellStyle name="Comma 2 6 5 2 2 3 2" xfId="15843"/>
    <cellStyle name="Comma 2 6 5 2 2 4" xfId="10514"/>
    <cellStyle name="Comma 2 6 5 2 3" xfId="3851"/>
    <cellStyle name="Comma 2 6 5 2 3 2" xfId="18472"/>
    <cellStyle name="Comma 2 6 5 2 3 3" xfId="13170"/>
    <cellStyle name="Comma 2 6 5 2 4" xfId="7688"/>
    <cellStyle name="Comma 2 6 5 2 4 2" xfId="15842"/>
    <cellStyle name="Comma 2 6 5 2 5" xfId="10513"/>
    <cellStyle name="Comma 2 6 5 3" xfId="1179"/>
    <cellStyle name="Comma 2 6 5 3 2" xfId="3853"/>
    <cellStyle name="Comma 2 6 5 3 2 2" xfId="18474"/>
    <cellStyle name="Comma 2 6 5 3 2 3" xfId="13172"/>
    <cellStyle name="Comma 2 6 5 3 3" xfId="7690"/>
    <cellStyle name="Comma 2 6 5 3 3 2" xfId="15844"/>
    <cellStyle name="Comma 2 6 5 3 4" xfId="10515"/>
    <cellStyle name="Comma 2 6 5 4" xfId="1180"/>
    <cellStyle name="Comma 2 6 5 4 2" xfId="3854"/>
    <cellStyle name="Comma 2 6 5 4 2 2" xfId="18475"/>
    <cellStyle name="Comma 2 6 5 4 2 3" xfId="13173"/>
    <cellStyle name="Comma 2 6 5 4 3" xfId="7691"/>
    <cellStyle name="Comma 2 6 5 4 3 2" xfId="15845"/>
    <cellStyle name="Comma 2 6 5 4 4" xfId="10516"/>
    <cellStyle name="Comma 2 6 5 5" xfId="3850"/>
    <cellStyle name="Comma 2 6 5 5 2" xfId="18471"/>
    <cellStyle name="Comma 2 6 5 5 3" xfId="13169"/>
    <cellStyle name="Comma 2 6 5 6" xfId="7687"/>
    <cellStyle name="Comma 2 6 5 6 2" xfId="15841"/>
    <cellStyle name="Comma 2 6 5 7" xfId="10512"/>
    <cellStyle name="Comma 2 6 6" xfId="1181"/>
    <cellStyle name="Comma 2 6 6 2" xfId="1182"/>
    <cellStyle name="Comma 2 6 6 2 2" xfId="1183"/>
    <cellStyle name="Comma 2 6 6 2 2 2" xfId="3857"/>
    <cellStyle name="Comma 2 6 6 2 2 2 2" xfId="18478"/>
    <cellStyle name="Comma 2 6 6 2 2 2 3" xfId="13176"/>
    <cellStyle name="Comma 2 6 6 2 2 3" xfId="7694"/>
    <cellStyle name="Comma 2 6 6 2 2 3 2" xfId="15848"/>
    <cellStyle name="Comma 2 6 6 2 2 4" xfId="10519"/>
    <cellStyle name="Comma 2 6 6 2 3" xfId="3856"/>
    <cellStyle name="Comma 2 6 6 2 3 2" xfId="18477"/>
    <cellStyle name="Comma 2 6 6 2 3 3" xfId="13175"/>
    <cellStyle name="Comma 2 6 6 2 4" xfId="7693"/>
    <cellStyle name="Comma 2 6 6 2 4 2" xfId="15847"/>
    <cellStyle name="Comma 2 6 6 2 5" xfId="10518"/>
    <cellStyle name="Comma 2 6 6 3" xfId="1184"/>
    <cellStyle name="Comma 2 6 6 3 2" xfId="3858"/>
    <cellStyle name="Comma 2 6 6 3 2 2" xfId="18479"/>
    <cellStyle name="Comma 2 6 6 3 2 3" xfId="13177"/>
    <cellStyle name="Comma 2 6 6 3 3" xfId="7695"/>
    <cellStyle name="Comma 2 6 6 3 3 2" xfId="15849"/>
    <cellStyle name="Comma 2 6 6 3 4" xfId="10520"/>
    <cellStyle name="Comma 2 6 6 4" xfId="1185"/>
    <cellStyle name="Comma 2 6 6 4 2" xfId="3859"/>
    <cellStyle name="Comma 2 6 6 4 2 2" xfId="18480"/>
    <cellStyle name="Comma 2 6 6 4 2 3" xfId="13178"/>
    <cellStyle name="Comma 2 6 6 4 3" xfId="7696"/>
    <cellStyle name="Comma 2 6 6 4 3 2" xfId="15850"/>
    <cellStyle name="Comma 2 6 6 4 4" xfId="10521"/>
    <cellStyle name="Comma 2 6 6 5" xfId="3855"/>
    <cellStyle name="Comma 2 6 6 5 2" xfId="18476"/>
    <cellStyle name="Comma 2 6 6 5 3" xfId="13174"/>
    <cellStyle name="Comma 2 6 6 6" xfId="7692"/>
    <cellStyle name="Comma 2 6 6 6 2" xfId="15846"/>
    <cellStyle name="Comma 2 6 6 7" xfId="10517"/>
    <cellStyle name="Comma 2 6 7" xfId="1186"/>
    <cellStyle name="Comma 2 6 7 2" xfId="1187"/>
    <cellStyle name="Comma 2 6 7 2 2" xfId="3861"/>
    <cellStyle name="Comma 2 6 7 2 2 2" xfId="18482"/>
    <cellStyle name="Comma 2 6 7 2 2 3" xfId="13180"/>
    <cellStyle name="Comma 2 6 7 2 3" xfId="7698"/>
    <cellStyle name="Comma 2 6 7 2 3 2" xfId="15852"/>
    <cellStyle name="Comma 2 6 7 2 4" xfId="10523"/>
    <cellStyle name="Comma 2 6 7 3" xfId="1188"/>
    <cellStyle name="Comma 2 6 7 3 2" xfId="3862"/>
    <cellStyle name="Comma 2 6 7 3 2 2" xfId="18483"/>
    <cellStyle name="Comma 2 6 7 3 2 3" xfId="13181"/>
    <cellStyle name="Comma 2 6 7 3 3" xfId="7699"/>
    <cellStyle name="Comma 2 6 7 3 3 2" xfId="15853"/>
    <cellStyle name="Comma 2 6 7 3 4" xfId="10524"/>
    <cellStyle name="Comma 2 6 7 4" xfId="3860"/>
    <cellStyle name="Comma 2 6 7 4 2" xfId="18481"/>
    <cellStyle name="Comma 2 6 7 4 3" xfId="13179"/>
    <cellStyle name="Comma 2 6 7 5" xfId="7697"/>
    <cellStyle name="Comma 2 6 7 5 2" xfId="15851"/>
    <cellStyle name="Comma 2 6 7 6" xfId="10522"/>
    <cellStyle name="Comma 2 6 8" xfId="1189"/>
    <cellStyle name="Comma 2 6 8 2" xfId="1190"/>
    <cellStyle name="Comma 2 6 8 2 2" xfId="3864"/>
    <cellStyle name="Comma 2 6 8 2 2 2" xfId="18485"/>
    <cellStyle name="Comma 2 6 8 2 2 3" xfId="13183"/>
    <cellStyle name="Comma 2 6 8 2 3" xfId="7701"/>
    <cellStyle name="Comma 2 6 8 2 3 2" xfId="15855"/>
    <cellStyle name="Comma 2 6 8 2 4" xfId="10526"/>
    <cellStyle name="Comma 2 6 8 3" xfId="3863"/>
    <cellStyle name="Comma 2 6 8 3 2" xfId="18484"/>
    <cellStyle name="Comma 2 6 8 3 3" xfId="13182"/>
    <cellStyle name="Comma 2 6 8 4" xfId="7700"/>
    <cellStyle name="Comma 2 6 8 4 2" xfId="15854"/>
    <cellStyle name="Comma 2 6 8 5" xfId="10525"/>
    <cellStyle name="Comma 2 6 9" xfId="1191"/>
    <cellStyle name="Comma 2 6 9 2" xfId="3865"/>
    <cellStyle name="Comma 2 6 9 2 2" xfId="18486"/>
    <cellStyle name="Comma 2 6 9 2 3" xfId="13184"/>
    <cellStyle name="Comma 2 6 9 3" xfId="7702"/>
    <cellStyle name="Comma 2 6 9 3 2" xfId="15856"/>
    <cellStyle name="Comma 2 6 9 4" xfId="10527"/>
    <cellStyle name="Comma 2 7" xfId="146"/>
    <cellStyle name="Comma 2 7 10" xfId="1193"/>
    <cellStyle name="Comma 2 7 10 2" xfId="3867"/>
    <cellStyle name="Comma 2 7 10 2 2" xfId="18488"/>
    <cellStyle name="Comma 2 7 10 2 3" xfId="13186"/>
    <cellStyle name="Comma 2 7 10 3" xfId="7704"/>
    <cellStyle name="Comma 2 7 10 3 2" xfId="15858"/>
    <cellStyle name="Comma 2 7 10 4" xfId="10529"/>
    <cellStyle name="Comma 2 7 11" xfId="2722"/>
    <cellStyle name="Comma 2 7 11 2" xfId="5350"/>
    <cellStyle name="Comma 2 7 11 2 2" xfId="19971"/>
    <cellStyle name="Comma 2 7 11 2 3" xfId="14687"/>
    <cellStyle name="Comma 2 7 11 3" xfId="9187"/>
    <cellStyle name="Comma 2 7 11 3 2" xfId="17341"/>
    <cellStyle name="Comma 2 7 11 4" xfId="12015"/>
    <cellStyle name="Comma 2 7 12" xfId="1192"/>
    <cellStyle name="Comma 2 7 12 2" xfId="3866"/>
    <cellStyle name="Comma 2 7 12 2 2" xfId="18487"/>
    <cellStyle name="Comma 2 7 12 2 3" xfId="13185"/>
    <cellStyle name="Comma 2 7 12 3" xfId="7703"/>
    <cellStyle name="Comma 2 7 12 3 2" xfId="15857"/>
    <cellStyle name="Comma 2 7 12 4" xfId="10528"/>
    <cellStyle name="Comma 2 7 13" xfId="6529"/>
    <cellStyle name="Comma 2 7 13 2" xfId="17452"/>
    <cellStyle name="Comma 2 7 13 3" xfId="12149"/>
    <cellStyle name="Comma 2 7 14" xfId="2831"/>
    <cellStyle name="Comma 2 7 14 2" xfId="14822"/>
    <cellStyle name="Comma 2 7 15" xfId="6668"/>
    <cellStyle name="Comma 2 7 16" xfId="9493"/>
    <cellStyle name="Comma 2 7 2" xfId="1194"/>
    <cellStyle name="Comma 2 7 2 10" xfId="3868"/>
    <cellStyle name="Comma 2 7 2 10 2" xfId="18489"/>
    <cellStyle name="Comma 2 7 2 10 3" xfId="13187"/>
    <cellStyle name="Comma 2 7 2 11" xfId="7705"/>
    <cellStyle name="Comma 2 7 2 11 2" xfId="15859"/>
    <cellStyle name="Comma 2 7 2 12" xfId="10530"/>
    <cellStyle name="Comma 2 7 2 2" xfId="1195"/>
    <cellStyle name="Comma 2 7 2 2 2" xfId="1196"/>
    <cellStyle name="Comma 2 7 2 2 2 2" xfId="1197"/>
    <cellStyle name="Comma 2 7 2 2 2 2 2" xfId="3871"/>
    <cellStyle name="Comma 2 7 2 2 2 2 2 2" xfId="18492"/>
    <cellStyle name="Comma 2 7 2 2 2 2 2 3" xfId="13190"/>
    <cellStyle name="Comma 2 7 2 2 2 2 3" xfId="7708"/>
    <cellStyle name="Comma 2 7 2 2 2 2 3 2" xfId="15862"/>
    <cellStyle name="Comma 2 7 2 2 2 2 4" xfId="10533"/>
    <cellStyle name="Comma 2 7 2 2 2 3" xfId="3870"/>
    <cellStyle name="Comma 2 7 2 2 2 3 2" xfId="18491"/>
    <cellStyle name="Comma 2 7 2 2 2 3 3" xfId="13189"/>
    <cellStyle name="Comma 2 7 2 2 2 4" xfId="7707"/>
    <cellStyle name="Comma 2 7 2 2 2 4 2" xfId="15861"/>
    <cellStyle name="Comma 2 7 2 2 2 5" xfId="10532"/>
    <cellStyle name="Comma 2 7 2 2 3" xfId="1198"/>
    <cellStyle name="Comma 2 7 2 2 3 2" xfId="3872"/>
    <cellStyle name="Comma 2 7 2 2 3 2 2" xfId="18493"/>
    <cellStyle name="Comma 2 7 2 2 3 2 3" xfId="13191"/>
    <cellStyle name="Comma 2 7 2 2 3 3" xfId="7709"/>
    <cellStyle name="Comma 2 7 2 2 3 3 2" xfId="15863"/>
    <cellStyle name="Comma 2 7 2 2 3 4" xfId="10534"/>
    <cellStyle name="Comma 2 7 2 2 4" xfId="1199"/>
    <cellStyle name="Comma 2 7 2 2 4 2" xfId="3873"/>
    <cellStyle name="Comma 2 7 2 2 4 2 2" xfId="18494"/>
    <cellStyle name="Comma 2 7 2 2 4 2 3" xfId="13192"/>
    <cellStyle name="Comma 2 7 2 2 4 3" xfId="7710"/>
    <cellStyle name="Comma 2 7 2 2 4 3 2" xfId="15864"/>
    <cellStyle name="Comma 2 7 2 2 4 4" xfId="10535"/>
    <cellStyle name="Comma 2 7 2 2 5" xfId="3869"/>
    <cellStyle name="Comma 2 7 2 2 5 2" xfId="18490"/>
    <cellStyle name="Comma 2 7 2 2 5 3" xfId="13188"/>
    <cellStyle name="Comma 2 7 2 2 6" xfId="7706"/>
    <cellStyle name="Comma 2 7 2 2 6 2" xfId="15860"/>
    <cellStyle name="Comma 2 7 2 2 7" xfId="10531"/>
    <cellStyle name="Comma 2 7 2 3" xfId="1200"/>
    <cellStyle name="Comma 2 7 2 3 2" xfId="1201"/>
    <cellStyle name="Comma 2 7 2 3 2 2" xfId="1202"/>
    <cellStyle name="Comma 2 7 2 3 2 2 2" xfId="3876"/>
    <cellStyle name="Comma 2 7 2 3 2 2 2 2" xfId="18497"/>
    <cellStyle name="Comma 2 7 2 3 2 2 2 3" xfId="13195"/>
    <cellStyle name="Comma 2 7 2 3 2 2 3" xfId="7713"/>
    <cellStyle name="Comma 2 7 2 3 2 2 3 2" xfId="15867"/>
    <cellStyle name="Comma 2 7 2 3 2 2 4" xfId="10538"/>
    <cellStyle name="Comma 2 7 2 3 2 3" xfId="3875"/>
    <cellStyle name="Comma 2 7 2 3 2 3 2" xfId="18496"/>
    <cellStyle name="Comma 2 7 2 3 2 3 3" xfId="13194"/>
    <cellStyle name="Comma 2 7 2 3 2 4" xfId="7712"/>
    <cellStyle name="Comma 2 7 2 3 2 4 2" xfId="15866"/>
    <cellStyle name="Comma 2 7 2 3 2 5" xfId="10537"/>
    <cellStyle name="Comma 2 7 2 3 3" xfId="1203"/>
    <cellStyle name="Comma 2 7 2 3 3 2" xfId="3877"/>
    <cellStyle name="Comma 2 7 2 3 3 2 2" xfId="18498"/>
    <cellStyle name="Comma 2 7 2 3 3 2 3" xfId="13196"/>
    <cellStyle name="Comma 2 7 2 3 3 3" xfId="7714"/>
    <cellStyle name="Comma 2 7 2 3 3 3 2" xfId="15868"/>
    <cellStyle name="Comma 2 7 2 3 3 4" xfId="10539"/>
    <cellStyle name="Comma 2 7 2 3 4" xfId="1204"/>
    <cellStyle name="Comma 2 7 2 3 4 2" xfId="3878"/>
    <cellStyle name="Comma 2 7 2 3 4 2 2" xfId="18499"/>
    <cellStyle name="Comma 2 7 2 3 4 2 3" xfId="13197"/>
    <cellStyle name="Comma 2 7 2 3 4 3" xfId="7715"/>
    <cellStyle name="Comma 2 7 2 3 4 3 2" xfId="15869"/>
    <cellStyle name="Comma 2 7 2 3 4 4" xfId="10540"/>
    <cellStyle name="Comma 2 7 2 3 5" xfId="3874"/>
    <cellStyle name="Comma 2 7 2 3 5 2" xfId="18495"/>
    <cellStyle name="Comma 2 7 2 3 5 3" xfId="13193"/>
    <cellStyle name="Comma 2 7 2 3 6" xfId="7711"/>
    <cellStyle name="Comma 2 7 2 3 6 2" xfId="15865"/>
    <cellStyle name="Comma 2 7 2 3 7" xfId="10536"/>
    <cellStyle name="Comma 2 7 2 4" xfId="1205"/>
    <cellStyle name="Comma 2 7 2 4 2" xfId="1206"/>
    <cellStyle name="Comma 2 7 2 4 2 2" xfId="1207"/>
    <cellStyle name="Comma 2 7 2 4 2 2 2" xfId="3881"/>
    <cellStyle name="Comma 2 7 2 4 2 2 2 2" xfId="18502"/>
    <cellStyle name="Comma 2 7 2 4 2 2 2 3" xfId="13200"/>
    <cellStyle name="Comma 2 7 2 4 2 2 3" xfId="7718"/>
    <cellStyle name="Comma 2 7 2 4 2 2 3 2" xfId="15872"/>
    <cellStyle name="Comma 2 7 2 4 2 2 4" xfId="10543"/>
    <cellStyle name="Comma 2 7 2 4 2 3" xfId="3880"/>
    <cellStyle name="Comma 2 7 2 4 2 3 2" xfId="18501"/>
    <cellStyle name="Comma 2 7 2 4 2 3 3" xfId="13199"/>
    <cellStyle name="Comma 2 7 2 4 2 4" xfId="7717"/>
    <cellStyle name="Comma 2 7 2 4 2 4 2" xfId="15871"/>
    <cellStyle name="Comma 2 7 2 4 2 5" xfId="10542"/>
    <cellStyle name="Comma 2 7 2 4 3" xfId="1208"/>
    <cellStyle name="Comma 2 7 2 4 3 2" xfId="3882"/>
    <cellStyle name="Comma 2 7 2 4 3 2 2" xfId="18503"/>
    <cellStyle name="Comma 2 7 2 4 3 2 3" xfId="13201"/>
    <cellStyle name="Comma 2 7 2 4 3 3" xfId="7719"/>
    <cellStyle name="Comma 2 7 2 4 3 3 2" xfId="15873"/>
    <cellStyle name="Comma 2 7 2 4 3 4" xfId="10544"/>
    <cellStyle name="Comma 2 7 2 4 4" xfId="1209"/>
    <cellStyle name="Comma 2 7 2 4 4 2" xfId="3883"/>
    <cellStyle name="Comma 2 7 2 4 4 2 2" xfId="18504"/>
    <cellStyle name="Comma 2 7 2 4 4 2 3" xfId="13202"/>
    <cellStyle name="Comma 2 7 2 4 4 3" xfId="7720"/>
    <cellStyle name="Comma 2 7 2 4 4 3 2" xfId="15874"/>
    <cellStyle name="Comma 2 7 2 4 4 4" xfId="10545"/>
    <cellStyle name="Comma 2 7 2 4 5" xfId="3879"/>
    <cellStyle name="Comma 2 7 2 4 5 2" xfId="18500"/>
    <cellStyle name="Comma 2 7 2 4 5 3" xfId="13198"/>
    <cellStyle name="Comma 2 7 2 4 6" xfId="7716"/>
    <cellStyle name="Comma 2 7 2 4 6 2" xfId="15870"/>
    <cellStyle name="Comma 2 7 2 4 7" xfId="10541"/>
    <cellStyle name="Comma 2 7 2 5" xfId="1210"/>
    <cellStyle name="Comma 2 7 2 5 2" xfId="1211"/>
    <cellStyle name="Comma 2 7 2 5 2 2" xfId="1212"/>
    <cellStyle name="Comma 2 7 2 5 2 2 2" xfId="3886"/>
    <cellStyle name="Comma 2 7 2 5 2 2 2 2" xfId="18507"/>
    <cellStyle name="Comma 2 7 2 5 2 2 2 3" xfId="13205"/>
    <cellStyle name="Comma 2 7 2 5 2 2 3" xfId="7723"/>
    <cellStyle name="Comma 2 7 2 5 2 2 3 2" xfId="15877"/>
    <cellStyle name="Comma 2 7 2 5 2 2 4" xfId="10548"/>
    <cellStyle name="Comma 2 7 2 5 2 3" xfId="3885"/>
    <cellStyle name="Comma 2 7 2 5 2 3 2" xfId="18506"/>
    <cellStyle name="Comma 2 7 2 5 2 3 3" xfId="13204"/>
    <cellStyle name="Comma 2 7 2 5 2 4" xfId="7722"/>
    <cellStyle name="Comma 2 7 2 5 2 4 2" xfId="15876"/>
    <cellStyle name="Comma 2 7 2 5 2 5" xfId="10547"/>
    <cellStyle name="Comma 2 7 2 5 3" xfId="1213"/>
    <cellStyle name="Comma 2 7 2 5 3 2" xfId="3887"/>
    <cellStyle name="Comma 2 7 2 5 3 2 2" xfId="18508"/>
    <cellStyle name="Comma 2 7 2 5 3 2 3" xfId="13206"/>
    <cellStyle name="Comma 2 7 2 5 3 3" xfId="7724"/>
    <cellStyle name="Comma 2 7 2 5 3 3 2" xfId="15878"/>
    <cellStyle name="Comma 2 7 2 5 3 4" xfId="10549"/>
    <cellStyle name="Comma 2 7 2 5 4" xfId="1214"/>
    <cellStyle name="Comma 2 7 2 5 4 2" xfId="3888"/>
    <cellStyle name="Comma 2 7 2 5 4 2 2" xfId="18509"/>
    <cellStyle name="Comma 2 7 2 5 4 2 3" xfId="13207"/>
    <cellStyle name="Comma 2 7 2 5 4 3" xfId="7725"/>
    <cellStyle name="Comma 2 7 2 5 4 3 2" xfId="15879"/>
    <cellStyle name="Comma 2 7 2 5 4 4" xfId="10550"/>
    <cellStyle name="Comma 2 7 2 5 5" xfId="3884"/>
    <cellStyle name="Comma 2 7 2 5 5 2" xfId="18505"/>
    <cellStyle name="Comma 2 7 2 5 5 3" xfId="13203"/>
    <cellStyle name="Comma 2 7 2 5 6" xfId="7721"/>
    <cellStyle name="Comma 2 7 2 5 6 2" xfId="15875"/>
    <cellStyle name="Comma 2 7 2 5 7" xfId="10546"/>
    <cellStyle name="Comma 2 7 2 6" xfId="1215"/>
    <cellStyle name="Comma 2 7 2 6 2" xfId="1216"/>
    <cellStyle name="Comma 2 7 2 6 2 2" xfId="3890"/>
    <cellStyle name="Comma 2 7 2 6 2 2 2" xfId="18511"/>
    <cellStyle name="Comma 2 7 2 6 2 2 3" xfId="13209"/>
    <cellStyle name="Comma 2 7 2 6 2 3" xfId="7727"/>
    <cellStyle name="Comma 2 7 2 6 2 3 2" xfId="15881"/>
    <cellStyle name="Comma 2 7 2 6 2 4" xfId="10552"/>
    <cellStyle name="Comma 2 7 2 6 3" xfId="1217"/>
    <cellStyle name="Comma 2 7 2 6 3 2" xfId="3891"/>
    <cellStyle name="Comma 2 7 2 6 3 2 2" xfId="18512"/>
    <cellStyle name="Comma 2 7 2 6 3 2 3" xfId="13210"/>
    <cellStyle name="Comma 2 7 2 6 3 3" xfId="7728"/>
    <cellStyle name="Comma 2 7 2 6 3 3 2" xfId="15882"/>
    <cellStyle name="Comma 2 7 2 6 3 4" xfId="10553"/>
    <cellStyle name="Comma 2 7 2 6 4" xfId="3889"/>
    <cellStyle name="Comma 2 7 2 6 4 2" xfId="18510"/>
    <cellStyle name="Comma 2 7 2 6 4 3" xfId="13208"/>
    <cellStyle name="Comma 2 7 2 6 5" xfId="7726"/>
    <cellStyle name="Comma 2 7 2 6 5 2" xfId="15880"/>
    <cellStyle name="Comma 2 7 2 6 6" xfId="10551"/>
    <cellStyle name="Comma 2 7 2 7" xfId="1218"/>
    <cellStyle name="Comma 2 7 2 7 2" xfId="1219"/>
    <cellStyle name="Comma 2 7 2 7 2 2" xfId="3893"/>
    <cellStyle name="Comma 2 7 2 7 2 2 2" xfId="18514"/>
    <cellStyle name="Comma 2 7 2 7 2 2 3" xfId="13212"/>
    <cellStyle name="Comma 2 7 2 7 2 3" xfId="7730"/>
    <cellStyle name="Comma 2 7 2 7 2 3 2" xfId="15884"/>
    <cellStyle name="Comma 2 7 2 7 2 4" xfId="10555"/>
    <cellStyle name="Comma 2 7 2 7 3" xfId="3892"/>
    <cellStyle name="Comma 2 7 2 7 3 2" xfId="18513"/>
    <cellStyle name="Comma 2 7 2 7 3 3" xfId="13211"/>
    <cellStyle name="Comma 2 7 2 7 4" xfId="7729"/>
    <cellStyle name="Comma 2 7 2 7 4 2" xfId="15883"/>
    <cellStyle name="Comma 2 7 2 7 5" xfId="10554"/>
    <cellStyle name="Comma 2 7 2 8" xfId="1220"/>
    <cellStyle name="Comma 2 7 2 8 2" xfId="3894"/>
    <cellStyle name="Comma 2 7 2 8 2 2" xfId="18515"/>
    <cellStyle name="Comma 2 7 2 8 2 3" xfId="13213"/>
    <cellStyle name="Comma 2 7 2 8 3" xfId="7731"/>
    <cellStyle name="Comma 2 7 2 8 3 2" xfId="15885"/>
    <cellStyle name="Comma 2 7 2 8 4" xfId="10556"/>
    <cellStyle name="Comma 2 7 2 9" xfId="1221"/>
    <cellStyle name="Comma 2 7 2 9 2" xfId="3895"/>
    <cellStyle name="Comma 2 7 2 9 2 2" xfId="18516"/>
    <cellStyle name="Comma 2 7 2 9 2 3" xfId="13214"/>
    <cellStyle name="Comma 2 7 2 9 3" xfId="7732"/>
    <cellStyle name="Comma 2 7 2 9 3 2" xfId="15886"/>
    <cellStyle name="Comma 2 7 2 9 4" xfId="10557"/>
    <cellStyle name="Comma 2 7 3" xfId="1222"/>
    <cellStyle name="Comma 2 7 3 2" xfId="1223"/>
    <cellStyle name="Comma 2 7 3 2 2" xfId="1224"/>
    <cellStyle name="Comma 2 7 3 2 2 2" xfId="3898"/>
    <cellStyle name="Comma 2 7 3 2 2 2 2" xfId="18519"/>
    <cellStyle name="Comma 2 7 3 2 2 2 3" xfId="13217"/>
    <cellStyle name="Comma 2 7 3 2 2 3" xfId="7735"/>
    <cellStyle name="Comma 2 7 3 2 2 3 2" xfId="15889"/>
    <cellStyle name="Comma 2 7 3 2 2 4" xfId="10560"/>
    <cellStyle name="Comma 2 7 3 2 3" xfId="3897"/>
    <cellStyle name="Comma 2 7 3 2 3 2" xfId="18518"/>
    <cellStyle name="Comma 2 7 3 2 3 3" xfId="13216"/>
    <cellStyle name="Comma 2 7 3 2 4" xfId="7734"/>
    <cellStyle name="Comma 2 7 3 2 4 2" xfId="15888"/>
    <cellStyle name="Comma 2 7 3 2 5" xfId="10559"/>
    <cellStyle name="Comma 2 7 3 3" xfId="1225"/>
    <cellStyle name="Comma 2 7 3 3 2" xfId="3899"/>
    <cellStyle name="Comma 2 7 3 3 2 2" xfId="18520"/>
    <cellStyle name="Comma 2 7 3 3 2 3" xfId="13218"/>
    <cellStyle name="Comma 2 7 3 3 3" xfId="7736"/>
    <cellStyle name="Comma 2 7 3 3 3 2" xfId="15890"/>
    <cellStyle name="Comma 2 7 3 3 4" xfId="10561"/>
    <cellStyle name="Comma 2 7 3 4" xfId="1226"/>
    <cellStyle name="Comma 2 7 3 4 2" xfId="3900"/>
    <cellStyle name="Comma 2 7 3 4 2 2" xfId="18521"/>
    <cellStyle name="Comma 2 7 3 4 2 3" xfId="13219"/>
    <cellStyle name="Comma 2 7 3 4 3" xfId="7737"/>
    <cellStyle name="Comma 2 7 3 4 3 2" xfId="15891"/>
    <cellStyle name="Comma 2 7 3 4 4" xfId="10562"/>
    <cellStyle name="Comma 2 7 3 5" xfId="3896"/>
    <cellStyle name="Comma 2 7 3 5 2" xfId="18517"/>
    <cellStyle name="Comma 2 7 3 5 3" xfId="13215"/>
    <cellStyle name="Comma 2 7 3 6" xfId="7733"/>
    <cellStyle name="Comma 2 7 3 6 2" xfId="15887"/>
    <cellStyle name="Comma 2 7 3 7" xfId="10558"/>
    <cellStyle name="Comma 2 7 4" xfId="1227"/>
    <cellStyle name="Comma 2 7 4 2" xfId="1228"/>
    <cellStyle name="Comma 2 7 4 2 2" xfId="1229"/>
    <cellStyle name="Comma 2 7 4 2 2 2" xfId="3903"/>
    <cellStyle name="Comma 2 7 4 2 2 2 2" xfId="18524"/>
    <cellStyle name="Comma 2 7 4 2 2 2 3" xfId="13222"/>
    <cellStyle name="Comma 2 7 4 2 2 3" xfId="7740"/>
    <cellStyle name="Comma 2 7 4 2 2 3 2" xfId="15894"/>
    <cellStyle name="Comma 2 7 4 2 2 4" xfId="10565"/>
    <cellStyle name="Comma 2 7 4 2 3" xfId="3902"/>
    <cellStyle name="Comma 2 7 4 2 3 2" xfId="18523"/>
    <cellStyle name="Comma 2 7 4 2 3 3" xfId="13221"/>
    <cellStyle name="Comma 2 7 4 2 4" xfId="7739"/>
    <cellStyle name="Comma 2 7 4 2 4 2" xfId="15893"/>
    <cellStyle name="Comma 2 7 4 2 5" xfId="10564"/>
    <cellStyle name="Comma 2 7 4 3" xfId="1230"/>
    <cellStyle name="Comma 2 7 4 3 2" xfId="3904"/>
    <cellStyle name="Comma 2 7 4 3 2 2" xfId="18525"/>
    <cellStyle name="Comma 2 7 4 3 2 3" xfId="13223"/>
    <cellStyle name="Comma 2 7 4 3 3" xfId="7741"/>
    <cellStyle name="Comma 2 7 4 3 3 2" xfId="15895"/>
    <cellStyle name="Comma 2 7 4 3 4" xfId="10566"/>
    <cellStyle name="Comma 2 7 4 4" xfId="1231"/>
    <cellStyle name="Comma 2 7 4 4 2" xfId="3905"/>
    <cellStyle name="Comma 2 7 4 4 2 2" xfId="18526"/>
    <cellStyle name="Comma 2 7 4 4 2 3" xfId="13224"/>
    <cellStyle name="Comma 2 7 4 4 3" xfId="7742"/>
    <cellStyle name="Comma 2 7 4 4 3 2" xfId="15896"/>
    <cellStyle name="Comma 2 7 4 4 4" xfId="10567"/>
    <cellStyle name="Comma 2 7 4 5" xfId="3901"/>
    <cellStyle name="Comma 2 7 4 5 2" xfId="18522"/>
    <cellStyle name="Comma 2 7 4 5 3" xfId="13220"/>
    <cellStyle name="Comma 2 7 4 6" xfId="7738"/>
    <cellStyle name="Comma 2 7 4 6 2" xfId="15892"/>
    <cellStyle name="Comma 2 7 4 7" xfId="10563"/>
    <cellStyle name="Comma 2 7 5" xfId="1232"/>
    <cellStyle name="Comma 2 7 5 2" xfId="1233"/>
    <cellStyle name="Comma 2 7 5 2 2" xfId="1234"/>
    <cellStyle name="Comma 2 7 5 2 2 2" xfId="3908"/>
    <cellStyle name="Comma 2 7 5 2 2 2 2" xfId="18529"/>
    <cellStyle name="Comma 2 7 5 2 2 2 3" xfId="13227"/>
    <cellStyle name="Comma 2 7 5 2 2 3" xfId="7745"/>
    <cellStyle name="Comma 2 7 5 2 2 3 2" xfId="15899"/>
    <cellStyle name="Comma 2 7 5 2 2 4" xfId="10570"/>
    <cellStyle name="Comma 2 7 5 2 3" xfId="3907"/>
    <cellStyle name="Comma 2 7 5 2 3 2" xfId="18528"/>
    <cellStyle name="Comma 2 7 5 2 3 3" xfId="13226"/>
    <cellStyle name="Comma 2 7 5 2 4" xfId="7744"/>
    <cellStyle name="Comma 2 7 5 2 4 2" xfId="15898"/>
    <cellStyle name="Comma 2 7 5 2 5" xfId="10569"/>
    <cellStyle name="Comma 2 7 5 3" xfId="1235"/>
    <cellStyle name="Comma 2 7 5 3 2" xfId="3909"/>
    <cellStyle name="Comma 2 7 5 3 2 2" xfId="18530"/>
    <cellStyle name="Comma 2 7 5 3 2 3" xfId="13228"/>
    <cellStyle name="Comma 2 7 5 3 3" xfId="7746"/>
    <cellStyle name="Comma 2 7 5 3 3 2" xfId="15900"/>
    <cellStyle name="Comma 2 7 5 3 4" xfId="10571"/>
    <cellStyle name="Comma 2 7 5 4" xfId="1236"/>
    <cellStyle name="Comma 2 7 5 4 2" xfId="3910"/>
    <cellStyle name="Comma 2 7 5 4 2 2" xfId="18531"/>
    <cellStyle name="Comma 2 7 5 4 2 3" xfId="13229"/>
    <cellStyle name="Comma 2 7 5 4 3" xfId="7747"/>
    <cellStyle name="Comma 2 7 5 4 3 2" xfId="15901"/>
    <cellStyle name="Comma 2 7 5 4 4" xfId="10572"/>
    <cellStyle name="Comma 2 7 5 5" xfId="3906"/>
    <cellStyle name="Comma 2 7 5 5 2" xfId="18527"/>
    <cellStyle name="Comma 2 7 5 5 3" xfId="13225"/>
    <cellStyle name="Comma 2 7 5 6" xfId="7743"/>
    <cellStyle name="Comma 2 7 5 6 2" xfId="15897"/>
    <cellStyle name="Comma 2 7 5 7" xfId="10568"/>
    <cellStyle name="Comma 2 7 6" xfId="1237"/>
    <cellStyle name="Comma 2 7 6 2" xfId="1238"/>
    <cellStyle name="Comma 2 7 6 2 2" xfId="1239"/>
    <cellStyle name="Comma 2 7 6 2 2 2" xfId="3913"/>
    <cellStyle name="Comma 2 7 6 2 2 2 2" xfId="18534"/>
    <cellStyle name="Comma 2 7 6 2 2 2 3" xfId="13232"/>
    <cellStyle name="Comma 2 7 6 2 2 3" xfId="7750"/>
    <cellStyle name="Comma 2 7 6 2 2 3 2" xfId="15904"/>
    <cellStyle name="Comma 2 7 6 2 2 4" xfId="10575"/>
    <cellStyle name="Comma 2 7 6 2 3" xfId="3912"/>
    <cellStyle name="Comma 2 7 6 2 3 2" xfId="18533"/>
    <cellStyle name="Comma 2 7 6 2 3 3" xfId="13231"/>
    <cellStyle name="Comma 2 7 6 2 4" xfId="7749"/>
    <cellStyle name="Comma 2 7 6 2 4 2" xfId="15903"/>
    <cellStyle name="Comma 2 7 6 2 5" xfId="10574"/>
    <cellStyle name="Comma 2 7 6 3" xfId="1240"/>
    <cellStyle name="Comma 2 7 6 3 2" xfId="3914"/>
    <cellStyle name="Comma 2 7 6 3 2 2" xfId="18535"/>
    <cellStyle name="Comma 2 7 6 3 2 3" xfId="13233"/>
    <cellStyle name="Comma 2 7 6 3 3" xfId="7751"/>
    <cellStyle name="Comma 2 7 6 3 3 2" xfId="15905"/>
    <cellStyle name="Comma 2 7 6 3 4" xfId="10576"/>
    <cellStyle name="Comma 2 7 6 4" xfId="1241"/>
    <cellStyle name="Comma 2 7 6 4 2" xfId="3915"/>
    <cellStyle name="Comma 2 7 6 4 2 2" xfId="18536"/>
    <cellStyle name="Comma 2 7 6 4 2 3" xfId="13234"/>
    <cellStyle name="Comma 2 7 6 4 3" xfId="7752"/>
    <cellStyle name="Comma 2 7 6 4 3 2" xfId="15906"/>
    <cellStyle name="Comma 2 7 6 4 4" xfId="10577"/>
    <cellStyle name="Comma 2 7 6 5" xfId="3911"/>
    <cellStyle name="Comma 2 7 6 5 2" xfId="18532"/>
    <cellStyle name="Comma 2 7 6 5 3" xfId="13230"/>
    <cellStyle name="Comma 2 7 6 6" xfId="7748"/>
    <cellStyle name="Comma 2 7 6 6 2" xfId="15902"/>
    <cellStyle name="Comma 2 7 6 7" xfId="10573"/>
    <cellStyle name="Comma 2 7 7" xfId="1242"/>
    <cellStyle name="Comma 2 7 7 2" xfId="1243"/>
    <cellStyle name="Comma 2 7 7 2 2" xfId="3917"/>
    <cellStyle name="Comma 2 7 7 2 2 2" xfId="18538"/>
    <cellStyle name="Comma 2 7 7 2 2 3" xfId="13236"/>
    <cellStyle name="Comma 2 7 7 2 3" xfId="7754"/>
    <cellStyle name="Comma 2 7 7 2 3 2" xfId="15908"/>
    <cellStyle name="Comma 2 7 7 2 4" xfId="10579"/>
    <cellStyle name="Comma 2 7 7 3" xfId="1244"/>
    <cellStyle name="Comma 2 7 7 3 2" xfId="3918"/>
    <cellStyle name="Comma 2 7 7 3 2 2" xfId="18539"/>
    <cellStyle name="Comma 2 7 7 3 2 3" xfId="13237"/>
    <cellStyle name="Comma 2 7 7 3 3" xfId="7755"/>
    <cellStyle name="Comma 2 7 7 3 3 2" xfId="15909"/>
    <cellStyle name="Comma 2 7 7 3 4" xfId="10580"/>
    <cellStyle name="Comma 2 7 7 4" xfId="3916"/>
    <cellStyle name="Comma 2 7 7 4 2" xfId="18537"/>
    <cellStyle name="Comma 2 7 7 4 3" xfId="13235"/>
    <cellStyle name="Comma 2 7 7 5" xfId="7753"/>
    <cellStyle name="Comma 2 7 7 5 2" xfId="15907"/>
    <cellStyle name="Comma 2 7 7 6" xfId="10578"/>
    <cellStyle name="Comma 2 7 8" xfId="1245"/>
    <cellStyle name="Comma 2 7 8 2" xfId="1246"/>
    <cellStyle name="Comma 2 7 8 2 2" xfId="3920"/>
    <cellStyle name="Comma 2 7 8 2 2 2" xfId="18541"/>
    <cellStyle name="Comma 2 7 8 2 2 3" xfId="13239"/>
    <cellStyle name="Comma 2 7 8 2 3" xfId="7757"/>
    <cellStyle name="Comma 2 7 8 2 3 2" xfId="15911"/>
    <cellStyle name="Comma 2 7 8 2 4" xfId="10582"/>
    <cellStyle name="Comma 2 7 8 3" xfId="3919"/>
    <cellStyle name="Comma 2 7 8 3 2" xfId="18540"/>
    <cellStyle name="Comma 2 7 8 3 3" xfId="13238"/>
    <cellStyle name="Comma 2 7 8 4" xfId="7756"/>
    <cellStyle name="Comma 2 7 8 4 2" xfId="15910"/>
    <cellStyle name="Comma 2 7 8 5" xfId="10581"/>
    <cellStyle name="Comma 2 7 9" xfId="1247"/>
    <cellStyle name="Comma 2 7 9 2" xfId="3921"/>
    <cellStyle name="Comma 2 7 9 2 2" xfId="18542"/>
    <cellStyle name="Comma 2 7 9 2 3" xfId="13240"/>
    <cellStyle name="Comma 2 7 9 3" xfId="7758"/>
    <cellStyle name="Comma 2 7 9 3 2" xfId="15912"/>
    <cellStyle name="Comma 2 7 9 4" xfId="10583"/>
    <cellStyle name="Comma 2 8" xfId="1248"/>
    <cellStyle name="Comma 2 8 10" xfId="1249"/>
    <cellStyle name="Comma 2 8 10 2" xfId="3923"/>
    <cellStyle name="Comma 2 8 10 2 2" xfId="18544"/>
    <cellStyle name="Comma 2 8 10 2 3" xfId="13242"/>
    <cellStyle name="Comma 2 8 10 3" xfId="7760"/>
    <cellStyle name="Comma 2 8 10 3 2" xfId="15914"/>
    <cellStyle name="Comma 2 8 10 4" xfId="10585"/>
    <cellStyle name="Comma 2 8 11" xfId="3922"/>
    <cellStyle name="Comma 2 8 11 2" xfId="18543"/>
    <cellStyle name="Comma 2 8 11 3" xfId="13241"/>
    <cellStyle name="Comma 2 8 12" xfId="7759"/>
    <cellStyle name="Comma 2 8 12 2" xfId="15913"/>
    <cellStyle name="Comma 2 8 13" xfId="10584"/>
    <cellStyle name="Comma 2 8 2" xfId="1250"/>
    <cellStyle name="Comma 2 8 2 10" xfId="3924"/>
    <cellStyle name="Comma 2 8 2 10 2" xfId="18545"/>
    <cellStyle name="Comma 2 8 2 10 3" xfId="13243"/>
    <cellStyle name="Comma 2 8 2 11" xfId="7761"/>
    <cellStyle name="Comma 2 8 2 11 2" xfId="15915"/>
    <cellStyle name="Comma 2 8 2 12" xfId="10586"/>
    <cellStyle name="Comma 2 8 2 2" xfId="1251"/>
    <cellStyle name="Comma 2 8 2 2 2" xfId="1252"/>
    <cellStyle name="Comma 2 8 2 2 2 2" xfId="1253"/>
    <cellStyle name="Comma 2 8 2 2 2 2 2" xfId="3927"/>
    <cellStyle name="Comma 2 8 2 2 2 2 2 2" xfId="18548"/>
    <cellStyle name="Comma 2 8 2 2 2 2 2 3" xfId="13246"/>
    <cellStyle name="Comma 2 8 2 2 2 2 3" xfId="7764"/>
    <cellStyle name="Comma 2 8 2 2 2 2 3 2" xfId="15918"/>
    <cellStyle name="Comma 2 8 2 2 2 2 4" xfId="10589"/>
    <cellStyle name="Comma 2 8 2 2 2 3" xfId="3926"/>
    <cellStyle name="Comma 2 8 2 2 2 3 2" xfId="18547"/>
    <cellStyle name="Comma 2 8 2 2 2 3 3" xfId="13245"/>
    <cellStyle name="Comma 2 8 2 2 2 4" xfId="7763"/>
    <cellStyle name="Comma 2 8 2 2 2 4 2" xfId="15917"/>
    <cellStyle name="Comma 2 8 2 2 2 5" xfId="10588"/>
    <cellStyle name="Comma 2 8 2 2 3" xfId="1254"/>
    <cellStyle name="Comma 2 8 2 2 3 2" xfId="3928"/>
    <cellStyle name="Comma 2 8 2 2 3 2 2" xfId="18549"/>
    <cellStyle name="Comma 2 8 2 2 3 2 3" xfId="13247"/>
    <cellStyle name="Comma 2 8 2 2 3 3" xfId="7765"/>
    <cellStyle name="Comma 2 8 2 2 3 3 2" xfId="15919"/>
    <cellStyle name="Comma 2 8 2 2 3 4" xfId="10590"/>
    <cellStyle name="Comma 2 8 2 2 4" xfId="1255"/>
    <cellStyle name="Comma 2 8 2 2 4 2" xfId="3929"/>
    <cellStyle name="Comma 2 8 2 2 4 2 2" xfId="18550"/>
    <cellStyle name="Comma 2 8 2 2 4 2 3" xfId="13248"/>
    <cellStyle name="Comma 2 8 2 2 4 3" xfId="7766"/>
    <cellStyle name="Comma 2 8 2 2 4 3 2" xfId="15920"/>
    <cellStyle name="Comma 2 8 2 2 4 4" xfId="10591"/>
    <cellStyle name="Comma 2 8 2 2 5" xfId="3925"/>
    <cellStyle name="Comma 2 8 2 2 5 2" xfId="18546"/>
    <cellStyle name="Comma 2 8 2 2 5 3" xfId="13244"/>
    <cellStyle name="Comma 2 8 2 2 6" xfId="7762"/>
    <cellStyle name="Comma 2 8 2 2 6 2" xfId="15916"/>
    <cellStyle name="Comma 2 8 2 2 7" xfId="10587"/>
    <cellStyle name="Comma 2 8 2 3" xfId="1256"/>
    <cellStyle name="Comma 2 8 2 3 2" xfId="1257"/>
    <cellStyle name="Comma 2 8 2 3 2 2" xfId="1258"/>
    <cellStyle name="Comma 2 8 2 3 2 2 2" xfId="3932"/>
    <cellStyle name="Comma 2 8 2 3 2 2 2 2" xfId="18553"/>
    <cellStyle name="Comma 2 8 2 3 2 2 2 3" xfId="13251"/>
    <cellStyle name="Comma 2 8 2 3 2 2 3" xfId="7769"/>
    <cellStyle name="Comma 2 8 2 3 2 2 3 2" xfId="15923"/>
    <cellStyle name="Comma 2 8 2 3 2 2 4" xfId="10594"/>
    <cellStyle name="Comma 2 8 2 3 2 3" xfId="3931"/>
    <cellStyle name="Comma 2 8 2 3 2 3 2" xfId="18552"/>
    <cellStyle name="Comma 2 8 2 3 2 3 3" xfId="13250"/>
    <cellStyle name="Comma 2 8 2 3 2 4" xfId="7768"/>
    <cellStyle name="Comma 2 8 2 3 2 4 2" xfId="15922"/>
    <cellStyle name="Comma 2 8 2 3 2 5" xfId="10593"/>
    <cellStyle name="Comma 2 8 2 3 3" xfId="1259"/>
    <cellStyle name="Comma 2 8 2 3 3 2" xfId="3933"/>
    <cellStyle name="Comma 2 8 2 3 3 2 2" xfId="18554"/>
    <cellStyle name="Comma 2 8 2 3 3 2 3" xfId="13252"/>
    <cellStyle name="Comma 2 8 2 3 3 3" xfId="7770"/>
    <cellStyle name="Comma 2 8 2 3 3 3 2" xfId="15924"/>
    <cellStyle name="Comma 2 8 2 3 3 4" xfId="10595"/>
    <cellStyle name="Comma 2 8 2 3 4" xfId="1260"/>
    <cellStyle name="Comma 2 8 2 3 4 2" xfId="3934"/>
    <cellStyle name="Comma 2 8 2 3 4 2 2" xfId="18555"/>
    <cellStyle name="Comma 2 8 2 3 4 2 3" xfId="13253"/>
    <cellStyle name="Comma 2 8 2 3 4 3" xfId="7771"/>
    <cellStyle name="Comma 2 8 2 3 4 3 2" xfId="15925"/>
    <cellStyle name="Comma 2 8 2 3 4 4" xfId="10596"/>
    <cellStyle name="Comma 2 8 2 3 5" xfId="3930"/>
    <cellStyle name="Comma 2 8 2 3 5 2" xfId="18551"/>
    <cellStyle name="Comma 2 8 2 3 5 3" xfId="13249"/>
    <cellStyle name="Comma 2 8 2 3 6" xfId="7767"/>
    <cellStyle name="Comma 2 8 2 3 6 2" xfId="15921"/>
    <cellStyle name="Comma 2 8 2 3 7" xfId="10592"/>
    <cellStyle name="Comma 2 8 2 4" xfId="1261"/>
    <cellStyle name="Comma 2 8 2 4 2" xfId="1262"/>
    <cellStyle name="Comma 2 8 2 4 2 2" xfId="1263"/>
    <cellStyle name="Comma 2 8 2 4 2 2 2" xfId="3937"/>
    <cellStyle name="Comma 2 8 2 4 2 2 2 2" xfId="18558"/>
    <cellStyle name="Comma 2 8 2 4 2 2 2 3" xfId="13256"/>
    <cellStyle name="Comma 2 8 2 4 2 2 3" xfId="7774"/>
    <cellStyle name="Comma 2 8 2 4 2 2 3 2" xfId="15928"/>
    <cellStyle name="Comma 2 8 2 4 2 2 4" xfId="10599"/>
    <cellStyle name="Comma 2 8 2 4 2 3" xfId="3936"/>
    <cellStyle name="Comma 2 8 2 4 2 3 2" xfId="18557"/>
    <cellStyle name="Comma 2 8 2 4 2 3 3" xfId="13255"/>
    <cellStyle name="Comma 2 8 2 4 2 4" xfId="7773"/>
    <cellStyle name="Comma 2 8 2 4 2 4 2" xfId="15927"/>
    <cellStyle name="Comma 2 8 2 4 2 5" xfId="10598"/>
    <cellStyle name="Comma 2 8 2 4 3" xfId="1264"/>
    <cellStyle name="Comma 2 8 2 4 3 2" xfId="3938"/>
    <cellStyle name="Comma 2 8 2 4 3 2 2" xfId="18559"/>
    <cellStyle name="Comma 2 8 2 4 3 2 3" xfId="13257"/>
    <cellStyle name="Comma 2 8 2 4 3 3" xfId="7775"/>
    <cellStyle name="Comma 2 8 2 4 3 3 2" xfId="15929"/>
    <cellStyle name="Comma 2 8 2 4 3 4" xfId="10600"/>
    <cellStyle name="Comma 2 8 2 4 4" xfId="1265"/>
    <cellStyle name="Comma 2 8 2 4 4 2" xfId="3939"/>
    <cellStyle name="Comma 2 8 2 4 4 2 2" xfId="18560"/>
    <cellStyle name="Comma 2 8 2 4 4 2 3" xfId="13258"/>
    <cellStyle name="Comma 2 8 2 4 4 3" xfId="7776"/>
    <cellStyle name="Comma 2 8 2 4 4 3 2" xfId="15930"/>
    <cellStyle name="Comma 2 8 2 4 4 4" xfId="10601"/>
    <cellStyle name="Comma 2 8 2 4 5" xfId="3935"/>
    <cellStyle name="Comma 2 8 2 4 5 2" xfId="18556"/>
    <cellStyle name="Comma 2 8 2 4 5 3" xfId="13254"/>
    <cellStyle name="Comma 2 8 2 4 6" xfId="7772"/>
    <cellStyle name="Comma 2 8 2 4 6 2" xfId="15926"/>
    <cellStyle name="Comma 2 8 2 4 7" xfId="10597"/>
    <cellStyle name="Comma 2 8 2 5" xfId="1266"/>
    <cellStyle name="Comma 2 8 2 5 2" xfId="1267"/>
    <cellStyle name="Comma 2 8 2 5 2 2" xfId="1268"/>
    <cellStyle name="Comma 2 8 2 5 2 2 2" xfId="3942"/>
    <cellStyle name="Comma 2 8 2 5 2 2 2 2" xfId="18563"/>
    <cellStyle name="Comma 2 8 2 5 2 2 2 3" xfId="13261"/>
    <cellStyle name="Comma 2 8 2 5 2 2 3" xfId="7779"/>
    <cellStyle name="Comma 2 8 2 5 2 2 3 2" xfId="15933"/>
    <cellStyle name="Comma 2 8 2 5 2 2 4" xfId="10604"/>
    <cellStyle name="Comma 2 8 2 5 2 3" xfId="3941"/>
    <cellStyle name="Comma 2 8 2 5 2 3 2" xfId="18562"/>
    <cellStyle name="Comma 2 8 2 5 2 3 3" xfId="13260"/>
    <cellStyle name="Comma 2 8 2 5 2 4" xfId="7778"/>
    <cellStyle name="Comma 2 8 2 5 2 4 2" xfId="15932"/>
    <cellStyle name="Comma 2 8 2 5 2 5" xfId="10603"/>
    <cellStyle name="Comma 2 8 2 5 3" xfId="1269"/>
    <cellStyle name="Comma 2 8 2 5 3 2" xfId="3943"/>
    <cellStyle name="Comma 2 8 2 5 3 2 2" xfId="18564"/>
    <cellStyle name="Comma 2 8 2 5 3 2 3" xfId="13262"/>
    <cellStyle name="Comma 2 8 2 5 3 3" xfId="7780"/>
    <cellStyle name="Comma 2 8 2 5 3 3 2" xfId="15934"/>
    <cellStyle name="Comma 2 8 2 5 3 4" xfId="10605"/>
    <cellStyle name="Comma 2 8 2 5 4" xfId="1270"/>
    <cellStyle name="Comma 2 8 2 5 4 2" xfId="3944"/>
    <cellStyle name="Comma 2 8 2 5 4 2 2" xfId="18565"/>
    <cellStyle name="Comma 2 8 2 5 4 2 3" xfId="13263"/>
    <cellStyle name="Comma 2 8 2 5 4 3" xfId="7781"/>
    <cellStyle name="Comma 2 8 2 5 4 3 2" xfId="15935"/>
    <cellStyle name="Comma 2 8 2 5 4 4" xfId="10606"/>
    <cellStyle name="Comma 2 8 2 5 5" xfId="3940"/>
    <cellStyle name="Comma 2 8 2 5 5 2" xfId="18561"/>
    <cellStyle name="Comma 2 8 2 5 5 3" xfId="13259"/>
    <cellStyle name="Comma 2 8 2 5 6" xfId="7777"/>
    <cellStyle name="Comma 2 8 2 5 6 2" xfId="15931"/>
    <cellStyle name="Comma 2 8 2 5 7" xfId="10602"/>
    <cellStyle name="Comma 2 8 2 6" xfId="1271"/>
    <cellStyle name="Comma 2 8 2 6 2" xfId="1272"/>
    <cellStyle name="Comma 2 8 2 6 2 2" xfId="3946"/>
    <cellStyle name="Comma 2 8 2 6 2 2 2" xfId="18567"/>
    <cellStyle name="Comma 2 8 2 6 2 2 3" xfId="13265"/>
    <cellStyle name="Comma 2 8 2 6 2 3" xfId="7783"/>
    <cellStyle name="Comma 2 8 2 6 2 3 2" xfId="15937"/>
    <cellStyle name="Comma 2 8 2 6 2 4" xfId="10608"/>
    <cellStyle name="Comma 2 8 2 6 3" xfId="1273"/>
    <cellStyle name="Comma 2 8 2 6 3 2" xfId="3947"/>
    <cellStyle name="Comma 2 8 2 6 3 2 2" xfId="18568"/>
    <cellStyle name="Comma 2 8 2 6 3 2 3" xfId="13266"/>
    <cellStyle name="Comma 2 8 2 6 3 3" xfId="7784"/>
    <cellStyle name="Comma 2 8 2 6 3 3 2" xfId="15938"/>
    <cellStyle name="Comma 2 8 2 6 3 4" xfId="10609"/>
    <cellStyle name="Comma 2 8 2 6 4" xfId="3945"/>
    <cellStyle name="Comma 2 8 2 6 4 2" xfId="18566"/>
    <cellStyle name="Comma 2 8 2 6 4 3" xfId="13264"/>
    <cellStyle name="Comma 2 8 2 6 5" xfId="7782"/>
    <cellStyle name="Comma 2 8 2 6 5 2" xfId="15936"/>
    <cellStyle name="Comma 2 8 2 6 6" xfId="10607"/>
    <cellStyle name="Comma 2 8 2 7" xfId="1274"/>
    <cellStyle name="Comma 2 8 2 7 2" xfId="1275"/>
    <cellStyle name="Comma 2 8 2 7 2 2" xfId="3949"/>
    <cellStyle name="Comma 2 8 2 7 2 2 2" xfId="18570"/>
    <cellStyle name="Comma 2 8 2 7 2 2 3" xfId="13268"/>
    <cellStyle name="Comma 2 8 2 7 2 3" xfId="7786"/>
    <cellStyle name="Comma 2 8 2 7 2 3 2" xfId="15940"/>
    <cellStyle name="Comma 2 8 2 7 2 4" xfId="10611"/>
    <cellStyle name="Comma 2 8 2 7 3" xfId="3948"/>
    <cellStyle name="Comma 2 8 2 7 3 2" xfId="18569"/>
    <cellStyle name="Comma 2 8 2 7 3 3" xfId="13267"/>
    <cellStyle name="Comma 2 8 2 7 4" xfId="7785"/>
    <cellStyle name="Comma 2 8 2 7 4 2" xfId="15939"/>
    <cellStyle name="Comma 2 8 2 7 5" xfId="10610"/>
    <cellStyle name="Comma 2 8 2 8" xfId="1276"/>
    <cellStyle name="Comma 2 8 2 8 2" xfId="3950"/>
    <cellStyle name="Comma 2 8 2 8 2 2" xfId="18571"/>
    <cellStyle name="Comma 2 8 2 8 2 3" xfId="13269"/>
    <cellStyle name="Comma 2 8 2 8 3" xfId="7787"/>
    <cellStyle name="Comma 2 8 2 8 3 2" xfId="15941"/>
    <cellStyle name="Comma 2 8 2 8 4" xfId="10612"/>
    <cellStyle name="Comma 2 8 2 9" xfId="1277"/>
    <cellStyle name="Comma 2 8 2 9 2" xfId="3951"/>
    <cellStyle name="Comma 2 8 2 9 2 2" xfId="18572"/>
    <cellStyle name="Comma 2 8 2 9 2 3" xfId="13270"/>
    <cellStyle name="Comma 2 8 2 9 3" xfId="7788"/>
    <cellStyle name="Comma 2 8 2 9 3 2" xfId="15942"/>
    <cellStyle name="Comma 2 8 2 9 4" xfId="10613"/>
    <cellStyle name="Comma 2 8 3" xfId="1278"/>
    <cellStyle name="Comma 2 8 3 2" xfId="1279"/>
    <cellStyle name="Comma 2 8 3 2 2" xfId="1280"/>
    <cellStyle name="Comma 2 8 3 2 2 2" xfId="3954"/>
    <cellStyle name="Comma 2 8 3 2 2 2 2" xfId="18575"/>
    <cellStyle name="Comma 2 8 3 2 2 2 3" xfId="13273"/>
    <cellStyle name="Comma 2 8 3 2 2 3" xfId="7791"/>
    <cellStyle name="Comma 2 8 3 2 2 3 2" xfId="15945"/>
    <cellStyle name="Comma 2 8 3 2 2 4" xfId="10616"/>
    <cellStyle name="Comma 2 8 3 2 3" xfId="3953"/>
    <cellStyle name="Comma 2 8 3 2 3 2" xfId="18574"/>
    <cellStyle name="Comma 2 8 3 2 3 3" xfId="13272"/>
    <cellStyle name="Comma 2 8 3 2 4" xfId="7790"/>
    <cellStyle name="Comma 2 8 3 2 4 2" xfId="15944"/>
    <cellStyle name="Comma 2 8 3 2 5" xfId="10615"/>
    <cellStyle name="Comma 2 8 3 3" xfId="1281"/>
    <cellStyle name="Comma 2 8 3 3 2" xfId="3955"/>
    <cellStyle name="Comma 2 8 3 3 2 2" xfId="18576"/>
    <cellStyle name="Comma 2 8 3 3 2 3" xfId="13274"/>
    <cellStyle name="Comma 2 8 3 3 3" xfId="7792"/>
    <cellStyle name="Comma 2 8 3 3 3 2" xfId="15946"/>
    <cellStyle name="Comma 2 8 3 3 4" xfId="10617"/>
    <cellStyle name="Comma 2 8 3 4" xfId="1282"/>
    <cellStyle name="Comma 2 8 3 4 2" xfId="3956"/>
    <cellStyle name="Comma 2 8 3 4 2 2" xfId="18577"/>
    <cellStyle name="Comma 2 8 3 4 2 3" xfId="13275"/>
    <cellStyle name="Comma 2 8 3 4 3" xfId="7793"/>
    <cellStyle name="Comma 2 8 3 4 3 2" xfId="15947"/>
    <cellStyle name="Comma 2 8 3 4 4" xfId="10618"/>
    <cellStyle name="Comma 2 8 3 5" xfId="3952"/>
    <cellStyle name="Comma 2 8 3 5 2" xfId="18573"/>
    <cellStyle name="Comma 2 8 3 5 3" xfId="13271"/>
    <cellStyle name="Comma 2 8 3 6" xfId="7789"/>
    <cellStyle name="Comma 2 8 3 6 2" xfId="15943"/>
    <cellStyle name="Comma 2 8 3 7" xfId="10614"/>
    <cellStyle name="Comma 2 8 4" xfId="1283"/>
    <cellStyle name="Comma 2 8 4 2" xfId="1284"/>
    <cellStyle name="Comma 2 8 4 2 2" xfId="1285"/>
    <cellStyle name="Comma 2 8 4 2 2 2" xfId="3959"/>
    <cellStyle name="Comma 2 8 4 2 2 2 2" xfId="18580"/>
    <cellStyle name="Comma 2 8 4 2 2 2 3" xfId="13278"/>
    <cellStyle name="Comma 2 8 4 2 2 3" xfId="7796"/>
    <cellStyle name="Comma 2 8 4 2 2 3 2" xfId="15950"/>
    <cellStyle name="Comma 2 8 4 2 2 4" xfId="10621"/>
    <cellStyle name="Comma 2 8 4 2 3" xfId="3958"/>
    <cellStyle name="Comma 2 8 4 2 3 2" xfId="18579"/>
    <cellStyle name="Comma 2 8 4 2 3 3" xfId="13277"/>
    <cellStyle name="Comma 2 8 4 2 4" xfId="7795"/>
    <cellStyle name="Comma 2 8 4 2 4 2" xfId="15949"/>
    <cellStyle name="Comma 2 8 4 2 5" xfId="10620"/>
    <cellStyle name="Comma 2 8 4 3" xfId="1286"/>
    <cellStyle name="Comma 2 8 4 3 2" xfId="3960"/>
    <cellStyle name="Comma 2 8 4 3 2 2" xfId="18581"/>
    <cellStyle name="Comma 2 8 4 3 2 3" xfId="13279"/>
    <cellStyle name="Comma 2 8 4 3 3" xfId="7797"/>
    <cellStyle name="Comma 2 8 4 3 3 2" xfId="15951"/>
    <cellStyle name="Comma 2 8 4 3 4" xfId="10622"/>
    <cellStyle name="Comma 2 8 4 4" xfId="1287"/>
    <cellStyle name="Comma 2 8 4 4 2" xfId="3961"/>
    <cellStyle name="Comma 2 8 4 4 2 2" xfId="18582"/>
    <cellStyle name="Comma 2 8 4 4 2 3" xfId="13280"/>
    <cellStyle name="Comma 2 8 4 4 3" xfId="7798"/>
    <cellStyle name="Comma 2 8 4 4 3 2" xfId="15952"/>
    <cellStyle name="Comma 2 8 4 4 4" xfId="10623"/>
    <cellStyle name="Comma 2 8 4 5" xfId="3957"/>
    <cellStyle name="Comma 2 8 4 5 2" xfId="18578"/>
    <cellStyle name="Comma 2 8 4 5 3" xfId="13276"/>
    <cellStyle name="Comma 2 8 4 6" xfId="7794"/>
    <cellStyle name="Comma 2 8 4 6 2" xfId="15948"/>
    <cellStyle name="Comma 2 8 4 7" xfId="10619"/>
    <cellStyle name="Comma 2 8 5" xfId="1288"/>
    <cellStyle name="Comma 2 8 5 2" xfId="1289"/>
    <cellStyle name="Comma 2 8 5 2 2" xfId="1290"/>
    <cellStyle name="Comma 2 8 5 2 2 2" xfId="3964"/>
    <cellStyle name="Comma 2 8 5 2 2 2 2" xfId="18585"/>
    <cellStyle name="Comma 2 8 5 2 2 2 3" xfId="13283"/>
    <cellStyle name="Comma 2 8 5 2 2 3" xfId="7801"/>
    <cellStyle name="Comma 2 8 5 2 2 3 2" xfId="15955"/>
    <cellStyle name="Comma 2 8 5 2 2 4" xfId="10626"/>
    <cellStyle name="Comma 2 8 5 2 3" xfId="3963"/>
    <cellStyle name="Comma 2 8 5 2 3 2" xfId="18584"/>
    <cellStyle name="Comma 2 8 5 2 3 3" xfId="13282"/>
    <cellStyle name="Comma 2 8 5 2 4" xfId="7800"/>
    <cellStyle name="Comma 2 8 5 2 4 2" xfId="15954"/>
    <cellStyle name="Comma 2 8 5 2 5" xfId="10625"/>
    <cellStyle name="Comma 2 8 5 3" xfId="1291"/>
    <cellStyle name="Comma 2 8 5 3 2" xfId="3965"/>
    <cellStyle name="Comma 2 8 5 3 2 2" xfId="18586"/>
    <cellStyle name="Comma 2 8 5 3 2 3" xfId="13284"/>
    <cellStyle name="Comma 2 8 5 3 3" xfId="7802"/>
    <cellStyle name="Comma 2 8 5 3 3 2" xfId="15956"/>
    <cellStyle name="Comma 2 8 5 3 4" xfId="10627"/>
    <cellStyle name="Comma 2 8 5 4" xfId="1292"/>
    <cellStyle name="Comma 2 8 5 4 2" xfId="3966"/>
    <cellStyle name="Comma 2 8 5 4 2 2" xfId="18587"/>
    <cellStyle name="Comma 2 8 5 4 2 3" xfId="13285"/>
    <cellStyle name="Comma 2 8 5 4 3" xfId="7803"/>
    <cellStyle name="Comma 2 8 5 4 3 2" xfId="15957"/>
    <cellStyle name="Comma 2 8 5 4 4" xfId="10628"/>
    <cellStyle name="Comma 2 8 5 5" xfId="3962"/>
    <cellStyle name="Comma 2 8 5 5 2" xfId="18583"/>
    <cellStyle name="Comma 2 8 5 5 3" xfId="13281"/>
    <cellStyle name="Comma 2 8 5 6" xfId="7799"/>
    <cellStyle name="Comma 2 8 5 6 2" xfId="15953"/>
    <cellStyle name="Comma 2 8 5 7" xfId="10624"/>
    <cellStyle name="Comma 2 8 6" xfId="1293"/>
    <cellStyle name="Comma 2 8 6 2" xfId="1294"/>
    <cellStyle name="Comma 2 8 6 2 2" xfId="1295"/>
    <cellStyle name="Comma 2 8 6 2 2 2" xfId="3969"/>
    <cellStyle name="Comma 2 8 6 2 2 2 2" xfId="18590"/>
    <cellStyle name="Comma 2 8 6 2 2 2 3" xfId="13288"/>
    <cellStyle name="Comma 2 8 6 2 2 3" xfId="7806"/>
    <cellStyle name="Comma 2 8 6 2 2 3 2" xfId="15960"/>
    <cellStyle name="Comma 2 8 6 2 2 4" xfId="10631"/>
    <cellStyle name="Comma 2 8 6 2 3" xfId="3968"/>
    <cellStyle name="Comma 2 8 6 2 3 2" xfId="18589"/>
    <cellStyle name="Comma 2 8 6 2 3 3" xfId="13287"/>
    <cellStyle name="Comma 2 8 6 2 4" xfId="7805"/>
    <cellStyle name="Comma 2 8 6 2 4 2" xfId="15959"/>
    <cellStyle name="Comma 2 8 6 2 5" xfId="10630"/>
    <cellStyle name="Comma 2 8 6 3" xfId="1296"/>
    <cellStyle name="Comma 2 8 6 3 2" xfId="3970"/>
    <cellStyle name="Comma 2 8 6 3 2 2" xfId="18591"/>
    <cellStyle name="Comma 2 8 6 3 2 3" xfId="13289"/>
    <cellStyle name="Comma 2 8 6 3 3" xfId="7807"/>
    <cellStyle name="Comma 2 8 6 3 3 2" xfId="15961"/>
    <cellStyle name="Comma 2 8 6 3 4" xfId="10632"/>
    <cellStyle name="Comma 2 8 6 4" xfId="1297"/>
    <cellStyle name="Comma 2 8 6 4 2" xfId="3971"/>
    <cellStyle name="Comma 2 8 6 4 2 2" xfId="18592"/>
    <cellStyle name="Comma 2 8 6 4 2 3" xfId="13290"/>
    <cellStyle name="Comma 2 8 6 4 3" xfId="7808"/>
    <cellStyle name="Comma 2 8 6 4 3 2" xfId="15962"/>
    <cellStyle name="Comma 2 8 6 4 4" xfId="10633"/>
    <cellStyle name="Comma 2 8 6 5" xfId="3967"/>
    <cellStyle name="Comma 2 8 6 5 2" xfId="18588"/>
    <cellStyle name="Comma 2 8 6 5 3" xfId="13286"/>
    <cellStyle name="Comma 2 8 6 6" xfId="7804"/>
    <cellStyle name="Comma 2 8 6 6 2" xfId="15958"/>
    <cellStyle name="Comma 2 8 6 7" xfId="10629"/>
    <cellStyle name="Comma 2 8 7" xfId="1298"/>
    <cellStyle name="Comma 2 8 7 2" xfId="1299"/>
    <cellStyle name="Comma 2 8 7 2 2" xfId="3973"/>
    <cellStyle name="Comma 2 8 7 2 2 2" xfId="18594"/>
    <cellStyle name="Comma 2 8 7 2 2 3" xfId="13292"/>
    <cellStyle name="Comma 2 8 7 2 3" xfId="7810"/>
    <cellStyle name="Comma 2 8 7 2 3 2" xfId="15964"/>
    <cellStyle name="Comma 2 8 7 2 4" xfId="10635"/>
    <cellStyle name="Comma 2 8 7 3" xfId="1300"/>
    <cellStyle name="Comma 2 8 7 3 2" xfId="3974"/>
    <cellStyle name="Comma 2 8 7 3 2 2" xfId="18595"/>
    <cellStyle name="Comma 2 8 7 3 2 3" xfId="13293"/>
    <cellStyle name="Comma 2 8 7 3 3" xfId="7811"/>
    <cellStyle name="Comma 2 8 7 3 3 2" xfId="15965"/>
    <cellStyle name="Comma 2 8 7 3 4" xfId="10636"/>
    <cellStyle name="Comma 2 8 7 4" xfId="3972"/>
    <cellStyle name="Comma 2 8 7 4 2" xfId="18593"/>
    <cellStyle name="Comma 2 8 7 4 3" xfId="13291"/>
    <cellStyle name="Comma 2 8 7 5" xfId="7809"/>
    <cellStyle name="Comma 2 8 7 5 2" xfId="15963"/>
    <cellStyle name="Comma 2 8 7 6" xfId="10634"/>
    <cellStyle name="Comma 2 8 8" xfId="1301"/>
    <cellStyle name="Comma 2 8 8 2" xfId="1302"/>
    <cellStyle name="Comma 2 8 8 2 2" xfId="3976"/>
    <cellStyle name="Comma 2 8 8 2 2 2" xfId="18597"/>
    <cellStyle name="Comma 2 8 8 2 2 3" xfId="13295"/>
    <cellStyle name="Comma 2 8 8 2 3" xfId="7813"/>
    <cellStyle name="Comma 2 8 8 2 3 2" xfId="15967"/>
    <cellStyle name="Comma 2 8 8 2 4" xfId="10638"/>
    <cellStyle name="Comma 2 8 8 3" xfId="3975"/>
    <cellStyle name="Comma 2 8 8 3 2" xfId="18596"/>
    <cellStyle name="Comma 2 8 8 3 3" xfId="13294"/>
    <cellStyle name="Comma 2 8 8 4" xfId="7812"/>
    <cellStyle name="Comma 2 8 8 4 2" xfId="15966"/>
    <cellStyle name="Comma 2 8 8 5" xfId="10637"/>
    <cellStyle name="Comma 2 8 9" xfId="1303"/>
    <cellStyle name="Comma 2 8 9 2" xfId="3977"/>
    <cellStyle name="Comma 2 8 9 2 2" xfId="18598"/>
    <cellStyle name="Comma 2 8 9 2 3" xfId="13296"/>
    <cellStyle name="Comma 2 8 9 3" xfId="7814"/>
    <cellStyle name="Comma 2 8 9 3 2" xfId="15968"/>
    <cellStyle name="Comma 2 8 9 4" xfId="10639"/>
    <cellStyle name="Comma 2 9" xfId="1304"/>
    <cellStyle name="Comma 2 9 10" xfId="3978"/>
    <cellStyle name="Comma 2 9 10 2" xfId="18599"/>
    <cellStyle name="Comma 2 9 10 3" xfId="13297"/>
    <cellStyle name="Comma 2 9 11" xfId="7815"/>
    <cellStyle name="Comma 2 9 11 2" xfId="15969"/>
    <cellStyle name="Comma 2 9 12" xfId="10640"/>
    <cellStyle name="Comma 2 9 2" xfId="1305"/>
    <cellStyle name="Comma 2 9 2 2" xfId="1306"/>
    <cellStyle name="Comma 2 9 2 2 2" xfId="1307"/>
    <cellStyle name="Comma 2 9 2 2 2 2" xfId="3981"/>
    <cellStyle name="Comma 2 9 2 2 2 2 2" xfId="18602"/>
    <cellStyle name="Comma 2 9 2 2 2 2 3" xfId="13300"/>
    <cellStyle name="Comma 2 9 2 2 2 3" xfId="7818"/>
    <cellStyle name="Comma 2 9 2 2 2 3 2" xfId="15972"/>
    <cellStyle name="Comma 2 9 2 2 2 4" xfId="10643"/>
    <cellStyle name="Comma 2 9 2 2 3" xfId="3980"/>
    <cellStyle name="Comma 2 9 2 2 3 2" xfId="18601"/>
    <cellStyle name="Comma 2 9 2 2 3 3" xfId="13299"/>
    <cellStyle name="Comma 2 9 2 2 4" xfId="7817"/>
    <cellStyle name="Comma 2 9 2 2 4 2" xfId="15971"/>
    <cellStyle name="Comma 2 9 2 2 5" xfId="10642"/>
    <cellStyle name="Comma 2 9 2 3" xfId="1308"/>
    <cellStyle name="Comma 2 9 2 3 2" xfId="3982"/>
    <cellStyle name="Comma 2 9 2 3 2 2" xfId="18603"/>
    <cellStyle name="Comma 2 9 2 3 2 3" xfId="13301"/>
    <cellStyle name="Comma 2 9 2 3 3" xfId="7819"/>
    <cellStyle name="Comma 2 9 2 3 3 2" xfId="15973"/>
    <cellStyle name="Comma 2 9 2 3 4" xfId="10644"/>
    <cellStyle name="Comma 2 9 2 4" xfId="1309"/>
    <cellStyle name="Comma 2 9 2 4 2" xfId="3983"/>
    <cellStyle name="Comma 2 9 2 4 2 2" xfId="18604"/>
    <cellStyle name="Comma 2 9 2 4 2 3" xfId="13302"/>
    <cellStyle name="Comma 2 9 2 4 3" xfId="7820"/>
    <cellStyle name="Comma 2 9 2 4 3 2" xfId="15974"/>
    <cellStyle name="Comma 2 9 2 4 4" xfId="10645"/>
    <cellStyle name="Comma 2 9 2 5" xfId="3979"/>
    <cellStyle name="Comma 2 9 2 5 2" xfId="18600"/>
    <cellStyle name="Comma 2 9 2 5 3" xfId="13298"/>
    <cellStyle name="Comma 2 9 2 6" xfId="7816"/>
    <cellStyle name="Comma 2 9 2 6 2" xfId="15970"/>
    <cellStyle name="Comma 2 9 2 7" xfId="10641"/>
    <cellStyle name="Comma 2 9 3" xfId="1310"/>
    <cellStyle name="Comma 2 9 3 2" xfId="1311"/>
    <cellStyle name="Comma 2 9 3 2 2" xfId="1312"/>
    <cellStyle name="Comma 2 9 3 2 2 2" xfId="3986"/>
    <cellStyle name="Comma 2 9 3 2 2 2 2" xfId="18607"/>
    <cellStyle name="Comma 2 9 3 2 2 2 3" xfId="13305"/>
    <cellStyle name="Comma 2 9 3 2 2 3" xfId="7823"/>
    <cellStyle name="Comma 2 9 3 2 2 3 2" xfId="15977"/>
    <cellStyle name="Comma 2 9 3 2 2 4" xfId="10648"/>
    <cellStyle name="Comma 2 9 3 2 3" xfId="3985"/>
    <cellStyle name="Comma 2 9 3 2 3 2" xfId="18606"/>
    <cellStyle name="Comma 2 9 3 2 3 3" xfId="13304"/>
    <cellStyle name="Comma 2 9 3 2 4" xfId="7822"/>
    <cellStyle name="Comma 2 9 3 2 4 2" xfId="15976"/>
    <cellStyle name="Comma 2 9 3 2 5" xfId="10647"/>
    <cellStyle name="Comma 2 9 3 3" xfId="1313"/>
    <cellStyle name="Comma 2 9 3 3 2" xfId="3987"/>
    <cellStyle name="Comma 2 9 3 3 2 2" xfId="18608"/>
    <cellStyle name="Comma 2 9 3 3 2 3" xfId="13306"/>
    <cellStyle name="Comma 2 9 3 3 3" xfId="7824"/>
    <cellStyle name="Comma 2 9 3 3 3 2" xfId="15978"/>
    <cellStyle name="Comma 2 9 3 3 4" xfId="10649"/>
    <cellStyle name="Comma 2 9 3 4" xfId="1314"/>
    <cellStyle name="Comma 2 9 3 4 2" xfId="3988"/>
    <cellStyle name="Comma 2 9 3 4 2 2" xfId="18609"/>
    <cellStyle name="Comma 2 9 3 4 2 3" xfId="13307"/>
    <cellStyle name="Comma 2 9 3 4 3" xfId="7825"/>
    <cellStyle name="Comma 2 9 3 4 3 2" xfId="15979"/>
    <cellStyle name="Comma 2 9 3 4 4" xfId="10650"/>
    <cellStyle name="Comma 2 9 3 5" xfId="3984"/>
    <cellStyle name="Comma 2 9 3 5 2" xfId="18605"/>
    <cellStyle name="Comma 2 9 3 5 3" xfId="13303"/>
    <cellStyle name="Comma 2 9 3 6" xfId="7821"/>
    <cellStyle name="Comma 2 9 3 6 2" xfId="15975"/>
    <cellStyle name="Comma 2 9 3 7" xfId="10646"/>
    <cellStyle name="Comma 2 9 4" xfId="1315"/>
    <cellStyle name="Comma 2 9 4 2" xfId="1316"/>
    <cellStyle name="Comma 2 9 4 2 2" xfId="1317"/>
    <cellStyle name="Comma 2 9 4 2 2 2" xfId="3991"/>
    <cellStyle name="Comma 2 9 4 2 2 2 2" xfId="18612"/>
    <cellStyle name="Comma 2 9 4 2 2 2 3" xfId="13310"/>
    <cellStyle name="Comma 2 9 4 2 2 3" xfId="7828"/>
    <cellStyle name="Comma 2 9 4 2 2 3 2" xfId="15982"/>
    <cellStyle name="Comma 2 9 4 2 2 4" xfId="10653"/>
    <cellStyle name="Comma 2 9 4 2 3" xfId="3990"/>
    <cellStyle name="Comma 2 9 4 2 3 2" xfId="18611"/>
    <cellStyle name="Comma 2 9 4 2 3 3" xfId="13309"/>
    <cellStyle name="Comma 2 9 4 2 4" xfId="7827"/>
    <cellStyle name="Comma 2 9 4 2 4 2" xfId="15981"/>
    <cellStyle name="Comma 2 9 4 2 5" xfId="10652"/>
    <cellStyle name="Comma 2 9 4 3" xfId="1318"/>
    <cellStyle name="Comma 2 9 4 3 2" xfId="3992"/>
    <cellStyle name="Comma 2 9 4 3 2 2" xfId="18613"/>
    <cellStyle name="Comma 2 9 4 3 2 3" xfId="13311"/>
    <cellStyle name="Comma 2 9 4 3 3" xfId="7829"/>
    <cellStyle name="Comma 2 9 4 3 3 2" xfId="15983"/>
    <cellStyle name="Comma 2 9 4 3 4" xfId="10654"/>
    <cellStyle name="Comma 2 9 4 4" xfId="1319"/>
    <cellStyle name="Comma 2 9 4 4 2" xfId="3993"/>
    <cellStyle name="Comma 2 9 4 4 2 2" xfId="18614"/>
    <cellStyle name="Comma 2 9 4 4 2 3" xfId="13312"/>
    <cellStyle name="Comma 2 9 4 4 3" xfId="7830"/>
    <cellStyle name="Comma 2 9 4 4 3 2" xfId="15984"/>
    <cellStyle name="Comma 2 9 4 4 4" xfId="10655"/>
    <cellStyle name="Comma 2 9 4 5" xfId="3989"/>
    <cellStyle name="Comma 2 9 4 5 2" xfId="18610"/>
    <cellStyle name="Comma 2 9 4 5 3" xfId="13308"/>
    <cellStyle name="Comma 2 9 4 6" xfId="7826"/>
    <cellStyle name="Comma 2 9 4 6 2" xfId="15980"/>
    <cellStyle name="Comma 2 9 4 7" xfId="10651"/>
    <cellStyle name="Comma 2 9 5" xfId="1320"/>
    <cellStyle name="Comma 2 9 5 2" xfId="1321"/>
    <cellStyle name="Comma 2 9 5 2 2" xfId="1322"/>
    <cellStyle name="Comma 2 9 5 2 2 2" xfId="3996"/>
    <cellStyle name="Comma 2 9 5 2 2 2 2" xfId="18617"/>
    <cellStyle name="Comma 2 9 5 2 2 2 3" xfId="13315"/>
    <cellStyle name="Comma 2 9 5 2 2 3" xfId="7833"/>
    <cellStyle name="Comma 2 9 5 2 2 3 2" xfId="15987"/>
    <cellStyle name="Comma 2 9 5 2 2 4" xfId="10658"/>
    <cellStyle name="Comma 2 9 5 2 3" xfId="3995"/>
    <cellStyle name="Comma 2 9 5 2 3 2" xfId="18616"/>
    <cellStyle name="Comma 2 9 5 2 3 3" xfId="13314"/>
    <cellStyle name="Comma 2 9 5 2 4" xfId="7832"/>
    <cellStyle name="Comma 2 9 5 2 4 2" xfId="15986"/>
    <cellStyle name="Comma 2 9 5 2 5" xfId="10657"/>
    <cellStyle name="Comma 2 9 5 3" xfId="1323"/>
    <cellStyle name="Comma 2 9 5 3 2" xfId="3997"/>
    <cellStyle name="Comma 2 9 5 3 2 2" xfId="18618"/>
    <cellStyle name="Comma 2 9 5 3 2 3" xfId="13316"/>
    <cellStyle name="Comma 2 9 5 3 3" xfId="7834"/>
    <cellStyle name="Comma 2 9 5 3 3 2" xfId="15988"/>
    <cellStyle name="Comma 2 9 5 3 4" xfId="10659"/>
    <cellStyle name="Comma 2 9 5 4" xfId="1324"/>
    <cellStyle name="Comma 2 9 5 4 2" xfId="3998"/>
    <cellStyle name="Comma 2 9 5 4 2 2" xfId="18619"/>
    <cellStyle name="Comma 2 9 5 4 2 3" xfId="13317"/>
    <cellStyle name="Comma 2 9 5 4 3" xfId="7835"/>
    <cellStyle name="Comma 2 9 5 4 3 2" xfId="15989"/>
    <cellStyle name="Comma 2 9 5 4 4" xfId="10660"/>
    <cellStyle name="Comma 2 9 5 5" xfId="3994"/>
    <cellStyle name="Comma 2 9 5 5 2" xfId="18615"/>
    <cellStyle name="Comma 2 9 5 5 3" xfId="13313"/>
    <cellStyle name="Comma 2 9 5 6" xfId="7831"/>
    <cellStyle name="Comma 2 9 5 6 2" xfId="15985"/>
    <cellStyle name="Comma 2 9 5 7" xfId="10656"/>
    <cellStyle name="Comma 2 9 6" xfId="1325"/>
    <cellStyle name="Comma 2 9 6 2" xfId="1326"/>
    <cellStyle name="Comma 2 9 6 2 2" xfId="4000"/>
    <cellStyle name="Comma 2 9 6 2 2 2" xfId="18621"/>
    <cellStyle name="Comma 2 9 6 2 2 3" xfId="13319"/>
    <cellStyle name="Comma 2 9 6 2 3" xfId="7837"/>
    <cellStyle name="Comma 2 9 6 2 3 2" xfId="15991"/>
    <cellStyle name="Comma 2 9 6 2 4" xfId="10662"/>
    <cellStyle name="Comma 2 9 6 3" xfId="1327"/>
    <cellStyle name="Comma 2 9 6 3 2" xfId="4001"/>
    <cellStyle name="Comma 2 9 6 3 2 2" xfId="18622"/>
    <cellStyle name="Comma 2 9 6 3 2 3" xfId="13320"/>
    <cellStyle name="Comma 2 9 6 3 3" xfId="7838"/>
    <cellStyle name="Comma 2 9 6 3 3 2" xfId="15992"/>
    <cellStyle name="Comma 2 9 6 3 4" xfId="10663"/>
    <cellStyle name="Comma 2 9 6 4" xfId="3999"/>
    <cellStyle name="Comma 2 9 6 4 2" xfId="18620"/>
    <cellStyle name="Comma 2 9 6 4 3" xfId="13318"/>
    <cellStyle name="Comma 2 9 6 5" xfId="7836"/>
    <cellStyle name="Comma 2 9 6 5 2" xfId="15990"/>
    <cellStyle name="Comma 2 9 6 6" xfId="10661"/>
    <cellStyle name="Comma 2 9 7" xfId="1328"/>
    <cellStyle name="Comma 2 9 7 2" xfId="1329"/>
    <cellStyle name="Comma 2 9 7 2 2" xfId="4003"/>
    <cellStyle name="Comma 2 9 7 2 2 2" xfId="18624"/>
    <cellStyle name="Comma 2 9 7 2 2 3" xfId="13322"/>
    <cellStyle name="Comma 2 9 7 2 3" xfId="7840"/>
    <cellStyle name="Comma 2 9 7 2 3 2" xfId="15994"/>
    <cellStyle name="Comma 2 9 7 2 4" xfId="10665"/>
    <cellStyle name="Comma 2 9 7 3" xfId="4002"/>
    <cellStyle name="Comma 2 9 7 3 2" xfId="18623"/>
    <cellStyle name="Comma 2 9 7 3 3" xfId="13321"/>
    <cellStyle name="Comma 2 9 7 4" xfId="7839"/>
    <cellStyle name="Comma 2 9 7 4 2" xfId="15993"/>
    <cellStyle name="Comma 2 9 7 5" xfId="10664"/>
    <cellStyle name="Comma 2 9 8" xfId="1330"/>
    <cellStyle name="Comma 2 9 8 2" xfId="4004"/>
    <cellStyle name="Comma 2 9 8 2 2" xfId="18625"/>
    <cellStyle name="Comma 2 9 8 2 3" xfId="13323"/>
    <cellStyle name="Comma 2 9 8 3" xfId="7841"/>
    <cellStyle name="Comma 2 9 8 3 2" xfId="15995"/>
    <cellStyle name="Comma 2 9 8 4" xfId="10666"/>
    <cellStyle name="Comma 2 9 9" xfId="1331"/>
    <cellStyle name="Comma 2 9 9 2" xfId="4005"/>
    <cellStyle name="Comma 2 9 9 2 2" xfId="18626"/>
    <cellStyle name="Comma 2 9 9 2 3" xfId="13324"/>
    <cellStyle name="Comma 2 9 9 3" xfId="7842"/>
    <cellStyle name="Comma 2 9 9 3 2" xfId="15996"/>
    <cellStyle name="Comma 2 9 9 4" xfId="10667"/>
    <cellStyle name="Comma 3" xfId="26"/>
    <cellStyle name="Comma 3 10" xfId="1333"/>
    <cellStyle name="Comma 3 10 2" xfId="1334"/>
    <cellStyle name="Comma 3 10 2 2" xfId="4008"/>
    <cellStyle name="Comma 3 10 2 2 2" xfId="18629"/>
    <cellStyle name="Comma 3 10 2 2 3" xfId="13327"/>
    <cellStyle name="Comma 3 10 2 3" xfId="7845"/>
    <cellStyle name="Comma 3 10 2 3 2" xfId="15999"/>
    <cellStyle name="Comma 3 10 2 4" xfId="10670"/>
    <cellStyle name="Comma 3 10 3" xfId="1335"/>
    <cellStyle name="Comma 3 10 3 2" xfId="4009"/>
    <cellStyle name="Comma 3 10 3 2 2" xfId="18630"/>
    <cellStyle name="Comma 3 10 3 2 3" xfId="13328"/>
    <cellStyle name="Comma 3 10 3 3" xfId="7846"/>
    <cellStyle name="Comma 3 10 3 3 2" xfId="16000"/>
    <cellStyle name="Comma 3 10 3 4" xfId="10671"/>
    <cellStyle name="Comma 3 10 4" xfId="4007"/>
    <cellStyle name="Comma 3 10 4 2" xfId="18628"/>
    <cellStyle name="Comma 3 10 4 3" xfId="13326"/>
    <cellStyle name="Comma 3 10 5" xfId="7844"/>
    <cellStyle name="Comma 3 10 5 2" xfId="15998"/>
    <cellStyle name="Comma 3 10 6" xfId="10669"/>
    <cellStyle name="Comma 3 11" xfId="1336"/>
    <cellStyle name="Comma 3 11 2" xfId="1337"/>
    <cellStyle name="Comma 3 11 2 2" xfId="4011"/>
    <cellStyle name="Comma 3 11 2 2 2" xfId="18632"/>
    <cellStyle name="Comma 3 11 2 2 3" xfId="13330"/>
    <cellStyle name="Comma 3 11 2 3" xfId="7848"/>
    <cellStyle name="Comma 3 11 2 3 2" xfId="16002"/>
    <cellStyle name="Comma 3 11 2 4" xfId="10673"/>
    <cellStyle name="Comma 3 11 3" xfId="4010"/>
    <cellStyle name="Comma 3 11 3 2" xfId="18631"/>
    <cellStyle name="Comma 3 11 3 3" xfId="13329"/>
    <cellStyle name="Comma 3 11 4" xfId="7847"/>
    <cellStyle name="Comma 3 11 4 2" xfId="16001"/>
    <cellStyle name="Comma 3 11 5" xfId="10672"/>
    <cellStyle name="Comma 3 12" xfId="1338"/>
    <cellStyle name="Comma 3 12 2" xfId="4012"/>
    <cellStyle name="Comma 3 12 2 2" xfId="18633"/>
    <cellStyle name="Comma 3 12 2 3" xfId="13331"/>
    <cellStyle name="Comma 3 12 3" xfId="7849"/>
    <cellStyle name="Comma 3 12 3 2" xfId="16003"/>
    <cellStyle name="Comma 3 12 4" xfId="10674"/>
    <cellStyle name="Comma 3 13" xfId="1339"/>
    <cellStyle name="Comma 3 13 2" xfId="4013"/>
    <cellStyle name="Comma 3 13 2 2" xfId="18634"/>
    <cellStyle name="Comma 3 13 2 3" xfId="13332"/>
    <cellStyle name="Comma 3 13 3" xfId="7850"/>
    <cellStyle name="Comma 3 13 3 2" xfId="16004"/>
    <cellStyle name="Comma 3 13 4" xfId="10675"/>
    <cellStyle name="Comma 3 14" xfId="1340"/>
    <cellStyle name="Comma 3 14 2" xfId="4014"/>
    <cellStyle name="Comma 3 14 2 2" xfId="18635"/>
    <cellStyle name="Comma 3 14 2 3" xfId="13333"/>
    <cellStyle name="Comma 3 14 3" xfId="7851"/>
    <cellStyle name="Comma 3 14 3 2" xfId="16005"/>
    <cellStyle name="Comma 3 14 4" xfId="10676"/>
    <cellStyle name="Comma 3 15" xfId="2614"/>
    <cellStyle name="Comma 3 15 2" xfId="5248"/>
    <cellStyle name="Comma 3 15 2 2" xfId="19869"/>
    <cellStyle name="Comma 3 15 2 3" xfId="14579"/>
    <cellStyle name="Comma 3 15 3" xfId="9085"/>
    <cellStyle name="Comma 3 15 3 2" xfId="17239"/>
    <cellStyle name="Comma 3 15 4" xfId="11912"/>
    <cellStyle name="Comma 3 16" xfId="2674"/>
    <cellStyle name="Comma 3 16 2" xfId="5302"/>
    <cellStyle name="Comma 3 16 2 2" xfId="19923"/>
    <cellStyle name="Comma 3 16 2 3" xfId="14639"/>
    <cellStyle name="Comma 3 16 3" xfId="9139"/>
    <cellStyle name="Comma 3 16 3 2" xfId="17293"/>
    <cellStyle name="Comma 3 16 4" xfId="11967"/>
    <cellStyle name="Comma 3 17" xfId="1332"/>
    <cellStyle name="Comma 3 17 2" xfId="4006"/>
    <cellStyle name="Comma 3 17 2 2" xfId="18627"/>
    <cellStyle name="Comma 3 17 2 3" xfId="13325"/>
    <cellStyle name="Comma 3 17 3" xfId="7843"/>
    <cellStyle name="Comma 3 17 3 2" xfId="15997"/>
    <cellStyle name="Comma 3 17 4" xfId="10668"/>
    <cellStyle name="Comma 3 18" xfId="6490"/>
    <cellStyle name="Comma 3 18 2" xfId="12099"/>
    <cellStyle name="Comma 3 18 2 2" xfId="17404"/>
    <cellStyle name="Comma 3 18 3" xfId="14773"/>
    <cellStyle name="Comma 3 18 4" xfId="9445"/>
    <cellStyle name="Comma 3 19" xfId="6598"/>
    <cellStyle name="Comma 3 19 2" xfId="17395"/>
    <cellStyle name="Comma 3 19 3" xfId="12072"/>
    <cellStyle name="Comma 3 2" xfId="109"/>
    <cellStyle name="Comma 3 2 10" xfId="1342"/>
    <cellStyle name="Comma 3 2 10 2" xfId="4016"/>
    <cellStyle name="Comma 3 2 10 2 2" xfId="18637"/>
    <cellStyle name="Comma 3 2 10 2 3" xfId="13335"/>
    <cellStyle name="Comma 3 2 10 3" xfId="7853"/>
    <cellStyle name="Comma 3 2 10 3 2" xfId="16007"/>
    <cellStyle name="Comma 3 2 10 4" xfId="10678"/>
    <cellStyle name="Comma 3 2 11" xfId="2627"/>
    <cellStyle name="Comma 3 2 11 2" xfId="5261"/>
    <cellStyle name="Comma 3 2 11 2 2" xfId="19882"/>
    <cellStyle name="Comma 3 2 11 2 3" xfId="14592"/>
    <cellStyle name="Comma 3 2 11 3" xfId="9098"/>
    <cellStyle name="Comma 3 2 11 3 2" xfId="17252"/>
    <cellStyle name="Comma 3 2 11 4" xfId="11925"/>
    <cellStyle name="Comma 3 2 12" xfId="2687"/>
    <cellStyle name="Comma 3 2 12 2" xfId="5315"/>
    <cellStyle name="Comma 3 2 12 2 2" xfId="19936"/>
    <cellStyle name="Comma 3 2 12 2 3" xfId="14652"/>
    <cellStyle name="Comma 3 2 12 3" xfId="9152"/>
    <cellStyle name="Comma 3 2 12 3 2" xfId="17306"/>
    <cellStyle name="Comma 3 2 12 4" xfId="11980"/>
    <cellStyle name="Comma 3 2 13" xfId="1341"/>
    <cellStyle name="Comma 3 2 13 2" xfId="4015"/>
    <cellStyle name="Comma 3 2 13 2 2" xfId="18636"/>
    <cellStyle name="Comma 3 2 13 2 3" xfId="13334"/>
    <cellStyle name="Comma 3 2 13 3" xfId="7852"/>
    <cellStyle name="Comma 3 2 13 3 2" xfId="16006"/>
    <cellStyle name="Comma 3 2 13 4" xfId="10677"/>
    <cellStyle name="Comma 3 2 14" xfId="6491"/>
    <cellStyle name="Comma 3 2 14 2" xfId="12112"/>
    <cellStyle name="Comma 3 2 14 2 2" xfId="17417"/>
    <cellStyle name="Comma 3 2 14 3" xfId="14786"/>
    <cellStyle name="Comma 3 2 14 4" xfId="9458"/>
    <cellStyle name="Comma 3 2 15" xfId="6599"/>
    <cellStyle name="Comma 3 2 15 2" xfId="17396"/>
    <cellStyle name="Comma 3 2 15 3" xfId="12073"/>
    <cellStyle name="Comma 3 2 16" xfId="2796"/>
    <cellStyle name="Comma 3 2 16 2" xfId="14762"/>
    <cellStyle name="Comma 3 2 17" xfId="6633"/>
    <cellStyle name="Comma 3 2 17 2" xfId="9417"/>
    <cellStyle name="Comma 3 2 18" xfId="9319"/>
    <cellStyle name="Comma 3 2 2" xfId="138"/>
    <cellStyle name="Comma 3 2 2 10" xfId="2655"/>
    <cellStyle name="Comma 3 2 2 10 2" xfId="5288"/>
    <cellStyle name="Comma 3 2 2 10 2 2" xfId="19909"/>
    <cellStyle name="Comma 3 2 2 10 2 3" xfId="14620"/>
    <cellStyle name="Comma 3 2 2 10 3" xfId="9125"/>
    <cellStyle name="Comma 3 2 2 10 3 2" xfId="17279"/>
    <cellStyle name="Comma 3 2 2 10 4" xfId="11952"/>
    <cellStyle name="Comma 3 2 2 11" xfId="2714"/>
    <cellStyle name="Comma 3 2 2 11 2" xfId="5342"/>
    <cellStyle name="Comma 3 2 2 11 2 2" xfId="19963"/>
    <cellStyle name="Comma 3 2 2 11 2 3" xfId="14679"/>
    <cellStyle name="Comma 3 2 2 11 3" xfId="9179"/>
    <cellStyle name="Comma 3 2 2 11 3 2" xfId="17333"/>
    <cellStyle name="Comma 3 2 2 11 4" xfId="12007"/>
    <cellStyle name="Comma 3 2 2 12" xfId="1343"/>
    <cellStyle name="Comma 3 2 2 12 2" xfId="4017"/>
    <cellStyle name="Comma 3 2 2 12 2 2" xfId="18638"/>
    <cellStyle name="Comma 3 2 2 12 2 3" xfId="13336"/>
    <cellStyle name="Comma 3 2 2 12 3" xfId="7854"/>
    <cellStyle name="Comma 3 2 2 12 3 2" xfId="16008"/>
    <cellStyle name="Comma 3 2 2 12 4" xfId="10679"/>
    <cellStyle name="Comma 3 2 2 13" xfId="6520"/>
    <cellStyle name="Comma 3 2 2 13 2" xfId="17444"/>
    <cellStyle name="Comma 3 2 2 13 3" xfId="12141"/>
    <cellStyle name="Comma 3 2 2 14" xfId="2823"/>
    <cellStyle name="Comma 3 2 2 14 2" xfId="14814"/>
    <cellStyle name="Comma 3 2 2 15" xfId="6660"/>
    <cellStyle name="Comma 3 2 2 16" xfId="9485"/>
    <cellStyle name="Comma 3 2 2 2" xfId="192"/>
    <cellStyle name="Comma 3 2 2 2 10" xfId="9539"/>
    <cellStyle name="Comma 3 2 2 2 2" xfId="1345"/>
    <cellStyle name="Comma 3 2 2 2 2 2" xfId="1346"/>
    <cellStyle name="Comma 3 2 2 2 2 2 2" xfId="4020"/>
    <cellStyle name="Comma 3 2 2 2 2 2 2 2" xfId="18641"/>
    <cellStyle name="Comma 3 2 2 2 2 2 2 3" xfId="13339"/>
    <cellStyle name="Comma 3 2 2 2 2 2 3" xfId="7857"/>
    <cellStyle name="Comma 3 2 2 2 2 2 3 2" xfId="16011"/>
    <cellStyle name="Comma 3 2 2 2 2 2 4" xfId="10682"/>
    <cellStyle name="Comma 3 2 2 2 2 3" xfId="4019"/>
    <cellStyle name="Comma 3 2 2 2 2 3 2" xfId="18640"/>
    <cellStyle name="Comma 3 2 2 2 2 3 3" xfId="13338"/>
    <cellStyle name="Comma 3 2 2 2 2 4" xfId="7856"/>
    <cellStyle name="Comma 3 2 2 2 2 4 2" xfId="16010"/>
    <cellStyle name="Comma 3 2 2 2 2 5" xfId="10681"/>
    <cellStyle name="Comma 3 2 2 2 3" xfId="1347"/>
    <cellStyle name="Comma 3 2 2 2 3 2" xfId="4021"/>
    <cellStyle name="Comma 3 2 2 2 3 2 2" xfId="18642"/>
    <cellStyle name="Comma 3 2 2 2 3 2 3" xfId="13340"/>
    <cellStyle name="Comma 3 2 2 2 3 3" xfId="7858"/>
    <cellStyle name="Comma 3 2 2 2 3 3 2" xfId="16012"/>
    <cellStyle name="Comma 3 2 2 2 3 4" xfId="10683"/>
    <cellStyle name="Comma 3 2 2 2 4" xfId="1348"/>
    <cellStyle name="Comma 3 2 2 2 4 2" xfId="4022"/>
    <cellStyle name="Comma 3 2 2 2 4 2 2" xfId="18643"/>
    <cellStyle name="Comma 3 2 2 2 4 2 3" xfId="13341"/>
    <cellStyle name="Comma 3 2 2 2 4 3" xfId="7859"/>
    <cellStyle name="Comma 3 2 2 2 4 3 2" xfId="16013"/>
    <cellStyle name="Comma 3 2 2 2 4 4" xfId="10684"/>
    <cellStyle name="Comma 3 2 2 2 5" xfId="2768"/>
    <cellStyle name="Comma 3 2 2 2 5 2" xfId="5396"/>
    <cellStyle name="Comma 3 2 2 2 5 2 2" xfId="20017"/>
    <cellStyle name="Comma 3 2 2 2 5 2 3" xfId="14733"/>
    <cellStyle name="Comma 3 2 2 2 5 3" xfId="9233"/>
    <cellStyle name="Comma 3 2 2 2 5 3 2" xfId="17387"/>
    <cellStyle name="Comma 3 2 2 2 5 4" xfId="12061"/>
    <cellStyle name="Comma 3 2 2 2 6" xfId="1344"/>
    <cellStyle name="Comma 3 2 2 2 6 2" xfId="4018"/>
    <cellStyle name="Comma 3 2 2 2 6 2 2" xfId="18639"/>
    <cellStyle name="Comma 3 2 2 2 6 2 3" xfId="13337"/>
    <cellStyle name="Comma 3 2 2 2 6 3" xfId="7855"/>
    <cellStyle name="Comma 3 2 2 2 6 3 2" xfId="16009"/>
    <cellStyle name="Comma 3 2 2 2 6 4" xfId="10680"/>
    <cellStyle name="Comma 3 2 2 2 7" xfId="6572"/>
    <cellStyle name="Comma 3 2 2 2 7 2" xfId="17498"/>
    <cellStyle name="Comma 3 2 2 2 7 3" xfId="12195"/>
    <cellStyle name="Comma 3 2 2 2 8" xfId="2877"/>
    <cellStyle name="Comma 3 2 2 2 8 2" xfId="14868"/>
    <cellStyle name="Comma 3 2 2 2 9" xfId="6714"/>
    <cellStyle name="Comma 3 2 2 3" xfId="1349"/>
    <cellStyle name="Comma 3 2 2 3 2" xfId="1350"/>
    <cellStyle name="Comma 3 2 2 3 2 2" xfId="1351"/>
    <cellStyle name="Comma 3 2 2 3 2 2 2" xfId="4025"/>
    <cellStyle name="Comma 3 2 2 3 2 2 2 2" xfId="18646"/>
    <cellStyle name="Comma 3 2 2 3 2 2 2 3" xfId="13344"/>
    <cellStyle name="Comma 3 2 2 3 2 2 3" xfId="7862"/>
    <cellStyle name="Comma 3 2 2 3 2 2 3 2" xfId="16016"/>
    <cellStyle name="Comma 3 2 2 3 2 2 4" xfId="10687"/>
    <cellStyle name="Comma 3 2 2 3 2 3" xfId="4024"/>
    <cellStyle name="Comma 3 2 2 3 2 3 2" xfId="18645"/>
    <cellStyle name="Comma 3 2 2 3 2 3 3" xfId="13343"/>
    <cellStyle name="Comma 3 2 2 3 2 4" xfId="7861"/>
    <cellStyle name="Comma 3 2 2 3 2 4 2" xfId="16015"/>
    <cellStyle name="Comma 3 2 2 3 2 5" xfId="10686"/>
    <cellStyle name="Comma 3 2 2 3 3" xfId="1352"/>
    <cellStyle name="Comma 3 2 2 3 3 2" xfId="4026"/>
    <cellStyle name="Comma 3 2 2 3 3 2 2" xfId="18647"/>
    <cellStyle name="Comma 3 2 2 3 3 2 3" xfId="13345"/>
    <cellStyle name="Comma 3 2 2 3 3 3" xfId="7863"/>
    <cellStyle name="Comma 3 2 2 3 3 3 2" xfId="16017"/>
    <cellStyle name="Comma 3 2 2 3 3 4" xfId="10688"/>
    <cellStyle name="Comma 3 2 2 3 4" xfId="1353"/>
    <cellStyle name="Comma 3 2 2 3 4 2" xfId="4027"/>
    <cellStyle name="Comma 3 2 2 3 4 2 2" xfId="18648"/>
    <cellStyle name="Comma 3 2 2 3 4 2 3" xfId="13346"/>
    <cellStyle name="Comma 3 2 2 3 4 3" xfId="7864"/>
    <cellStyle name="Comma 3 2 2 3 4 3 2" xfId="16018"/>
    <cellStyle name="Comma 3 2 2 3 4 4" xfId="10689"/>
    <cellStyle name="Comma 3 2 2 3 5" xfId="4023"/>
    <cellStyle name="Comma 3 2 2 3 5 2" xfId="18644"/>
    <cellStyle name="Comma 3 2 2 3 5 3" xfId="13342"/>
    <cellStyle name="Comma 3 2 2 3 6" xfId="7860"/>
    <cellStyle name="Comma 3 2 2 3 6 2" xfId="16014"/>
    <cellStyle name="Comma 3 2 2 3 7" xfId="10685"/>
    <cellStyle name="Comma 3 2 2 4" xfId="1354"/>
    <cellStyle name="Comma 3 2 2 4 2" xfId="1355"/>
    <cellStyle name="Comma 3 2 2 4 2 2" xfId="1356"/>
    <cellStyle name="Comma 3 2 2 4 2 2 2" xfId="4030"/>
    <cellStyle name="Comma 3 2 2 4 2 2 2 2" xfId="18651"/>
    <cellStyle name="Comma 3 2 2 4 2 2 2 3" xfId="13349"/>
    <cellStyle name="Comma 3 2 2 4 2 2 3" xfId="7867"/>
    <cellStyle name="Comma 3 2 2 4 2 2 3 2" xfId="16021"/>
    <cellStyle name="Comma 3 2 2 4 2 2 4" xfId="10692"/>
    <cellStyle name="Comma 3 2 2 4 2 3" xfId="4029"/>
    <cellStyle name="Comma 3 2 2 4 2 3 2" xfId="18650"/>
    <cellStyle name="Comma 3 2 2 4 2 3 3" xfId="13348"/>
    <cellStyle name="Comma 3 2 2 4 2 4" xfId="7866"/>
    <cellStyle name="Comma 3 2 2 4 2 4 2" xfId="16020"/>
    <cellStyle name="Comma 3 2 2 4 2 5" xfId="10691"/>
    <cellStyle name="Comma 3 2 2 4 3" xfId="1357"/>
    <cellStyle name="Comma 3 2 2 4 3 2" xfId="4031"/>
    <cellStyle name="Comma 3 2 2 4 3 2 2" xfId="18652"/>
    <cellStyle name="Comma 3 2 2 4 3 2 3" xfId="13350"/>
    <cellStyle name="Comma 3 2 2 4 3 3" xfId="7868"/>
    <cellStyle name="Comma 3 2 2 4 3 3 2" xfId="16022"/>
    <cellStyle name="Comma 3 2 2 4 3 4" xfId="10693"/>
    <cellStyle name="Comma 3 2 2 4 4" xfId="1358"/>
    <cellStyle name="Comma 3 2 2 4 4 2" xfId="4032"/>
    <cellStyle name="Comma 3 2 2 4 4 2 2" xfId="18653"/>
    <cellStyle name="Comma 3 2 2 4 4 2 3" xfId="13351"/>
    <cellStyle name="Comma 3 2 2 4 4 3" xfId="7869"/>
    <cellStyle name="Comma 3 2 2 4 4 3 2" xfId="16023"/>
    <cellStyle name="Comma 3 2 2 4 4 4" xfId="10694"/>
    <cellStyle name="Comma 3 2 2 4 5" xfId="4028"/>
    <cellStyle name="Comma 3 2 2 4 5 2" xfId="18649"/>
    <cellStyle name="Comma 3 2 2 4 5 3" xfId="13347"/>
    <cellStyle name="Comma 3 2 2 4 6" xfId="7865"/>
    <cellStyle name="Comma 3 2 2 4 6 2" xfId="16019"/>
    <cellStyle name="Comma 3 2 2 4 7" xfId="10690"/>
    <cellStyle name="Comma 3 2 2 5" xfId="1359"/>
    <cellStyle name="Comma 3 2 2 5 2" xfId="1360"/>
    <cellStyle name="Comma 3 2 2 5 2 2" xfId="1361"/>
    <cellStyle name="Comma 3 2 2 5 2 2 2" xfId="4035"/>
    <cellStyle name="Comma 3 2 2 5 2 2 2 2" xfId="18656"/>
    <cellStyle name="Comma 3 2 2 5 2 2 2 3" xfId="13354"/>
    <cellStyle name="Comma 3 2 2 5 2 2 3" xfId="7872"/>
    <cellStyle name="Comma 3 2 2 5 2 2 3 2" xfId="16026"/>
    <cellStyle name="Comma 3 2 2 5 2 2 4" xfId="10697"/>
    <cellStyle name="Comma 3 2 2 5 2 3" xfId="4034"/>
    <cellStyle name="Comma 3 2 2 5 2 3 2" xfId="18655"/>
    <cellStyle name="Comma 3 2 2 5 2 3 3" xfId="13353"/>
    <cellStyle name="Comma 3 2 2 5 2 4" xfId="7871"/>
    <cellStyle name="Comma 3 2 2 5 2 4 2" xfId="16025"/>
    <cellStyle name="Comma 3 2 2 5 2 5" xfId="10696"/>
    <cellStyle name="Comma 3 2 2 5 3" xfId="1362"/>
    <cellStyle name="Comma 3 2 2 5 3 2" xfId="4036"/>
    <cellStyle name="Comma 3 2 2 5 3 2 2" xfId="18657"/>
    <cellStyle name="Comma 3 2 2 5 3 2 3" xfId="13355"/>
    <cellStyle name="Comma 3 2 2 5 3 3" xfId="7873"/>
    <cellStyle name="Comma 3 2 2 5 3 3 2" xfId="16027"/>
    <cellStyle name="Comma 3 2 2 5 3 4" xfId="10698"/>
    <cellStyle name="Comma 3 2 2 5 4" xfId="1363"/>
    <cellStyle name="Comma 3 2 2 5 4 2" xfId="4037"/>
    <cellStyle name="Comma 3 2 2 5 4 2 2" xfId="18658"/>
    <cellStyle name="Comma 3 2 2 5 4 2 3" xfId="13356"/>
    <cellStyle name="Comma 3 2 2 5 4 3" xfId="7874"/>
    <cellStyle name="Comma 3 2 2 5 4 3 2" xfId="16028"/>
    <cellStyle name="Comma 3 2 2 5 4 4" xfId="10699"/>
    <cellStyle name="Comma 3 2 2 5 5" xfId="4033"/>
    <cellStyle name="Comma 3 2 2 5 5 2" xfId="18654"/>
    <cellStyle name="Comma 3 2 2 5 5 3" xfId="13352"/>
    <cellStyle name="Comma 3 2 2 5 6" xfId="7870"/>
    <cellStyle name="Comma 3 2 2 5 6 2" xfId="16024"/>
    <cellStyle name="Comma 3 2 2 5 7" xfId="10695"/>
    <cellStyle name="Comma 3 2 2 6" xfId="1364"/>
    <cellStyle name="Comma 3 2 2 6 2" xfId="1365"/>
    <cellStyle name="Comma 3 2 2 6 2 2" xfId="4039"/>
    <cellStyle name="Comma 3 2 2 6 2 2 2" xfId="18660"/>
    <cellStyle name="Comma 3 2 2 6 2 2 3" xfId="13358"/>
    <cellStyle name="Comma 3 2 2 6 2 3" xfId="7876"/>
    <cellStyle name="Comma 3 2 2 6 2 3 2" xfId="16030"/>
    <cellStyle name="Comma 3 2 2 6 2 4" xfId="10701"/>
    <cellStyle name="Comma 3 2 2 6 3" xfId="1366"/>
    <cellStyle name="Comma 3 2 2 6 3 2" xfId="4040"/>
    <cellStyle name="Comma 3 2 2 6 3 2 2" xfId="18661"/>
    <cellStyle name="Comma 3 2 2 6 3 2 3" xfId="13359"/>
    <cellStyle name="Comma 3 2 2 6 3 3" xfId="7877"/>
    <cellStyle name="Comma 3 2 2 6 3 3 2" xfId="16031"/>
    <cellStyle name="Comma 3 2 2 6 3 4" xfId="10702"/>
    <cellStyle name="Comma 3 2 2 6 4" xfId="4038"/>
    <cellStyle name="Comma 3 2 2 6 4 2" xfId="18659"/>
    <cellStyle name="Comma 3 2 2 6 4 3" xfId="13357"/>
    <cellStyle name="Comma 3 2 2 6 5" xfId="7875"/>
    <cellStyle name="Comma 3 2 2 6 5 2" xfId="16029"/>
    <cellStyle name="Comma 3 2 2 6 6" xfId="10700"/>
    <cellStyle name="Comma 3 2 2 7" xfId="1367"/>
    <cellStyle name="Comma 3 2 2 7 2" xfId="1368"/>
    <cellStyle name="Comma 3 2 2 7 2 2" xfId="4042"/>
    <cellStyle name="Comma 3 2 2 7 2 2 2" xfId="18663"/>
    <cellStyle name="Comma 3 2 2 7 2 2 3" xfId="13361"/>
    <cellStyle name="Comma 3 2 2 7 2 3" xfId="7879"/>
    <cellStyle name="Comma 3 2 2 7 2 3 2" xfId="16033"/>
    <cellStyle name="Comma 3 2 2 7 2 4" xfId="10704"/>
    <cellStyle name="Comma 3 2 2 7 3" xfId="4041"/>
    <cellStyle name="Comma 3 2 2 7 3 2" xfId="18662"/>
    <cellStyle name="Comma 3 2 2 7 3 3" xfId="13360"/>
    <cellStyle name="Comma 3 2 2 7 4" xfId="7878"/>
    <cellStyle name="Comma 3 2 2 7 4 2" xfId="16032"/>
    <cellStyle name="Comma 3 2 2 7 5" xfId="10703"/>
    <cellStyle name="Comma 3 2 2 8" xfId="1369"/>
    <cellStyle name="Comma 3 2 2 8 2" xfId="4043"/>
    <cellStyle name="Comma 3 2 2 8 2 2" xfId="18664"/>
    <cellStyle name="Comma 3 2 2 8 2 3" xfId="13362"/>
    <cellStyle name="Comma 3 2 2 8 3" xfId="7880"/>
    <cellStyle name="Comma 3 2 2 8 3 2" xfId="16034"/>
    <cellStyle name="Comma 3 2 2 8 4" xfId="10705"/>
    <cellStyle name="Comma 3 2 2 9" xfId="1370"/>
    <cellStyle name="Comma 3 2 2 9 2" xfId="4044"/>
    <cellStyle name="Comma 3 2 2 9 2 2" xfId="18665"/>
    <cellStyle name="Comma 3 2 2 9 2 3" xfId="13363"/>
    <cellStyle name="Comma 3 2 2 9 3" xfId="7881"/>
    <cellStyle name="Comma 3 2 2 9 3 2" xfId="16035"/>
    <cellStyle name="Comma 3 2 2 9 4" xfId="10706"/>
    <cellStyle name="Comma 3 2 3" xfId="165"/>
    <cellStyle name="Comma 3 2 3 10" xfId="9512"/>
    <cellStyle name="Comma 3 2 3 2" xfId="1372"/>
    <cellStyle name="Comma 3 2 3 2 2" xfId="1373"/>
    <cellStyle name="Comma 3 2 3 2 2 2" xfId="4047"/>
    <cellStyle name="Comma 3 2 3 2 2 2 2" xfId="18668"/>
    <cellStyle name="Comma 3 2 3 2 2 2 3" xfId="13366"/>
    <cellStyle name="Comma 3 2 3 2 2 3" xfId="7884"/>
    <cellStyle name="Comma 3 2 3 2 2 3 2" xfId="16038"/>
    <cellStyle name="Comma 3 2 3 2 2 4" xfId="10709"/>
    <cellStyle name="Comma 3 2 3 2 3" xfId="4046"/>
    <cellStyle name="Comma 3 2 3 2 3 2" xfId="18667"/>
    <cellStyle name="Comma 3 2 3 2 3 3" xfId="13365"/>
    <cellStyle name="Comma 3 2 3 2 4" xfId="7883"/>
    <cellStyle name="Comma 3 2 3 2 4 2" xfId="16037"/>
    <cellStyle name="Comma 3 2 3 2 5" xfId="10708"/>
    <cellStyle name="Comma 3 2 3 3" xfId="1374"/>
    <cellStyle name="Comma 3 2 3 3 2" xfId="4048"/>
    <cellStyle name="Comma 3 2 3 3 2 2" xfId="18669"/>
    <cellStyle name="Comma 3 2 3 3 2 3" xfId="13367"/>
    <cellStyle name="Comma 3 2 3 3 3" xfId="7885"/>
    <cellStyle name="Comma 3 2 3 3 3 2" xfId="16039"/>
    <cellStyle name="Comma 3 2 3 3 4" xfId="10710"/>
    <cellStyle name="Comma 3 2 3 4" xfId="1375"/>
    <cellStyle name="Comma 3 2 3 4 2" xfId="4049"/>
    <cellStyle name="Comma 3 2 3 4 2 2" xfId="18670"/>
    <cellStyle name="Comma 3 2 3 4 2 3" xfId="13368"/>
    <cellStyle name="Comma 3 2 3 4 3" xfId="7886"/>
    <cellStyle name="Comma 3 2 3 4 3 2" xfId="16040"/>
    <cellStyle name="Comma 3 2 3 4 4" xfId="10711"/>
    <cellStyle name="Comma 3 2 3 5" xfId="2741"/>
    <cellStyle name="Comma 3 2 3 5 2" xfId="5369"/>
    <cellStyle name="Comma 3 2 3 5 2 2" xfId="19990"/>
    <cellStyle name="Comma 3 2 3 5 2 3" xfId="14706"/>
    <cellStyle name="Comma 3 2 3 5 3" xfId="9206"/>
    <cellStyle name="Comma 3 2 3 5 3 2" xfId="17360"/>
    <cellStyle name="Comma 3 2 3 5 4" xfId="12034"/>
    <cellStyle name="Comma 3 2 3 6" xfId="1371"/>
    <cellStyle name="Comma 3 2 3 6 2" xfId="4045"/>
    <cellStyle name="Comma 3 2 3 6 2 2" xfId="18666"/>
    <cellStyle name="Comma 3 2 3 6 2 3" xfId="13364"/>
    <cellStyle name="Comma 3 2 3 6 3" xfId="7882"/>
    <cellStyle name="Comma 3 2 3 6 3 2" xfId="16036"/>
    <cellStyle name="Comma 3 2 3 6 4" xfId="10707"/>
    <cellStyle name="Comma 3 2 3 7" xfId="6546"/>
    <cellStyle name="Comma 3 2 3 7 2" xfId="17471"/>
    <cellStyle name="Comma 3 2 3 7 3" xfId="12168"/>
    <cellStyle name="Comma 3 2 3 8" xfId="2850"/>
    <cellStyle name="Comma 3 2 3 8 2" xfId="14841"/>
    <cellStyle name="Comma 3 2 3 9" xfId="6687"/>
    <cellStyle name="Comma 3 2 4" xfId="1376"/>
    <cellStyle name="Comma 3 2 4 2" xfId="1377"/>
    <cellStyle name="Comma 3 2 4 2 2" xfId="1378"/>
    <cellStyle name="Comma 3 2 4 2 2 2" xfId="4052"/>
    <cellStyle name="Comma 3 2 4 2 2 2 2" xfId="18673"/>
    <cellStyle name="Comma 3 2 4 2 2 2 3" xfId="13371"/>
    <cellStyle name="Comma 3 2 4 2 2 3" xfId="7889"/>
    <cellStyle name="Comma 3 2 4 2 2 3 2" xfId="16043"/>
    <cellStyle name="Comma 3 2 4 2 2 4" xfId="10714"/>
    <cellStyle name="Comma 3 2 4 2 3" xfId="4051"/>
    <cellStyle name="Comma 3 2 4 2 3 2" xfId="18672"/>
    <cellStyle name="Comma 3 2 4 2 3 3" xfId="13370"/>
    <cellStyle name="Comma 3 2 4 2 4" xfId="7888"/>
    <cellStyle name="Comma 3 2 4 2 4 2" xfId="16042"/>
    <cellStyle name="Comma 3 2 4 2 5" xfId="10713"/>
    <cellStyle name="Comma 3 2 4 3" xfId="1379"/>
    <cellStyle name="Comma 3 2 4 3 2" xfId="4053"/>
    <cellStyle name="Comma 3 2 4 3 2 2" xfId="18674"/>
    <cellStyle name="Comma 3 2 4 3 2 3" xfId="13372"/>
    <cellStyle name="Comma 3 2 4 3 3" xfId="7890"/>
    <cellStyle name="Comma 3 2 4 3 3 2" xfId="16044"/>
    <cellStyle name="Comma 3 2 4 3 4" xfId="10715"/>
    <cellStyle name="Comma 3 2 4 4" xfId="1380"/>
    <cellStyle name="Comma 3 2 4 4 2" xfId="4054"/>
    <cellStyle name="Comma 3 2 4 4 2 2" xfId="18675"/>
    <cellStyle name="Comma 3 2 4 4 2 3" xfId="13373"/>
    <cellStyle name="Comma 3 2 4 4 3" xfId="7891"/>
    <cellStyle name="Comma 3 2 4 4 3 2" xfId="16045"/>
    <cellStyle name="Comma 3 2 4 4 4" xfId="10716"/>
    <cellStyle name="Comma 3 2 4 5" xfId="4050"/>
    <cellStyle name="Comma 3 2 4 5 2" xfId="18671"/>
    <cellStyle name="Comma 3 2 4 5 3" xfId="13369"/>
    <cellStyle name="Comma 3 2 4 6" xfId="7887"/>
    <cellStyle name="Comma 3 2 4 6 2" xfId="16041"/>
    <cellStyle name="Comma 3 2 4 7" xfId="10712"/>
    <cellStyle name="Comma 3 2 5" xfId="1381"/>
    <cellStyle name="Comma 3 2 5 2" xfId="1382"/>
    <cellStyle name="Comma 3 2 5 2 2" xfId="1383"/>
    <cellStyle name="Comma 3 2 5 2 2 2" xfId="4057"/>
    <cellStyle name="Comma 3 2 5 2 2 2 2" xfId="18678"/>
    <cellStyle name="Comma 3 2 5 2 2 2 3" xfId="13376"/>
    <cellStyle name="Comma 3 2 5 2 2 3" xfId="7894"/>
    <cellStyle name="Comma 3 2 5 2 2 3 2" xfId="16048"/>
    <cellStyle name="Comma 3 2 5 2 2 4" xfId="10719"/>
    <cellStyle name="Comma 3 2 5 2 3" xfId="4056"/>
    <cellStyle name="Comma 3 2 5 2 3 2" xfId="18677"/>
    <cellStyle name="Comma 3 2 5 2 3 3" xfId="13375"/>
    <cellStyle name="Comma 3 2 5 2 4" xfId="7893"/>
    <cellStyle name="Comma 3 2 5 2 4 2" xfId="16047"/>
    <cellStyle name="Comma 3 2 5 2 5" xfId="10718"/>
    <cellStyle name="Comma 3 2 5 3" xfId="1384"/>
    <cellStyle name="Comma 3 2 5 3 2" xfId="4058"/>
    <cellStyle name="Comma 3 2 5 3 2 2" xfId="18679"/>
    <cellStyle name="Comma 3 2 5 3 2 3" xfId="13377"/>
    <cellStyle name="Comma 3 2 5 3 3" xfId="7895"/>
    <cellStyle name="Comma 3 2 5 3 3 2" xfId="16049"/>
    <cellStyle name="Comma 3 2 5 3 4" xfId="10720"/>
    <cellStyle name="Comma 3 2 5 4" xfId="1385"/>
    <cellStyle name="Comma 3 2 5 4 2" xfId="4059"/>
    <cellStyle name="Comma 3 2 5 4 2 2" xfId="18680"/>
    <cellStyle name="Comma 3 2 5 4 2 3" xfId="13378"/>
    <cellStyle name="Comma 3 2 5 4 3" xfId="7896"/>
    <cellStyle name="Comma 3 2 5 4 3 2" xfId="16050"/>
    <cellStyle name="Comma 3 2 5 4 4" xfId="10721"/>
    <cellStyle name="Comma 3 2 5 5" xfId="4055"/>
    <cellStyle name="Comma 3 2 5 5 2" xfId="18676"/>
    <cellStyle name="Comma 3 2 5 5 3" xfId="13374"/>
    <cellStyle name="Comma 3 2 5 6" xfId="7892"/>
    <cellStyle name="Comma 3 2 5 6 2" xfId="16046"/>
    <cellStyle name="Comma 3 2 5 7" xfId="10717"/>
    <cellStyle name="Comma 3 2 6" xfId="1386"/>
    <cellStyle name="Comma 3 2 6 2" xfId="1387"/>
    <cellStyle name="Comma 3 2 6 2 2" xfId="1388"/>
    <cellStyle name="Comma 3 2 6 2 2 2" xfId="4062"/>
    <cellStyle name="Comma 3 2 6 2 2 2 2" xfId="18683"/>
    <cellStyle name="Comma 3 2 6 2 2 2 3" xfId="13381"/>
    <cellStyle name="Comma 3 2 6 2 2 3" xfId="7899"/>
    <cellStyle name="Comma 3 2 6 2 2 3 2" xfId="16053"/>
    <cellStyle name="Comma 3 2 6 2 2 4" xfId="10724"/>
    <cellStyle name="Comma 3 2 6 2 3" xfId="4061"/>
    <cellStyle name="Comma 3 2 6 2 3 2" xfId="18682"/>
    <cellStyle name="Comma 3 2 6 2 3 3" xfId="13380"/>
    <cellStyle name="Comma 3 2 6 2 4" xfId="7898"/>
    <cellStyle name="Comma 3 2 6 2 4 2" xfId="16052"/>
    <cellStyle name="Comma 3 2 6 2 5" xfId="10723"/>
    <cellStyle name="Comma 3 2 6 3" xfId="1389"/>
    <cellStyle name="Comma 3 2 6 3 2" xfId="4063"/>
    <cellStyle name="Comma 3 2 6 3 2 2" xfId="18684"/>
    <cellStyle name="Comma 3 2 6 3 2 3" xfId="13382"/>
    <cellStyle name="Comma 3 2 6 3 3" xfId="7900"/>
    <cellStyle name="Comma 3 2 6 3 3 2" xfId="16054"/>
    <cellStyle name="Comma 3 2 6 3 4" xfId="10725"/>
    <cellStyle name="Comma 3 2 6 4" xfId="1390"/>
    <cellStyle name="Comma 3 2 6 4 2" xfId="4064"/>
    <cellStyle name="Comma 3 2 6 4 2 2" xfId="18685"/>
    <cellStyle name="Comma 3 2 6 4 2 3" xfId="13383"/>
    <cellStyle name="Comma 3 2 6 4 3" xfId="7901"/>
    <cellStyle name="Comma 3 2 6 4 3 2" xfId="16055"/>
    <cellStyle name="Comma 3 2 6 4 4" xfId="10726"/>
    <cellStyle name="Comma 3 2 6 5" xfId="4060"/>
    <cellStyle name="Comma 3 2 6 5 2" xfId="18681"/>
    <cellStyle name="Comma 3 2 6 5 3" xfId="13379"/>
    <cellStyle name="Comma 3 2 6 6" xfId="7897"/>
    <cellStyle name="Comma 3 2 6 6 2" xfId="16051"/>
    <cellStyle name="Comma 3 2 6 7" xfId="10722"/>
    <cellStyle name="Comma 3 2 7" xfId="1391"/>
    <cellStyle name="Comma 3 2 7 2" xfId="1392"/>
    <cellStyle name="Comma 3 2 7 2 2" xfId="4066"/>
    <cellStyle name="Comma 3 2 7 2 2 2" xfId="18687"/>
    <cellStyle name="Comma 3 2 7 2 2 3" xfId="13385"/>
    <cellStyle name="Comma 3 2 7 2 3" xfId="7903"/>
    <cellStyle name="Comma 3 2 7 2 3 2" xfId="16057"/>
    <cellStyle name="Comma 3 2 7 2 4" xfId="10728"/>
    <cellStyle name="Comma 3 2 7 3" xfId="1393"/>
    <cellStyle name="Comma 3 2 7 3 2" xfId="4067"/>
    <cellStyle name="Comma 3 2 7 3 2 2" xfId="18688"/>
    <cellStyle name="Comma 3 2 7 3 2 3" xfId="13386"/>
    <cellStyle name="Comma 3 2 7 3 3" xfId="7904"/>
    <cellStyle name="Comma 3 2 7 3 3 2" xfId="16058"/>
    <cellStyle name="Comma 3 2 7 3 4" xfId="10729"/>
    <cellStyle name="Comma 3 2 7 4" xfId="4065"/>
    <cellStyle name="Comma 3 2 7 4 2" xfId="18686"/>
    <cellStyle name="Comma 3 2 7 4 3" xfId="13384"/>
    <cellStyle name="Comma 3 2 7 5" xfId="7902"/>
    <cellStyle name="Comma 3 2 7 5 2" xfId="16056"/>
    <cellStyle name="Comma 3 2 7 6" xfId="10727"/>
    <cellStyle name="Comma 3 2 8" xfId="1394"/>
    <cellStyle name="Comma 3 2 8 2" xfId="1395"/>
    <cellStyle name="Comma 3 2 8 2 2" xfId="4069"/>
    <cellStyle name="Comma 3 2 8 2 2 2" xfId="18690"/>
    <cellStyle name="Comma 3 2 8 2 2 3" xfId="13388"/>
    <cellStyle name="Comma 3 2 8 2 3" xfId="7906"/>
    <cellStyle name="Comma 3 2 8 2 3 2" xfId="16060"/>
    <cellStyle name="Comma 3 2 8 2 4" xfId="10731"/>
    <cellStyle name="Comma 3 2 8 3" xfId="4068"/>
    <cellStyle name="Comma 3 2 8 3 2" xfId="18689"/>
    <cellStyle name="Comma 3 2 8 3 3" xfId="13387"/>
    <cellStyle name="Comma 3 2 8 4" xfId="7905"/>
    <cellStyle name="Comma 3 2 8 4 2" xfId="16059"/>
    <cellStyle name="Comma 3 2 8 5" xfId="10730"/>
    <cellStyle name="Comma 3 2 9" xfId="1396"/>
    <cellStyle name="Comma 3 2 9 2" xfId="4070"/>
    <cellStyle name="Comma 3 2 9 2 2" xfId="18691"/>
    <cellStyle name="Comma 3 2 9 2 3" xfId="13389"/>
    <cellStyle name="Comma 3 2 9 3" xfId="7907"/>
    <cellStyle name="Comma 3 2 9 3 2" xfId="16061"/>
    <cellStyle name="Comma 3 2 9 4" xfId="10732"/>
    <cellStyle name="Comma 3 20" xfId="2783"/>
    <cellStyle name="Comma 3 20 2" xfId="14761"/>
    <cellStyle name="Comma 3 21" xfId="6620"/>
    <cellStyle name="Comma 3 21 2" xfId="9415"/>
    <cellStyle name="Comma 3 22" xfId="9308"/>
    <cellStyle name="Comma 3 23" xfId="96"/>
    <cellStyle name="Comma 3 3" xfId="125"/>
    <cellStyle name="Comma 3 3 10" xfId="1398"/>
    <cellStyle name="Comma 3 3 10 2" xfId="4072"/>
    <cellStyle name="Comma 3 3 10 2 2" xfId="18693"/>
    <cellStyle name="Comma 3 3 10 2 3" xfId="13391"/>
    <cellStyle name="Comma 3 3 10 3" xfId="7909"/>
    <cellStyle name="Comma 3 3 10 3 2" xfId="16063"/>
    <cellStyle name="Comma 3 3 10 4" xfId="10734"/>
    <cellStyle name="Comma 3 3 11" xfId="2642"/>
    <cellStyle name="Comma 3 3 11 2" xfId="5275"/>
    <cellStyle name="Comma 3 3 11 2 2" xfId="19896"/>
    <cellStyle name="Comma 3 3 11 2 3" xfId="14607"/>
    <cellStyle name="Comma 3 3 11 3" xfId="9112"/>
    <cellStyle name="Comma 3 3 11 3 2" xfId="17266"/>
    <cellStyle name="Comma 3 3 11 4" xfId="11939"/>
    <cellStyle name="Comma 3 3 12" xfId="2701"/>
    <cellStyle name="Comma 3 3 12 2" xfId="5329"/>
    <cellStyle name="Comma 3 3 12 2 2" xfId="19950"/>
    <cellStyle name="Comma 3 3 12 2 3" xfId="14666"/>
    <cellStyle name="Comma 3 3 12 3" xfId="9166"/>
    <cellStyle name="Comma 3 3 12 3 2" xfId="17320"/>
    <cellStyle name="Comma 3 3 12 4" xfId="11994"/>
    <cellStyle name="Comma 3 3 13" xfId="1397"/>
    <cellStyle name="Comma 3 3 13 2" xfId="4071"/>
    <cellStyle name="Comma 3 3 13 2 2" xfId="18692"/>
    <cellStyle name="Comma 3 3 13 2 3" xfId="13390"/>
    <cellStyle name="Comma 3 3 13 3" xfId="7908"/>
    <cellStyle name="Comma 3 3 13 3 2" xfId="16062"/>
    <cellStyle name="Comma 3 3 13 4" xfId="10733"/>
    <cellStyle name="Comma 3 3 14" xfId="5478"/>
    <cellStyle name="Comma 3 3 14 2" xfId="17431"/>
    <cellStyle name="Comma 3 3 14 3" xfId="12128"/>
    <cellStyle name="Comma 3 3 15" xfId="6519"/>
    <cellStyle name="Comma 3 3 15 2" xfId="14801"/>
    <cellStyle name="Comma 3 3 16" xfId="2810"/>
    <cellStyle name="Comma 3 3 17" xfId="6647"/>
    <cellStyle name="Comma 3 3 18" xfId="9472"/>
    <cellStyle name="Comma 3 3 2" xfId="179"/>
    <cellStyle name="Comma 3 3 2 10" xfId="2755"/>
    <cellStyle name="Comma 3 3 2 10 2" xfId="5383"/>
    <cellStyle name="Comma 3 3 2 10 2 2" xfId="20004"/>
    <cellStyle name="Comma 3 3 2 10 2 3" xfId="14720"/>
    <cellStyle name="Comma 3 3 2 10 3" xfId="9220"/>
    <cellStyle name="Comma 3 3 2 10 3 2" xfId="17374"/>
    <cellStyle name="Comma 3 3 2 10 4" xfId="12048"/>
    <cellStyle name="Comma 3 3 2 11" xfId="1399"/>
    <cellStyle name="Comma 3 3 2 11 2" xfId="4073"/>
    <cellStyle name="Comma 3 3 2 11 2 2" xfId="18694"/>
    <cellStyle name="Comma 3 3 2 11 2 3" xfId="13392"/>
    <cellStyle name="Comma 3 3 2 11 3" xfId="7910"/>
    <cellStyle name="Comma 3 3 2 11 3 2" xfId="16064"/>
    <cellStyle name="Comma 3 3 2 11 4" xfId="10735"/>
    <cellStyle name="Comma 3 3 2 12" xfId="6571"/>
    <cellStyle name="Comma 3 3 2 12 2" xfId="17485"/>
    <cellStyle name="Comma 3 3 2 12 3" xfId="12182"/>
    <cellStyle name="Comma 3 3 2 13" xfId="2864"/>
    <cellStyle name="Comma 3 3 2 13 2" xfId="14855"/>
    <cellStyle name="Comma 3 3 2 14" xfId="6701"/>
    <cellStyle name="Comma 3 3 2 15" xfId="9526"/>
    <cellStyle name="Comma 3 3 2 2" xfId="1400"/>
    <cellStyle name="Comma 3 3 2 2 2" xfId="1401"/>
    <cellStyle name="Comma 3 3 2 2 2 2" xfId="1402"/>
    <cellStyle name="Comma 3 3 2 2 2 2 2" xfId="4076"/>
    <cellStyle name="Comma 3 3 2 2 2 2 2 2" xfId="18697"/>
    <cellStyle name="Comma 3 3 2 2 2 2 2 3" xfId="13395"/>
    <cellStyle name="Comma 3 3 2 2 2 2 3" xfId="7913"/>
    <cellStyle name="Comma 3 3 2 2 2 2 3 2" xfId="16067"/>
    <cellStyle name="Comma 3 3 2 2 2 2 4" xfId="10738"/>
    <cellStyle name="Comma 3 3 2 2 2 3" xfId="4075"/>
    <cellStyle name="Comma 3 3 2 2 2 3 2" xfId="18696"/>
    <cellStyle name="Comma 3 3 2 2 2 3 3" xfId="13394"/>
    <cellStyle name="Comma 3 3 2 2 2 4" xfId="7912"/>
    <cellStyle name="Comma 3 3 2 2 2 4 2" xfId="16066"/>
    <cellStyle name="Comma 3 3 2 2 2 5" xfId="10737"/>
    <cellStyle name="Comma 3 3 2 2 3" xfId="1403"/>
    <cellStyle name="Comma 3 3 2 2 3 2" xfId="4077"/>
    <cellStyle name="Comma 3 3 2 2 3 2 2" xfId="18698"/>
    <cellStyle name="Comma 3 3 2 2 3 2 3" xfId="13396"/>
    <cellStyle name="Comma 3 3 2 2 3 3" xfId="7914"/>
    <cellStyle name="Comma 3 3 2 2 3 3 2" xfId="16068"/>
    <cellStyle name="Comma 3 3 2 2 3 4" xfId="10739"/>
    <cellStyle name="Comma 3 3 2 2 4" xfId="1404"/>
    <cellStyle name="Comma 3 3 2 2 4 2" xfId="4078"/>
    <cellStyle name="Comma 3 3 2 2 4 2 2" xfId="18699"/>
    <cellStyle name="Comma 3 3 2 2 4 2 3" xfId="13397"/>
    <cellStyle name="Comma 3 3 2 2 4 3" xfId="7915"/>
    <cellStyle name="Comma 3 3 2 2 4 3 2" xfId="16069"/>
    <cellStyle name="Comma 3 3 2 2 4 4" xfId="10740"/>
    <cellStyle name="Comma 3 3 2 2 5" xfId="4074"/>
    <cellStyle name="Comma 3 3 2 2 5 2" xfId="18695"/>
    <cellStyle name="Comma 3 3 2 2 5 3" xfId="13393"/>
    <cellStyle name="Comma 3 3 2 2 6" xfId="7911"/>
    <cellStyle name="Comma 3 3 2 2 6 2" xfId="16065"/>
    <cellStyle name="Comma 3 3 2 2 7" xfId="10736"/>
    <cellStyle name="Comma 3 3 2 3" xfId="1405"/>
    <cellStyle name="Comma 3 3 2 3 2" xfId="1406"/>
    <cellStyle name="Comma 3 3 2 3 2 2" xfId="1407"/>
    <cellStyle name="Comma 3 3 2 3 2 2 2" xfId="4081"/>
    <cellStyle name="Comma 3 3 2 3 2 2 2 2" xfId="18702"/>
    <cellStyle name="Comma 3 3 2 3 2 2 2 3" xfId="13400"/>
    <cellStyle name="Comma 3 3 2 3 2 2 3" xfId="7918"/>
    <cellStyle name="Comma 3 3 2 3 2 2 3 2" xfId="16072"/>
    <cellStyle name="Comma 3 3 2 3 2 2 4" xfId="10743"/>
    <cellStyle name="Comma 3 3 2 3 2 3" xfId="4080"/>
    <cellStyle name="Comma 3 3 2 3 2 3 2" xfId="18701"/>
    <cellStyle name="Comma 3 3 2 3 2 3 3" xfId="13399"/>
    <cellStyle name="Comma 3 3 2 3 2 4" xfId="7917"/>
    <cellStyle name="Comma 3 3 2 3 2 4 2" xfId="16071"/>
    <cellStyle name="Comma 3 3 2 3 2 5" xfId="10742"/>
    <cellStyle name="Comma 3 3 2 3 3" xfId="1408"/>
    <cellStyle name="Comma 3 3 2 3 3 2" xfId="4082"/>
    <cellStyle name="Comma 3 3 2 3 3 2 2" xfId="18703"/>
    <cellStyle name="Comma 3 3 2 3 3 2 3" xfId="13401"/>
    <cellStyle name="Comma 3 3 2 3 3 3" xfId="7919"/>
    <cellStyle name="Comma 3 3 2 3 3 3 2" xfId="16073"/>
    <cellStyle name="Comma 3 3 2 3 3 4" xfId="10744"/>
    <cellStyle name="Comma 3 3 2 3 4" xfId="1409"/>
    <cellStyle name="Comma 3 3 2 3 4 2" xfId="4083"/>
    <cellStyle name="Comma 3 3 2 3 4 2 2" xfId="18704"/>
    <cellStyle name="Comma 3 3 2 3 4 2 3" xfId="13402"/>
    <cellStyle name="Comma 3 3 2 3 4 3" xfId="7920"/>
    <cellStyle name="Comma 3 3 2 3 4 3 2" xfId="16074"/>
    <cellStyle name="Comma 3 3 2 3 4 4" xfId="10745"/>
    <cellStyle name="Comma 3 3 2 3 5" xfId="4079"/>
    <cellStyle name="Comma 3 3 2 3 5 2" xfId="18700"/>
    <cellStyle name="Comma 3 3 2 3 5 3" xfId="13398"/>
    <cellStyle name="Comma 3 3 2 3 6" xfId="7916"/>
    <cellStyle name="Comma 3 3 2 3 6 2" xfId="16070"/>
    <cellStyle name="Comma 3 3 2 3 7" xfId="10741"/>
    <cellStyle name="Comma 3 3 2 4" xfId="1410"/>
    <cellStyle name="Comma 3 3 2 4 2" xfId="1411"/>
    <cellStyle name="Comma 3 3 2 4 2 2" xfId="1412"/>
    <cellStyle name="Comma 3 3 2 4 2 2 2" xfId="4086"/>
    <cellStyle name="Comma 3 3 2 4 2 2 2 2" xfId="18707"/>
    <cellStyle name="Comma 3 3 2 4 2 2 2 3" xfId="13405"/>
    <cellStyle name="Comma 3 3 2 4 2 2 3" xfId="7923"/>
    <cellStyle name="Comma 3 3 2 4 2 2 3 2" xfId="16077"/>
    <cellStyle name="Comma 3 3 2 4 2 2 4" xfId="10748"/>
    <cellStyle name="Comma 3 3 2 4 2 3" xfId="4085"/>
    <cellStyle name="Comma 3 3 2 4 2 3 2" xfId="18706"/>
    <cellStyle name="Comma 3 3 2 4 2 3 3" xfId="13404"/>
    <cellStyle name="Comma 3 3 2 4 2 4" xfId="7922"/>
    <cellStyle name="Comma 3 3 2 4 2 4 2" xfId="16076"/>
    <cellStyle name="Comma 3 3 2 4 2 5" xfId="10747"/>
    <cellStyle name="Comma 3 3 2 4 3" xfId="1413"/>
    <cellStyle name="Comma 3 3 2 4 3 2" xfId="4087"/>
    <cellStyle name="Comma 3 3 2 4 3 2 2" xfId="18708"/>
    <cellStyle name="Comma 3 3 2 4 3 2 3" xfId="13406"/>
    <cellStyle name="Comma 3 3 2 4 3 3" xfId="7924"/>
    <cellStyle name="Comma 3 3 2 4 3 3 2" xfId="16078"/>
    <cellStyle name="Comma 3 3 2 4 3 4" xfId="10749"/>
    <cellStyle name="Comma 3 3 2 4 4" xfId="1414"/>
    <cellStyle name="Comma 3 3 2 4 4 2" xfId="4088"/>
    <cellStyle name="Comma 3 3 2 4 4 2 2" xfId="18709"/>
    <cellStyle name="Comma 3 3 2 4 4 2 3" xfId="13407"/>
    <cellStyle name="Comma 3 3 2 4 4 3" xfId="7925"/>
    <cellStyle name="Comma 3 3 2 4 4 3 2" xfId="16079"/>
    <cellStyle name="Comma 3 3 2 4 4 4" xfId="10750"/>
    <cellStyle name="Comma 3 3 2 4 5" xfId="4084"/>
    <cellStyle name="Comma 3 3 2 4 5 2" xfId="18705"/>
    <cellStyle name="Comma 3 3 2 4 5 3" xfId="13403"/>
    <cellStyle name="Comma 3 3 2 4 6" xfId="7921"/>
    <cellStyle name="Comma 3 3 2 4 6 2" xfId="16075"/>
    <cellStyle name="Comma 3 3 2 4 7" xfId="10746"/>
    <cellStyle name="Comma 3 3 2 5" xfId="1415"/>
    <cellStyle name="Comma 3 3 2 5 2" xfId="1416"/>
    <cellStyle name="Comma 3 3 2 5 2 2" xfId="1417"/>
    <cellStyle name="Comma 3 3 2 5 2 2 2" xfId="4091"/>
    <cellStyle name="Comma 3 3 2 5 2 2 2 2" xfId="18712"/>
    <cellStyle name="Comma 3 3 2 5 2 2 2 3" xfId="13410"/>
    <cellStyle name="Comma 3 3 2 5 2 2 3" xfId="7928"/>
    <cellStyle name="Comma 3 3 2 5 2 2 3 2" xfId="16082"/>
    <cellStyle name="Comma 3 3 2 5 2 2 4" xfId="10753"/>
    <cellStyle name="Comma 3 3 2 5 2 3" xfId="4090"/>
    <cellStyle name="Comma 3 3 2 5 2 3 2" xfId="18711"/>
    <cellStyle name="Comma 3 3 2 5 2 3 3" xfId="13409"/>
    <cellStyle name="Comma 3 3 2 5 2 4" xfId="7927"/>
    <cellStyle name="Comma 3 3 2 5 2 4 2" xfId="16081"/>
    <cellStyle name="Comma 3 3 2 5 2 5" xfId="10752"/>
    <cellStyle name="Comma 3 3 2 5 3" xfId="1418"/>
    <cellStyle name="Comma 3 3 2 5 3 2" xfId="4092"/>
    <cellStyle name="Comma 3 3 2 5 3 2 2" xfId="18713"/>
    <cellStyle name="Comma 3 3 2 5 3 2 3" xfId="13411"/>
    <cellStyle name="Comma 3 3 2 5 3 3" xfId="7929"/>
    <cellStyle name="Comma 3 3 2 5 3 3 2" xfId="16083"/>
    <cellStyle name="Comma 3 3 2 5 3 4" xfId="10754"/>
    <cellStyle name="Comma 3 3 2 5 4" xfId="1419"/>
    <cellStyle name="Comma 3 3 2 5 4 2" xfId="4093"/>
    <cellStyle name="Comma 3 3 2 5 4 2 2" xfId="18714"/>
    <cellStyle name="Comma 3 3 2 5 4 2 3" xfId="13412"/>
    <cellStyle name="Comma 3 3 2 5 4 3" xfId="7930"/>
    <cellStyle name="Comma 3 3 2 5 4 3 2" xfId="16084"/>
    <cellStyle name="Comma 3 3 2 5 4 4" xfId="10755"/>
    <cellStyle name="Comma 3 3 2 5 5" xfId="4089"/>
    <cellStyle name="Comma 3 3 2 5 5 2" xfId="18710"/>
    <cellStyle name="Comma 3 3 2 5 5 3" xfId="13408"/>
    <cellStyle name="Comma 3 3 2 5 6" xfId="7926"/>
    <cellStyle name="Comma 3 3 2 5 6 2" xfId="16080"/>
    <cellStyle name="Comma 3 3 2 5 7" xfId="10751"/>
    <cellStyle name="Comma 3 3 2 6" xfId="1420"/>
    <cellStyle name="Comma 3 3 2 6 2" xfId="1421"/>
    <cellStyle name="Comma 3 3 2 6 2 2" xfId="4095"/>
    <cellStyle name="Comma 3 3 2 6 2 2 2" xfId="18716"/>
    <cellStyle name="Comma 3 3 2 6 2 2 3" xfId="13414"/>
    <cellStyle name="Comma 3 3 2 6 2 3" xfId="7932"/>
    <cellStyle name="Comma 3 3 2 6 2 3 2" xfId="16086"/>
    <cellStyle name="Comma 3 3 2 6 2 4" xfId="10757"/>
    <cellStyle name="Comma 3 3 2 6 3" xfId="1422"/>
    <cellStyle name="Comma 3 3 2 6 3 2" xfId="4096"/>
    <cellStyle name="Comma 3 3 2 6 3 2 2" xfId="18717"/>
    <cellStyle name="Comma 3 3 2 6 3 2 3" xfId="13415"/>
    <cellStyle name="Comma 3 3 2 6 3 3" xfId="7933"/>
    <cellStyle name="Comma 3 3 2 6 3 3 2" xfId="16087"/>
    <cellStyle name="Comma 3 3 2 6 3 4" xfId="10758"/>
    <cellStyle name="Comma 3 3 2 6 4" xfId="4094"/>
    <cellStyle name="Comma 3 3 2 6 4 2" xfId="18715"/>
    <cellStyle name="Comma 3 3 2 6 4 3" xfId="13413"/>
    <cellStyle name="Comma 3 3 2 6 5" xfId="7931"/>
    <cellStyle name="Comma 3 3 2 6 5 2" xfId="16085"/>
    <cellStyle name="Comma 3 3 2 6 6" xfId="10756"/>
    <cellStyle name="Comma 3 3 2 7" xfId="1423"/>
    <cellStyle name="Comma 3 3 2 7 2" xfId="1424"/>
    <cellStyle name="Comma 3 3 2 7 2 2" xfId="4098"/>
    <cellStyle name="Comma 3 3 2 7 2 2 2" xfId="18719"/>
    <cellStyle name="Comma 3 3 2 7 2 2 3" xfId="13417"/>
    <cellStyle name="Comma 3 3 2 7 2 3" xfId="7935"/>
    <cellStyle name="Comma 3 3 2 7 2 3 2" xfId="16089"/>
    <cellStyle name="Comma 3 3 2 7 2 4" xfId="10760"/>
    <cellStyle name="Comma 3 3 2 7 3" xfId="4097"/>
    <cellStyle name="Comma 3 3 2 7 3 2" xfId="18718"/>
    <cellStyle name="Comma 3 3 2 7 3 3" xfId="13416"/>
    <cellStyle name="Comma 3 3 2 7 4" xfId="7934"/>
    <cellStyle name="Comma 3 3 2 7 4 2" xfId="16088"/>
    <cellStyle name="Comma 3 3 2 7 5" xfId="10759"/>
    <cellStyle name="Comma 3 3 2 8" xfId="1425"/>
    <cellStyle name="Comma 3 3 2 8 2" xfId="4099"/>
    <cellStyle name="Comma 3 3 2 8 2 2" xfId="18720"/>
    <cellStyle name="Comma 3 3 2 8 2 3" xfId="13418"/>
    <cellStyle name="Comma 3 3 2 8 3" xfId="7936"/>
    <cellStyle name="Comma 3 3 2 8 3 2" xfId="16090"/>
    <cellStyle name="Comma 3 3 2 8 4" xfId="10761"/>
    <cellStyle name="Comma 3 3 2 9" xfId="1426"/>
    <cellStyle name="Comma 3 3 2 9 2" xfId="4100"/>
    <cellStyle name="Comma 3 3 2 9 2 2" xfId="18721"/>
    <cellStyle name="Comma 3 3 2 9 2 3" xfId="13419"/>
    <cellStyle name="Comma 3 3 2 9 3" xfId="7937"/>
    <cellStyle name="Comma 3 3 2 9 3 2" xfId="16091"/>
    <cellStyle name="Comma 3 3 2 9 4" xfId="10762"/>
    <cellStyle name="Comma 3 3 3" xfId="1427"/>
    <cellStyle name="Comma 3 3 3 2" xfId="1428"/>
    <cellStyle name="Comma 3 3 3 2 2" xfId="1429"/>
    <cellStyle name="Comma 3 3 3 2 2 2" xfId="4103"/>
    <cellStyle name="Comma 3 3 3 2 2 2 2" xfId="18724"/>
    <cellStyle name="Comma 3 3 3 2 2 2 3" xfId="13422"/>
    <cellStyle name="Comma 3 3 3 2 2 3" xfId="7940"/>
    <cellStyle name="Comma 3 3 3 2 2 3 2" xfId="16094"/>
    <cellStyle name="Comma 3 3 3 2 2 4" xfId="10765"/>
    <cellStyle name="Comma 3 3 3 2 3" xfId="4102"/>
    <cellStyle name="Comma 3 3 3 2 3 2" xfId="18723"/>
    <cellStyle name="Comma 3 3 3 2 3 3" xfId="13421"/>
    <cellStyle name="Comma 3 3 3 2 4" xfId="7939"/>
    <cellStyle name="Comma 3 3 3 2 4 2" xfId="16093"/>
    <cellStyle name="Comma 3 3 3 2 5" xfId="10764"/>
    <cellStyle name="Comma 3 3 3 3" xfId="1430"/>
    <cellStyle name="Comma 3 3 3 3 2" xfId="4104"/>
    <cellStyle name="Comma 3 3 3 3 2 2" xfId="18725"/>
    <cellStyle name="Comma 3 3 3 3 2 3" xfId="13423"/>
    <cellStyle name="Comma 3 3 3 3 3" xfId="7941"/>
    <cellStyle name="Comma 3 3 3 3 3 2" xfId="16095"/>
    <cellStyle name="Comma 3 3 3 3 4" xfId="10766"/>
    <cellStyle name="Comma 3 3 3 4" xfId="1431"/>
    <cellStyle name="Comma 3 3 3 4 2" xfId="4105"/>
    <cellStyle name="Comma 3 3 3 4 2 2" xfId="18726"/>
    <cellStyle name="Comma 3 3 3 4 2 3" xfId="13424"/>
    <cellStyle name="Comma 3 3 3 4 3" xfId="7942"/>
    <cellStyle name="Comma 3 3 3 4 3 2" xfId="16096"/>
    <cellStyle name="Comma 3 3 3 4 4" xfId="10767"/>
    <cellStyle name="Comma 3 3 3 5" xfId="4101"/>
    <cellStyle name="Comma 3 3 3 5 2" xfId="18722"/>
    <cellStyle name="Comma 3 3 3 5 3" xfId="13420"/>
    <cellStyle name="Comma 3 3 3 6" xfId="7938"/>
    <cellStyle name="Comma 3 3 3 6 2" xfId="16092"/>
    <cellStyle name="Comma 3 3 3 7" xfId="10763"/>
    <cellStyle name="Comma 3 3 4" xfId="1432"/>
    <cellStyle name="Comma 3 3 4 2" xfId="1433"/>
    <cellStyle name="Comma 3 3 4 2 2" xfId="1434"/>
    <cellStyle name="Comma 3 3 4 2 2 2" xfId="4108"/>
    <cellStyle name="Comma 3 3 4 2 2 2 2" xfId="18729"/>
    <cellStyle name="Comma 3 3 4 2 2 2 3" xfId="13427"/>
    <cellStyle name="Comma 3 3 4 2 2 3" xfId="7945"/>
    <cellStyle name="Comma 3 3 4 2 2 3 2" xfId="16099"/>
    <cellStyle name="Comma 3 3 4 2 2 4" xfId="10770"/>
    <cellStyle name="Comma 3 3 4 2 3" xfId="4107"/>
    <cellStyle name="Comma 3 3 4 2 3 2" xfId="18728"/>
    <cellStyle name="Comma 3 3 4 2 3 3" xfId="13426"/>
    <cellStyle name="Comma 3 3 4 2 4" xfId="7944"/>
    <cellStyle name="Comma 3 3 4 2 4 2" xfId="16098"/>
    <cellStyle name="Comma 3 3 4 2 5" xfId="10769"/>
    <cellStyle name="Comma 3 3 4 3" xfId="1435"/>
    <cellStyle name="Comma 3 3 4 3 2" xfId="4109"/>
    <cellStyle name="Comma 3 3 4 3 2 2" xfId="18730"/>
    <cellStyle name="Comma 3 3 4 3 2 3" xfId="13428"/>
    <cellStyle name="Comma 3 3 4 3 3" xfId="7946"/>
    <cellStyle name="Comma 3 3 4 3 3 2" xfId="16100"/>
    <cellStyle name="Comma 3 3 4 3 4" xfId="10771"/>
    <cellStyle name="Comma 3 3 4 4" xfId="1436"/>
    <cellStyle name="Comma 3 3 4 4 2" xfId="4110"/>
    <cellStyle name="Comma 3 3 4 4 2 2" xfId="18731"/>
    <cellStyle name="Comma 3 3 4 4 2 3" xfId="13429"/>
    <cellStyle name="Comma 3 3 4 4 3" xfId="7947"/>
    <cellStyle name="Comma 3 3 4 4 3 2" xfId="16101"/>
    <cellStyle name="Comma 3 3 4 4 4" xfId="10772"/>
    <cellStyle name="Comma 3 3 4 5" xfId="4106"/>
    <cellStyle name="Comma 3 3 4 5 2" xfId="18727"/>
    <cellStyle name="Comma 3 3 4 5 3" xfId="13425"/>
    <cellStyle name="Comma 3 3 4 6" xfId="7943"/>
    <cellStyle name="Comma 3 3 4 6 2" xfId="16097"/>
    <cellStyle name="Comma 3 3 4 7" xfId="10768"/>
    <cellStyle name="Comma 3 3 5" xfId="1437"/>
    <cellStyle name="Comma 3 3 5 2" xfId="1438"/>
    <cellStyle name="Comma 3 3 5 2 2" xfId="1439"/>
    <cellStyle name="Comma 3 3 5 2 2 2" xfId="4113"/>
    <cellStyle name="Comma 3 3 5 2 2 2 2" xfId="18734"/>
    <cellStyle name="Comma 3 3 5 2 2 2 3" xfId="13432"/>
    <cellStyle name="Comma 3 3 5 2 2 3" xfId="7950"/>
    <cellStyle name="Comma 3 3 5 2 2 3 2" xfId="16104"/>
    <cellStyle name="Comma 3 3 5 2 2 4" xfId="10775"/>
    <cellStyle name="Comma 3 3 5 2 3" xfId="4112"/>
    <cellStyle name="Comma 3 3 5 2 3 2" xfId="18733"/>
    <cellStyle name="Comma 3 3 5 2 3 3" xfId="13431"/>
    <cellStyle name="Comma 3 3 5 2 4" xfId="7949"/>
    <cellStyle name="Comma 3 3 5 2 4 2" xfId="16103"/>
    <cellStyle name="Comma 3 3 5 2 5" xfId="10774"/>
    <cellStyle name="Comma 3 3 5 3" xfId="1440"/>
    <cellStyle name="Comma 3 3 5 3 2" xfId="4114"/>
    <cellStyle name="Comma 3 3 5 3 2 2" xfId="18735"/>
    <cellStyle name="Comma 3 3 5 3 2 3" xfId="13433"/>
    <cellStyle name="Comma 3 3 5 3 3" xfId="7951"/>
    <cellStyle name="Comma 3 3 5 3 3 2" xfId="16105"/>
    <cellStyle name="Comma 3 3 5 3 4" xfId="10776"/>
    <cellStyle name="Comma 3 3 5 4" xfId="1441"/>
    <cellStyle name="Comma 3 3 5 4 2" xfId="4115"/>
    <cellStyle name="Comma 3 3 5 4 2 2" xfId="18736"/>
    <cellStyle name="Comma 3 3 5 4 2 3" xfId="13434"/>
    <cellStyle name="Comma 3 3 5 4 3" xfId="7952"/>
    <cellStyle name="Comma 3 3 5 4 3 2" xfId="16106"/>
    <cellStyle name="Comma 3 3 5 4 4" xfId="10777"/>
    <cellStyle name="Comma 3 3 5 5" xfId="4111"/>
    <cellStyle name="Comma 3 3 5 5 2" xfId="18732"/>
    <cellStyle name="Comma 3 3 5 5 3" xfId="13430"/>
    <cellStyle name="Comma 3 3 5 6" xfId="7948"/>
    <cellStyle name="Comma 3 3 5 6 2" xfId="16102"/>
    <cellStyle name="Comma 3 3 5 7" xfId="10773"/>
    <cellStyle name="Comma 3 3 6" xfId="1442"/>
    <cellStyle name="Comma 3 3 6 2" xfId="1443"/>
    <cellStyle name="Comma 3 3 6 2 2" xfId="1444"/>
    <cellStyle name="Comma 3 3 6 2 2 2" xfId="4118"/>
    <cellStyle name="Comma 3 3 6 2 2 2 2" xfId="18739"/>
    <cellStyle name="Comma 3 3 6 2 2 2 3" xfId="13437"/>
    <cellStyle name="Comma 3 3 6 2 2 3" xfId="7955"/>
    <cellStyle name="Comma 3 3 6 2 2 3 2" xfId="16109"/>
    <cellStyle name="Comma 3 3 6 2 2 4" xfId="10780"/>
    <cellStyle name="Comma 3 3 6 2 3" xfId="4117"/>
    <cellStyle name="Comma 3 3 6 2 3 2" xfId="18738"/>
    <cellStyle name="Comma 3 3 6 2 3 3" xfId="13436"/>
    <cellStyle name="Comma 3 3 6 2 4" xfId="7954"/>
    <cellStyle name="Comma 3 3 6 2 4 2" xfId="16108"/>
    <cellStyle name="Comma 3 3 6 2 5" xfId="10779"/>
    <cellStyle name="Comma 3 3 6 3" xfId="1445"/>
    <cellStyle name="Comma 3 3 6 3 2" xfId="4119"/>
    <cellStyle name="Comma 3 3 6 3 2 2" xfId="18740"/>
    <cellStyle name="Comma 3 3 6 3 2 3" xfId="13438"/>
    <cellStyle name="Comma 3 3 6 3 3" xfId="7956"/>
    <cellStyle name="Comma 3 3 6 3 3 2" xfId="16110"/>
    <cellStyle name="Comma 3 3 6 3 4" xfId="10781"/>
    <cellStyle name="Comma 3 3 6 4" xfId="1446"/>
    <cellStyle name="Comma 3 3 6 4 2" xfId="4120"/>
    <cellStyle name="Comma 3 3 6 4 2 2" xfId="18741"/>
    <cellStyle name="Comma 3 3 6 4 2 3" xfId="13439"/>
    <cellStyle name="Comma 3 3 6 4 3" xfId="7957"/>
    <cellStyle name="Comma 3 3 6 4 3 2" xfId="16111"/>
    <cellStyle name="Comma 3 3 6 4 4" xfId="10782"/>
    <cellStyle name="Comma 3 3 6 5" xfId="4116"/>
    <cellStyle name="Comma 3 3 6 5 2" xfId="18737"/>
    <cellStyle name="Comma 3 3 6 5 3" xfId="13435"/>
    <cellStyle name="Comma 3 3 6 6" xfId="7953"/>
    <cellStyle name="Comma 3 3 6 6 2" xfId="16107"/>
    <cellStyle name="Comma 3 3 6 7" xfId="10778"/>
    <cellStyle name="Comma 3 3 7" xfId="1447"/>
    <cellStyle name="Comma 3 3 7 2" xfId="1448"/>
    <cellStyle name="Comma 3 3 7 2 2" xfId="4122"/>
    <cellStyle name="Comma 3 3 7 2 2 2" xfId="18743"/>
    <cellStyle name="Comma 3 3 7 2 2 3" xfId="13441"/>
    <cellStyle name="Comma 3 3 7 2 3" xfId="7959"/>
    <cellStyle name="Comma 3 3 7 2 3 2" xfId="16113"/>
    <cellStyle name="Comma 3 3 7 2 4" xfId="10784"/>
    <cellStyle name="Comma 3 3 7 3" xfId="1449"/>
    <cellStyle name="Comma 3 3 7 3 2" xfId="4123"/>
    <cellStyle name="Comma 3 3 7 3 2 2" xfId="18744"/>
    <cellStyle name="Comma 3 3 7 3 2 3" xfId="13442"/>
    <cellStyle name="Comma 3 3 7 3 3" xfId="7960"/>
    <cellStyle name="Comma 3 3 7 3 3 2" xfId="16114"/>
    <cellStyle name="Comma 3 3 7 3 4" xfId="10785"/>
    <cellStyle name="Comma 3 3 7 4" xfId="4121"/>
    <cellStyle name="Comma 3 3 7 4 2" xfId="18742"/>
    <cellStyle name="Comma 3 3 7 4 3" xfId="13440"/>
    <cellStyle name="Comma 3 3 7 5" xfId="7958"/>
    <cellStyle name="Comma 3 3 7 5 2" xfId="16112"/>
    <cellStyle name="Comma 3 3 7 6" xfId="10783"/>
    <cellStyle name="Comma 3 3 8" xfId="1450"/>
    <cellStyle name="Comma 3 3 8 2" xfId="1451"/>
    <cellStyle name="Comma 3 3 8 2 2" xfId="4125"/>
    <cellStyle name="Comma 3 3 8 2 2 2" xfId="18746"/>
    <cellStyle name="Comma 3 3 8 2 2 3" xfId="13444"/>
    <cellStyle name="Comma 3 3 8 2 3" xfId="7962"/>
    <cellStyle name="Comma 3 3 8 2 3 2" xfId="16116"/>
    <cellStyle name="Comma 3 3 8 2 4" xfId="10787"/>
    <cellStyle name="Comma 3 3 8 3" xfId="4124"/>
    <cellStyle name="Comma 3 3 8 3 2" xfId="18745"/>
    <cellStyle name="Comma 3 3 8 3 3" xfId="13443"/>
    <cellStyle name="Comma 3 3 8 4" xfId="7961"/>
    <cellStyle name="Comma 3 3 8 4 2" xfId="16115"/>
    <cellStyle name="Comma 3 3 8 5" xfId="10786"/>
    <cellStyle name="Comma 3 3 9" xfId="1452"/>
    <cellStyle name="Comma 3 3 9 2" xfId="4126"/>
    <cellStyle name="Comma 3 3 9 2 2" xfId="18747"/>
    <cellStyle name="Comma 3 3 9 2 3" xfId="13445"/>
    <cellStyle name="Comma 3 3 9 3" xfId="7963"/>
    <cellStyle name="Comma 3 3 9 3 2" xfId="16117"/>
    <cellStyle name="Comma 3 3 9 4" xfId="10788"/>
    <cellStyle name="Comma 3 4" xfId="152"/>
    <cellStyle name="Comma 3 4 10" xfId="1454"/>
    <cellStyle name="Comma 3 4 10 2" xfId="4128"/>
    <cellStyle name="Comma 3 4 10 2 2" xfId="18749"/>
    <cellStyle name="Comma 3 4 10 2 3" xfId="13447"/>
    <cellStyle name="Comma 3 4 10 3" xfId="7965"/>
    <cellStyle name="Comma 3 4 10 3 2" xfId="16119"/>
    <cellStyle name="Comma 3 4 10 4" xfId="10790"/>
    <cellStyle name="Comma 3 4 11" xfId="2728"/>
    <cellStyle name="Comma 3 4 11 2" xfId="5356"/>
    <cellStyle name="Comma 3 4 11 2 2" xfId="19977"/>
    <cellStyle name="Comma 3 4 11 2 3" xfId="14693"/>
    <cellStyle name="Comma 3 4 11 3" xfId="9193"/>
    <cellStyle name="Comma 3 4 11 3 2" xfId="17347"/>
    <cellStyle name="Comma 3 4 11 4" xfId="12021"/>
    <cellStyle name="Comma 3 4 12" xfId="1453"/>
    <cellStyle name="Comma 3 4 12 2" xfId="4127"/>
    <cellStyle name="Comma 3 4 12 2 2" xfId="18748"/>
    <cellStyle name="Comma 3 4 12 2 3" xfId="13446"/>
    <cellStyle name="Comma 3 4 12 3" xfId="7964"/>
    <cellStyle name="Comma 3 4 12 3 2" xfId="16118"/>
    <cellStyle name="Comma 3 4 12 4" xfId="10789"/>
    <cellStyle name="Comma 3 4 13" xfId="6545"/>
    <cellStyle name="Comma 3 4 13 2" xfId="17458"/>
    <cellStyle name="Comma 3 4 13 3" xfId="12155"/>
    <cellStyle name="Comma 3 4 14" xfId="2837"/>
    <cellStyle name="Comma 3 4 14 2" xfId="14828"/>
    <cellStyle name="Comma 3 4 15" xfId="6674"/>
    <cellStyle name="Comma 3 4 16" xfId="9499"/>
    <cellStyle name="Comma 3 4 2" xfId="1455"/>
    <cellStyle name="Comma 3 4 2 10" xfId="4129"/>
    <cellStyle name="Comma 3 4 2 10 2" xfId="18750"/>
    <cellStyle name="Comma 3 4 2 10 3" xfId="13448"/>
    <cellStyle name="Comma 3 4 2 11" xfId="7966"/>
    <cellStyle name="Comma 3 4 2 11 2" xfId="16120"/>
    <cellStyle name="Comma 3 4 2 12" xfId="10791"/>
    <cellStyle name="Comma 3 4 2 2" xfId="1456"/>
    <cellStyle name="Comma 3 4 2 2 2" xfId="1457"/>
    <cellStyle name="Comma 3 4 2 2 2 2" xfId="1458"/>
    <cellStyle name="Comma 3 4 2 2 2 2 2" xfId="4132"/>
    <cellStyle name="Comma 3 4 2 2 2 2 2 2" xfId="18753"/>
    <cellStyle name="Comma 3 4 2 2 2 2 2 3" xfId="13451"/>
    <cellStyle name="Comma 3 4 2 2 2 2 3" xfId="7969"/>
    <cellStyle name="Comma 3 4 2 2 2 2 3 2" xfId="16123"/>
    <cellStyle name="Comma 3 4 2 2 2 2 4" xfId="10794"/>
    <cellStyle name="Comma 3 4 2 2 2 3" xfId="4131"/>
    <cellStyle name="Comma 3 4 2 2 2 3 2" xfId="18752"/>
    <cellStyle name="Comma 3 4 2 2 2 3 3" xfId="13450"/>
    <cellStyle name="Comma 3 4 2 2 2 4" xfId="7968"/>
    <cellStyle name="Comma 3 4 2 2 2 4 2" xfId="16122"/>
    <cellStyle name="Comma 3 4 2 2 2 5" xfId="10793"/>
    <cellStyle name="Comma 3 4 2 2 3" xfId="1459"/>
    <cellStyle name="Comma 3 4 2 2 3 2" xfId="4133"/>
    <cellStyle name="Comma 3 4 2 2 3 2 2" xfId="18754"/>
    <cellStyle name="Comma 3 4 2 2 3 2 3" xfId="13452"/>
    <cellStyle name="Comma 3 4 2 2 3 3" xfId="7970"/>
    <cellStyle name="Comma 3 4 2 2 3 3 2" xfId="16124"/>
    <cellStyle name="Comma 3 4 2 2 3 4" xfId="10795"/>
    <cellStyle name="Comma 3 4 2 2 4" xfId="1460"/>
    <cellStyle name="Comma 3 4 2 2 4 2" xfId="4134"/>
    <cellStyle name="Comma 3 4 2 2 4 2 2" xfId="18755"/>
    <cellStyle name="Comma 3 4 2 2 4 2 3" xfId="13453"/>
    <cellStyle name="Comma 3 4 2 2 4 3" xfId="7971"/>
    <cellStyle name="Comma 3 4 2 2 4 3 2" xfId="16125"/>
    <cellStyle name="Comma 3 4 2 2 4 4" xfId="10796"/>
    <cellStyle name="Comma 3 4 2 2 5" xfId="4130"/>
    <cellStyle name="Comma 3 4 2 2 5 2" xfId="18751"/>
    <cellStyle name="Comma 3 4 2 2 5 3" xfId="13449"/>
    <cellStyle name="Comma 3 4 2 2 6" xfId="7967"/>
    <cellStyle name="Comma 3 4 2 2 6 2" xfId="16121"/>
    <cellStyle name="Comma 3 4 2 2 7" xfId="10792"/>
    <cellStyle name="Comma 3 4 2 3" xfId="1461"/>
    <cellStyle name="Comma 3 4 2 3 2" xfId="1462"/>
    <cellStyle name="Comma 3 4 2 3 2 2" xfId="1463"/>
    <cellStyle name="Comma 3 4 2 3 2 2 2" xfId="4137"/>
    <cellStyle name="Comma 3 4 2 3 2 2 2 2" xfId="18758"/>
    <cellStyle name="Comma 3 4 2 3 2 2 2 3" xfId="13456"/>
    <cellStyle name="Comma 3 4 2 3 2 2 3" xfId="7974"/>
    <cellStyle name="Comma 3 4 2 3 2 2 3 2" xfId="16128"/>
    <cellStyle name="Comma 3 4 2 3 2 2 4" xfId="10799"/>
    <cellStyle name="Comma 3 4 2 3 2 3" xfId="4136"/>
    <cellStyle name="Comma 3 4 2 3 2 3 2" xfId="18757"/>
    <cellStyle name="Comma 3 4 2 3 2 3 3" xfId="13455"/>
    <cellStyle name="Comma 3 4 2 3 2 4" xfId="7973"/>
    <cellStyle name="Comma 3 4 2 3 2 4 2" xfId="16127"/>
    <cellStyle name="Comma 3 4 2 3 2 5" xfId="10798"/>
    <cellStyle name="Comma 3 4 2 3 3" xfId="1464"/>
    <cellStyle name="Comma 3 4 2 3 3 2" xfId="4138"/>
    <cellStyle name="Comma 3 4 2 3 3 2 2" xfId="18759"/>
    <cellStyle name="Comma 3 4 2 3 3 2 3" xfId="13457"/>
    <cellStyle name="Comma 3 4 2 3 3 3" xfId="7975"/>
    <cellStyle name="Comma 3 4 2 3 3 3 2" xfId="16129"/>
    <cellStyle name="Comma 3 4 2 3 3 4" xfId="10800"/>
    <cellStyle name="Comma 3 4 2 3 4" xfId="1465"/>
    <cellStyle name="Comma 3 4 2 3 4 2" xfId="4139"/>
    <cellStyle name="Comma 3 4 2 3 4 2 2" xfId="18760"/>
    <cellStyle name="Comma 3 4 2 3 4 2 3" xfId="13458"/>
    <cellStyle name="Comma 3 4 2 3 4 3" xfId="7976"/>
    <cellStyle name="Comma 3 4 2 3 4 3 2" xfId="16130"/>
    <cellStyle name="Comma 3 4 2 3 4 4" xfId="10801"/>
    <cellStyle name="Comma 3 4 2 3 5" xfId="4135"/>
    <cellStyle name="Comma 3 4 2 3 5 2" xfId="18756"/>
    <cellStyle name="Comma 3 4 2 3 5 3" xfId="13454"/>
    <cellStyle name="Comma 3 4 2 3 6" xfId="7972"/>
    <cellStyle name="Comma 3 4 2 3 6 2" xfId="16126"/>
    <cellStyle name="Comma 3 4 2 3 7" xfId="10797"/>
    <cellStyle name="Comma 3 4 2 4" xfId="1466"/>
    <cellStyle name="Comma 3 4 2 4 2" xfId="1467"/>
    <cellStyle name="Comma 3 4 2 4 2 2" xfId="1468"/>
    <cellStyle name="Comma 3 4 2 4 2 2 2" xfId="4142"/>
    <cellStyle name="Comma 3 4 2 4 2 2 2 2" xfId="18763"/>
    <cellStyle name="Comma 3 4 2 4 2 2 2 3" xfId="13461"/>
    <cellStyle name="Comma 3 4 2 4 2 2 3" xfId="7979"/>
    <cellStyle name="Comma 3 4 2 4 2 2 3 2" xfId="16133"/>
    <cellStyle name="Comma 3 4 2 4 2 2 4" xfId="10804"/>
    <cellStyle name="Comma 3 4 2 4 2 3" xfId="4141"/>
    <cellStyle name="Comma 3 4 2 4 2 3 2" xfId="18762"/>
    <cellStyle name="Comma 3 4 2 4 2 3 3" xfId="13460"/>
    <cellStyle name="Comma 3 4 2 4 2 4" xfId="7978"/>
    <cellStyle name="Comma 3 4 2 4 2 4 2" xfId="16132"/>
    <cellStyle name="Comma 3 4 2 4 2 5" xfId="10803"/>
    <cellStyle name="Comma 3 4 2 4 3" xfId="1469"/>
    <cellStyle name="Comma 3 4 2 4 3 2" xfId="4143"/>
    <cellStyle name="Comma 3 4 2 4 3 2 2" xfId="18764"/>
    <cellStyle name="Comma 3 4 2 4 3 2 3" xfId="13462"/>
    <cellStyle name="Comma 3 4 2 4 3 3" xfId="7980"/>
    <cellStyle name="Comma 3 4 2 4 3 3 2" xfId="16134"/>
    <cellStyle name="Comma 3 4 2 4 3 4" xfId="10805"/>
    <cellStyle name="Comma 3 4 2 4 4" xfId="1470"/>
    <cellStyle name="Comma 3 4 2 4 4 2" xfId="4144"/>
    <cellStyle name="Comma 3 4 2 4 4 2 2" xfId="18765"/>
    <cellStyle name="Comma 3 4 2 4 4 2 3" xfId="13463"/>
    <cellStyle name="Comma 3 4 2 4 4 3" xfId="7981"/>
    <cellStyle name="Comma 3 4 2 4 4 3 2" xfId="16135"/>
    <cellStyle name="Comma 3 4 2 4 4 4" xfId="10806"/>
    <cellStyle name="Comma 3 4 2 4 5" xfId="4140"/>
    <cellStyle name="Comma 3 4 2 4 5 2" xfId="18761"/>
    <cellStyle name="Comma 3 4 2 4 5 3" xfId="13459"/>
    <cellStyle name="Comma 3 4 2 4 6" xfId="7977"/>
    <cellStyle name="Comma 3 4 2 4 6 2" xfId="16131"/>
    <cellStyle name="Comma 3 4 2 4 7" xfId="10802"/>
    <cellStyle name="Comma 3 4 2 5" xfId="1471"/>
    <cellStyle name="Comma 3 4 2 5 2" xfId="1472"/>
    <cellStyle name="Comma 3 4 2 5 2 2" xfId="1473"/>
    <cellStyle name="Comma 3 4 2 5 2 2 2" xfId="4147"/>
    <cellStyle name="Comma 3 4 2 5 2 2 2 2" xfId="18768"/>
    <cellStyle name="Comma 3 4 2 5 2 2 2 3" xfId="13466"/>
    <cellStyle name="Comma 3 4 2 5 2 2 3" xfId="7984"/>
    <cellStyle name="Comma 3 4 2 5 2 2 3 2" xfId="16138"/>
    <cellStyle name="Comma 3 4 2 5 2 2 4" xfId="10809"/>
    <cellStyle name="Comma 3 4 2 5 2 3" xfId="4146"/>
    <cellStyle name="Comma 3 4 2 5 2 3 2" xfId="18767"/>
    <cellStyle name="Comma 3 4 2 5 2 3 3" xfId="13465"/>
    <cellStyle name="Comma 3 4 2 5 2 4" xfId="7983"/>
    <cellStyle name="Comma 3 4 2 5 2 4 2" xfId="16137"/>
    <cellStyle name="Comma 3 4 2 5 2 5" xfId="10808"/>
    <cellStyle name="Comma 3 4 2 5 3" xfId="1474"/>
    <cellStyle name="Comma 3 4 2 5 3 2" xfId="4148"/>
    <cellStyle name="Comma 3 4 2 5 3 2 2" xfId="18769"/>
    <cellStyle name="Comma 3 4 2 5 3 2 3" xfId="13467"/>
    <cellStyle name="Comma 3 4 2 5 3 3" xfId="7985"/>
    <cellStyle name="Comma 3 4 2 5 3 3 2" xfId="16139"/>
    <cellStyle name="Comma 3 4 2 5 3 4" xfId="10810"/>
    <cellStyle name="Comma 3 4 2 5 4" xfId="1475"/>
    <cellStyle name="Comma 3 4 2 5 4 2" xfId="4149"/>
    <cellStyle name="Comma 3 4 2 5 4 2 2" xfId="18770"/>
    <cellStyle name="Comma 3 4 2 5 4 2 3" xfId="13468"/>
    <cellStyle name="Comma 3 4 2 5 4 3" xfId="7986"/>
    <cellStyle name="Comma 3 4 2 5 4 3 2" xfId="16140"/>
    <cellStyle name="Comma 3 4 2 5 4 4" xfId="10811"/>
    <cellStyle name="Comma 3 4 2 5 5" xfId="4145"/>
    <cellStyle name="Comma 3 4 2 5 5 2" xfId="18766"/>
    <cellStyle name="Comma 3 4 2 5 5 3" xfId="13464"/>
    <cellStyle name="Comma 3 4 2 5 6" xfId="7982"/>
    <cellStyle name="Comma 3 4 2 5 6 2" xfId="16136"/>
    <cellStyle name="Comma 3 4 2 5 7" xfId="10807"/>
    <cellStyle name="Comma 3 4 2 6" xfId="1476"/>
    <cellStyle name="Comma 3 4 2 6 2" xfId="1477"/>
    <cellStyle name="Comma 3 4 2 6 2 2" xfId="4151"/>
    <cellStyle name="Comma 3 4 2 6 2 2 2" xfId="18772"/>
    <cellStyle name="Comma 3 4 2 6 2 2 3" xfId="13470"/>
    <cellStyle name="Comma 3 4 2 6 2 3" xfId="7988"/>
    <cellStyle name="Comma 3 4 2 6 2 3 2" xfId="16142"/>
    <cellStyle name="Comma 3 4 2 6 2 4" xfId="10813"/>
    <cellStyle name="Comma 3 4 2 6 3" xfId="1478"/>
    <cellStyle name="Comma 3 4 2 6 3 2" xfId="4152"/>
    <cellStyle name="Comma 3 4 2 6 3 2 2" xfId="18773"/>
    <cellStyle name="Comma 3 4 2 6 3 2 3" xfId="13471"/>
    <cellStyle name="Comma 3 4 2 6 3 3" xfId="7989"/>
    <cellStyle name="Comma 3 4 2 6 3 3 2" xfId="16143"/>
    <cellStyle name="Comma 3 4 2 6 3 4" xfId="10814"/>
    <cellStyle name="Comma 3 4 2 6 4" xfId="4150"/>
    <cellStyle name="Comma 3 4 2 6 4 2" xfId="18771"/>
    <cellStyle name="Comma 3 4 2 6 4 3" xfId="13469"/>
    <cellStyle name="Comma 3 4 2 6 5" xfId="7987"/>
    <cellStyle name="Comma 3 4 2 6 5 2" xfId="16141"/>
    <cellStyle name="Comma 3 4 2 6 6" xfId="10812"/>
    <cellStyle name="Comma 3 4 2 7" xfId="1479"/>
    <cellStyle name="Comma 3 4 2 7 2" xfId="1480"/>
    <cellStyle name="Comma 3 4 2 7 2 2" xfId="4154"/>
    <cellStyle name="Comma 3 4 2 7 2 2 2" xfId="18775"/>
    <cellStyle name="Comma 3 4 2 7 2 2 3" xfId="13473"/>
    <cellStyle name="Comma 3 4 2 7 2 3" xfId="7991"/>
    <cellStyle name="Comma 3 4 2 7 2 3 2" xfId="16145"/>
    <cellStyle name="Comma 3 4 2 7 2 4" xfId="10816"/>
    <cellStyle name="Comma 3 4 2 7 3" xfId="4153"/>
    <cellStyle name="Comma 3 4 2 7 3 2" xfId="18774"/>
    <cellStyle name="Comma 3 4 2 7 3 3" xfId="13472"/>
    <cellStyle name="Comma 3 4 2 7 4" xfId="7990"/>
    <cellStyle name="Comma 3 4 2 7 4 2" xfId="16144"/>
    <cellStyle name="Comma 3 4 2 7 5" xfId="10815"/>
    <cellStyle name="Comma 3 4 2 8" xfId="1481"/>
    <cellStyle name="Comma 3 4 2 8 2" xfId="4155"/>
    <cellStyle name="Comma 3 4 2 8 2 2" xfId="18776"/>
    <cellStyle name="Comma 3 4 2 8 2 3" xfId="13474"/>
    <cellStyle name="Comma 3 4 2 8 3" xfId="7992"/>
    <cellStyle name="Comma 3 4 2 8 3 2" xfId="16146"/>
    <cellStyle name="Comma 3 4 2 8 4" xfId="10817"/>
    <cellStyle name="Comma 3 4 2 9" xfId="1482"/>
    <cellStyle name="Comma 3 4 2 9 2" xfId="4156"/>
    <cellStyle name="Comma 3 4 2 9 2 2" xfId="18777"/>
    <cellStyle name="Comma 3 4 2 9 2 3" xfId="13475"/>
    <cellStyle name="Comma 3 4 2 9 3" xfId="7993"/>
    <cellStyle name="Comma 3 4 2 9 3 2" xfId="16147"/>
    <cellStyle name="Comma 3 4 2 9 4" xfId="10818"/>
    <cellStyle name="Comma 3 4 3" xfId="1483"/>
    <cellStyle name="Comma 3 4 3 2" xfId="1484"/>
    <cellStyle name="Comma 3 4 3 2 2" xfId="1485"/>
    <cellStyle name="Comma 3 4 3 2 2 2" xfId="4159"/>
    <cellStyle name="Comma 3 4 3 2 2 2 2" xfId="18780"/>
    <cellStyle name="Comma 3 4 3 2 2 2 3" xfId="13478"/>
    <cellStyle name="Comma 3 4 3 2 2 3" xfId="7996"/>
    <cellStyle name="Comma 3 4 3 2 2 3 2" xfId="16150"/>
    <cellStyle name="Comma 3 4 3 2 2 4" xfId="10821"/>
    <cellStyle name="Comma 3 4 3 2 3" xfId="4158"/>
    <cellStyle name="Comma 3 4 3 2 3 2" xfId="18779"/>
    <cellStyle name="Comma 3 4 3 2 3 3" xfId="13477"/>
    <cellStyle name="Comma 3 4 3 2 4" xfId="7995"/>
    <cellStyle name="Comma 3 4 3 2 4 2" xfId="16149"/>
    <cellStyle name="Comma 3 4 3 2 5" xfId="10820"/>
    <cellStyle name="Comma 3 4 3 3" xfId="1486"/>
    <cellStyle name="Comma 3 4 3 3 2" xfId="4160"/>
    <cellStyle name="Comma 3 4 3 3 2 2" xfId="18781"/>
    <cellStyle name="Comma 3 4 3 3 2 3" xfId="13479"/>
    <cellStyle name="Comma 3 4 3 3 3" xfId="7997"/>
    <cellStyle name="Comma 3 4 3 3 3 2" xfId="16151"/>
    <cellStyle name="Comma 3 4 3 3 4" xfId="10822"/>
    <cellStyle name="Comma 3 4 3 4" xfId="1487"/>
    <cellStyle name="Comma 3 4 3 4 2" xfId="4161"/>
    <cellStyle name="Comma 3 4 3 4 2 2" xfId="18782"/>
    <cellStyle name="Comma 3 4 3 4 2 3" xfId="13480"/>
    <cellStyle name="Comma 3 4 3 4 3" xfId="7998"/>
    <cellStyle name="Comma 3 4 3 4 3 2" xfId="16152"/>
    <cellStyle name="Comma 3 4 3 4 4" xfId="10823"/>
    <cellStyle name="Comma 3 4 3 5" xfId="4157"/>
    <cellStyle name="Comma 3 4 3 5 2" xfId="18778"/>
    <cellStyle name="Comma 3 4 3 5 3" xfId="13476"/>
    <cellStyle name="Comma 3 4 3 6" xfId="7994"/>
    <cellStyle name="Comma 3 4 3 6 2" xfId="16148"/>
    <cellStyle name="Comma 3 4 3 7" xfId="10819"/>
    <cellStyle name="Comma 3 4 4" xfId="1488"/>
    <cellStyle name="Comma 3 4 4 2" xfId="1489"/>
    <cellStyle name="Comma 3 4 4 2 2" xfId="1490"/>
    <cellStyle name="Comma 3 4 4 2 2 2" xfId="4164"/>
    <cellStyle name="Comma 3 4 4 2 2 2 2" xfId="18785"/>
    <cellStyle name="Comma 3 4 4 2 2 2 3" xfId="13483"/>
    <cellStyle name="Comma 3 4 4 2 2 3" xfId="8001"/>
    <cellStyle name="Comma 3 4 4 2 2 3 2" xfId="16155"/>
    <cellStyle name="Comma 3 4 4 2 2 4" xfId="10826"/>
    <cellStyle name="Comma 3 4 4 2 3" xfId="4163"/>
    <cellStyle name="Comma 3 4 4 2 3 2" xfId="18784"/>
    <cellStyle name="Comma 3 4 4 2 3 3" xfId="13482"/>
    <cellStyle name="Comma 3 4 4 2 4" xfId="8000"/>
    <cellStyle name="Comma 3 4 4 2 4 2" xfId="16154"/>
    <cellStyle name="Comma 3 4 4 2 5" xfId="10825"/>
    <cellStyle name="Comma 3 4 4 3" xfId="1491"/>
    <cellStyle name="Comma 3 4 4 3 2" xfId="4165"/>
    <cellStyle name="Comma 3 4 4 3 2 2" xfId="18786"/>
    <cellStyle name="Comma 3 4 4 3 2 3" xfId="13484"/>
    <cellStyle name="Comma 3 4 4 3 3" xfId="8002"/>
    <cellStyle name="Comma 3 4 4 3 3 2" xfId="16156"/>
    <cellStyle name="Comma 3 4 4 3 4" xfId="10827"/>
    <cellStyle name="Comma 3 4 4 4" xfId="1492"/>
    <cellStyle name="Comma 3 4 4 4 2" xfId="4166"/>
    <cellStyle name="Comma 3 4 4 4 2 2" xfId="18787"/>
    <cellStyle name="Comma 3 4 4 4 2 3" xfId="13485"/>
    <cellStyle name="Comma 3 4 4 4 3" xfId="8003"/>
    <cellStyle name="Comma 3 4 4 4 3 2" xfId="16157"/>
    <cellStyle name="Comma 3 4 4 4 4" xfId="10828"/>
    <cellStyle name="Comma 3 4 4 5" xfId="4162"/>
    <cellStyle name="Comma 3 4 4 5 2" xfId="18783"/>
    <cellStyle name="Comma 3 4 4 5 3" xfId="13481"/>
    <cellStyle name="Comma 3 4 4 6" xfId="7999"/>
    <cellStyle name="Comma 3 4 4 6 2" xfId="16153"/>
    <cellStyle name="Comma 3 4 4 7" xfId="10824"/>
    <cellStyle name="Comma 3 4 5" xfId="1493"/>
    <cellStyle name="Comma 3 4 5 2" xfId="1494"/>
    <cellStyle name="Comma 3 4 5 2 2" xfId="1495"/>
    <cellStyle name="Comma 3 4 5 2 2 2" xfId="4169"/>
    <cellStyle name="Comma 3 4 5 2 2 2 2" xfId="18790"/>
    <cellStyle name="Comma 3 4 5 2 2 2 3" xfId="13488"/>
    <cellStyle name="Comma 3 4 5 2 2 3" xfId="8006"/>
    <cellStyle name="Comma 3 4 5 2 2 3 2" xfId="16160"/>
    <cellStyle name="Comma 3 4 5 2 2 4" xfId="10831"/>
    <cellStyle name="Comma 3 4 5 2 3" xfId="4168"/>
    <cellStyle name="Comma 3 4 5 2 3 2" xfId="18789"/>
    <cellStyle name="Comma 3 4 5 2 3 3" xfId="13487"/>
    <cellStyle name="Comma 3 4 5 2 4" xfId="8005"/>
    <cellStyle name="Comma 3 4 5 2 4 2" xfId="16159"/>
    <cellStyle name="Comma 3 4 5 2 5" xfId="10830"/>
    <cellStyle name="Comma 3 4 5 3" xfId="1496"/>
    <cellStyle name="Comma 3 4 5 3 2" xfId="4170"/>
    <cellStyle name="Comma 3 4 5 3 2 2" xfId="18791"/>
    <cellStyle name="Comma 3 4 5 3 2 3" xfId="13489"/>
    <cellStyle name="Comma 3 4 5 3 3" xfId="8007"/>
    <cellStyle name="Comma 3 4 5 3 3 2" xfId="16161"/>
    <cellStyle name="Comma 3 4 5 3 4" xfId="10832"/>
    <cellStyle name="Comma 3 4 5 4" xfId="1497"/>
    <cellStyle name="Comma 3 4 5 4 2" xfId="4171"/>
    <cellStyle name="Comma 3 4 5 4 2 2" xfId="18792"/>
    <cellStyle name="Comma 3 4 5 4 2 3" xfId="13490"/>
    <cellStyle name="Comma 3 4 5 4 3" xfId="8008"/>
    <cellStyle name="Comma 3 4 5 4 3 2" xfId="16162"/>
    <cellStyle name="Comma 3 4 5 4 4" xfId="10833"/>
    <cellStyle name="Comma 3 4 5 5" xfId="4167"/>
    <cellStyle name="Comma 3 4 5 5 2" xfId="18788"/>
    <cellStyle name="Comma 3 4 5 5 3" xfId="13486"/>
    <cellStyle name="Comma 3 4 5 6" xfId="8004"/>
    <cellStyle name="Comma 3 4 5 6 2" xfId="16158"/>
    <cellStyle name="Comma 3 4 5 7" xfId="10829"/>
    <cellStyle name="Comma 3 4 6" xfId="1498"/>
    <cellStyle name="Comma 3 4 6 2" xfId="1499"/>
    <cellStyle name="Comma 3 4 6 2 2" xfId="1500"/>
    <cellStyle name="Comma 3 4 6 2 2 2" xfId="4174"/>
    <cellStyle name="Comma 3 4 6 2 2 2 2" xfId="18795"/>
    <cellStyle name="Comma 3 4 6 2 2 2 3" xfId="13493"/>
    <cellStyle name="Comma 3 4 6 2 2 3" xfId="8011"/>
    <cellStyle name="Comma 3 4 6 2 2 3 2" xfId="16165"/>
    <cellStyle name="Comma 3 4 6 2 2 4" xfId="10836"/>
    <cellStyle name="Comma 3 4 6 2 3" xfId="4173"/>
    <cellStyle name="Comma 3 4 6 2 3 2" xfId="18794"/>
    <cellStyle name="Comma 3 4 6 2 3 3" xfId="13492"/>
    <cellStyle name="Comma 3 4 6 2 4" xfId="8010"/>
    <cellStyle name="Comma 3 4 6 2 4 2" xfId="16164"/>
    <cellStyle name="Comma 3 4 6 2 5" xfId="10835"/>
    <cellStyle name="Comma 3 4 6 3" xfId="1501"/>
    <cellStyle name="Comma 3 4 6 3 2" xfId="4175"/>
    <cellStyle name="Comma 3 4 6 3 2 2" xfId="18796"/>
    <cellStyle name="Comma 3 4 6 3 2 3" xfId="13494"/>
    <cellStyle name="Comma 3 4 6 3 3" xfId="8012"/>
    <cellStyle name="Comma 3 4 6 3 3 2" xfId="16166"/>
    <cellStyle name="Comma 3 4 6 3 4" xfId="10837"/>
    <cellStyle name="Comma 3 4 6 4" xfId="1502"/>
    <cellStyle name="Comma 3 4 6 4 2" xfId="4176"/>
    <cellStyle name="Comma 3 4 6 4 2 2" xfId="18797"/>
    <cellStyle name="Comma 3 4 6 4 2 3" xfId="13495"/>
    <cellStyle name="Comma 3 4 6 4 3" xfId="8013"/>
    <cellStyle name="Comma 3 4 6 4 3 2" xfId="16167"/>
    <cellStyle name="Comma 3 4 6 4 4" xfId="10838"/>
    <cellStyle name="Comma 3 4 6 5" xfId="4172"/>
    <cellStyle name="Comma 3 4 6 5 2" xfId="18793"/>
    <cellStyle name="Comma 3 4 6 5 3" xfId="13491"/>
    <cellStyle name="Comma 3 4 6 6" xfId="8009"/>
    <cellStyle name="Comma 3 4 6 6 2" xfId="16163"/>
    <cellStyle name="Comma 3 4 6 7" xfId="10834"/>
    <cellStyle name="Comma 3 4 7" xfId="1503"/>
    <cellStyle name="Comma 3 4 7 2" xfId="1504"/>
    <cellStyle name="Comma 3 4 7 2 2" xfId="4178"/>
    <cellStyle name="Comma 3 4 7 2 2 2" xfId="18799"/>
    <cellStyle name="Comma 3 4 7 2 2 3" xfId="13497"/>
    <cellStyle name="Comma 3 4 7 2 3" xfId="8015"/>
    <cellStyle name="Comma 3 4 7 2 3 2" xfId="16169"/>
    <cellStyle name="Comma 3 4 7 2 4" xfId="10840"/>
    <cellStyle name="Comma 3 4 7 3" xfId="1505"/>
    <cellStyle name="Comma 3 4 7 3 2" xfId="4179"/>
    <cellStyle name="Comma 3 4 7 3 2 2" xfId="18800"/>
    <cellStyle name="Comma 3 4 7 3 2 3" xfId="13498"/>
    <cellStyle name="Comma 3 4 7 3 3" xfId="8016"/>
    <cellStyle name="Comma 3 4 7 3 3 2" xfId="16170"/>
    <cellStyle name="Comma 3 4 7 3 4" xfId="10841"/>
    <cellStyle name="Comma 3 4 7 4" xfId="4177"/>
    <cellStyle name="Comma 3 4 7 4 2" xfId="18798"/>
    <cellStyle name="Comma 3 4 7 4 3" xfId="13496"/>
    <cellStyle name="Comma 3 4 7 5" xfId="8014"/>
    <cellStyle name="Comma 3 4 7 5 2" xfId="16168"/>
    <cellStyle name="Comma 3 4 7 6" xfId="10839"/>
    <cellStyle name="Comma 3 4 8" xfId="1506"/>
    <cellStyle name="Comma 3 4 8 2" xfId="1507"/>
    <cellStyle name="Comma 3 4 8 2 2" xfId="4181"/>
    <cellStyle name="Comma 3 4 8 2 2 2" xfId="18802"/>
    <cellStyle name="Comma 3 4 8 2 2 3" xfId="13500"/>
    <cellStyle name="Comma 3 4 8 2 3" xfId="8018"/>
    <cellStyle name="Comma 3 4 8 2 3 2" xfId="16172"/>
    <cellStyle name="Comma 3 4 8 2 4" xfId="10843"/>
    <cellStyle name="Comma 3 4 8 3" xfId="4180"/>
    <cellStyle name="Comma 3 4 8 3 2" xfId="18801"/>
    <cellStyle name="Comma 3 4 8 3 3" xfId="13499"/>
    <cellStyle name="Comma 3 4 8 4" xfId="8017"/>
    <cellStyle name="Comma 3 4 8 4 2" xfId="16171"/>
    <cellStyle name="Comma 3 4 8 5" xfId="10842"/>
    <cellStyle name="Comma 3 4 9" xfId="1508"/>
    <cellStyle name="Comma 3 4 9 2" xfId="4182"/>
    <cellStyle name="Comma 3 4 9 2 2" xfId="18803"/>
    <cellStyle name="Comma 3 4 9 2 3" xfId="13501"/>
    <cellStyle name="Comma 3 4 9 3" xfId="8019"/>
    <cellStyle name="Comma 3 4 9 3 2" xfId="16173"/>
    <cellStyle name="Comma 3 4 9 4" xfId="10844"/>
    <cellStyle name="Comma 3 5" xfId="1509"/>
    <cellStyle name="Comma 3 5 10" xfId="4183"/>
    <cellStyle name="Comma 3 5 10 2" xfId="18804"/>
    <cellStyle name="Comma 3 5 10 3" xfId="13502"/>
    <cellStyle name="Comma 3 5 11" xfId="8020"/>
    <cellStyle name="Comma 3 5 11 2" xfId="16174"/>
    <cellStyle name="Comma 3 5 12" xfId="10845"/>
    <cellStyle name="Comma 3 5 2" xfId="1510"/>
    <cellStyle name="Comma 3 5 2 2" xfId="1511"/>
    <cellStyle name="Comma 3 5 2 2 2" xfId="1512"/>
    <cellStyle name="Comma 3 5 2 2 2 2" xfId="4186"/>
    <cellStyle name="Comma 3 5 2 2 2 2 2" xfId="18807"/>
    <cellStyle name="Comma 3 5 2 2 2 2 3" xfId="13505"/>
    <cellStyle name="Comma 3 5 2 2 2 3" xfId="8023"/>
    <cellStyle name="Comma 3 5 2 2 2 3 2" xfId="16177"/>
    <cellStyle name="Comma 3 5 2 2 2 4" xfId="10848"/>
    <cellStyle name="Comma 3 5 2 2 3" xfId="4185"/>
    <cellStyle name="Comma 3 5 2 2 3 2" xfId="18806"/>
    <cellStyle name="Comma 3 5 2 2 3 3" xfId="13504"/>
    <cellStyle name="Comma 3 5 2 2 4" xfId="8022"/>
    <cellStyle name="Comma 3 5 2 2 4 2" xfId="16176"/>
    <cellStyle name="Comma 3 5 2 2 5" xfId="10847"/>
    <cellStyle name="Comma 3 5 2 3" xfId="1513"/>
    <cellStyle name="Comma 3 5 2 3 2" xfId="4187"/>
    <cellStyle name="Comma 3 5 2 3 2 2" xfId="18808"/>
    <cellStyle name="Comma 3 5 2 3 2 3" xfId="13506"/>
    <cellStyle name="Comma 3 5 2 3 3" xfId="8024"/>
    <cellStyle name="Comma 3 5 2 3 3 2" xfId="16178"/>
    <cellStyle name="Comma 3 5 2 3 4" xfId="10849"/>
    <cellStyle name="Comma 3 5 2 4" xfId="1514"/>
    <cellStyle name="Comma 3 5 2 4 2" xfId="4188"/>
    <cellStyle name="Comma 3 5 2 4 2 2" xfId="18809"/>
    <cellStyle name="Comma 3 5 2 4 2 3" xfId="13507"/>
    <cellStyle name="Comma 3 5 2 4 3" xfId="8025"/>
    <cellStyle name="Comma 3 5 2 4 3 2" xfId="16179"/>
    <cellStyle name="Comma 3 5 2 4 4" xfId="10850"/>
    <cellStyle name="Comma 3 5 2 5" xfId="4184"/>
    <cellStyle name="Comma 3 5 2 5 2" xfId="18805"/>
    <cellStyle name="Comma 3 5 2 5 3" xfId="13503"/>
    <cellStyle name="Comma 3 5 2 6" xfId="8021"/>
    <cellStyle name="Comma 3 5 2 6 2" xfId="16175"/>
    <cellStyle name="Comma 3 5 2 7" xfId="10846"/>
    <cellStyle name="Comma 3 5 3" xfId="1515"/>
    <cellStyle name="Comma 3 5 3 2" xfId="1516"/>
    <cellStyle name="Comma 3 5 3 2 2" xfId="1517"/>
    <cellStyle name="Comma 3 5 3 2 2 2" xfId="4191"/>
    <cellStyle name="Comma 3 5 3 2 2 2 2" xfId="18812"/>
    <cellStyle name="Comma 3 5 3 2 2 2 3" xfId="13510"/>
    <cellStyle name="Comma 3 5 3 2 2 3" xfId="8028"/>
    <cellStyle name="Comma 3 5 3 2 2 3 2" xfId="16182"/>
    <cellStyle name="Comma 3 5 3 2 2 4" xfId="10853"/>
    <cellStyle name="Comma 3 5 3 2 3" xfId="4190"/>
    <cellStyle name="Comma 3 5 3 2 3 2" xfId="18811"/>
    <cellStyle name="Comma 3 5 3 2 3 3" xfId="13509"/>
    <cellStyle name="Comma 3 5 3 2 4" xfId="8027"/>
    <cellStyle name="Comma 3 5 3 2 4 2" xfId="16181"/>
    <cellStyle name="Comma 3 5 3 2 5" xfId="10852"/>
    <cellStyle name="Comma 3 5 3 3" xfId="1518"/>
    <cellStyle name="Comma 3 5 3 3 2" xfId="4192"/>
    <cellStyle name="Comma 3 5 3 3 2 2" xfId="18813"/>
    <cellStyle name="Comma 3 5 3 3 2 3" xfId="13511"/>
    <cellStyle name="Comma 3 5 3 3 3" xfId="8029"/>
    <cellStyle name="Comma 3 5 3 3 3 2" xfId="16183"/>
    <cellStyle name="Comma 3 5 3 3 4" xfId="10854"/>
    <cellStyle name="Comma 3 5 3 4" xfId="1519"/>
    <cellStyle name="Comma 3 5 3 4 2" xfId="4193"/>
    <cellStyle name="Comma 3 5 3 4 2 2" xfId="18814"/>
    <cellStyle name="Comma 3 5 3 4 2 3" xfId="13512"/>
    <cellStyle name="Comma 3 5 3 4 3" xfId="8030"/>
    <cellStyle name="Comma 3 5 3 4 3 2" xfId="16184"/>
    <cellStyle name="Comma 3 5 3 4 4" xfId="10855"/>
    <cellStyle name="Comma 3 5 3 5" xfId="4189"/>
    <cellStyle name="Comma 3 5 3 5 2" xfId="18810"/>
    <cellStyle name="Comma 3 5 3 5 3" xfId="13508"/>
    <cellStyle name="Comma 3 5 3 6" xfId="8026"/>
    <cellStyle name="Comma 3 5 3 6 2" xfId="16180"/>
    <cellStyle name="Comma 3 5 3 7" xfId="10851"/>
    <cellStyle name="Comma 3 5 4" xfId="1520"/>
    <cellStyle name="Comma 3 5 4 2" xfId="1521"/>
    <cellStyle name="Comma 3 5 4 2 2" xfId="1522"/>
    <cellStyle name="Comma 3 5 4 2 2 2" xfId="4196"/>
    <cellStyle name="Comma 3 5 4 2 2 2 2" xfId="18817"/>
    <cellStyle name="Comma 3 5 4 2 2 2 3" xfId="13515"/>
    <cellStyle name="Comma 3 5 4 2 2 3" xfId="8033"/>
    <cellStyle name="Comma 3 5 4 2 2 3 2" xfId="16187"/>
    <cellStyle name="Comma 3 5 4 2 2 4" xfId="10858"/>
    <cellStyle name="Comma 3 5 4 2 3" xfId="4195"/>
    <cellStyle name="Comma 3 5 4 2 3 2" xfId="18816"/>
    <cellStyle name="Comma 3 5 4 2 3 3" xfId="13514"/>
    <cellStyle name="Comma 3 5 4 2 4" xfId="8032"/>
    <cellStyle name="Comma 3 5 4 2 4 2" xfId="16186"/>
    <cellStyle name="Comma 3 5 4 2 5" xfId="10857"/>
    <cellStyle name="Comma 3 5 4 3" xfId="1523"/>
    <cellStyle name="Comma 3 5 4 3 2" xfId="4197"/>
    <cellStyle name="Comma 3 5 4 3 2 2" xfId="18818"/>
    <cellStyle name="Comma 3 5 4 3 2 3" xfId="13516"/>
    <cellStyle name="Comma 3 5 4 3 3" xfId="8034"/>
    <cellStyle name="Comma 3 5 4 3 3 2" xfId="16188"/>
    <cellStyle name="Comma 3 5 4 3 4" xfId="10859"/>
    <cellStyle name="Comma 3 5 4 4" xfId="1524"/>
    <cellStyle name="Comma 3 5 4 4 2" xfId="4198"/>
    <cellStyle name="Comma 3 5 4 4 2 2" xfId="18819"/>
    <cellStyle name="Comma 3 5 4 4 2 3" xfId="13517"/>
    <cellStyle name="Comma 3 5 4 4 3" xfId="8035"/>
    <cellStyle name="Comma 3 5 4 4 3 2" xfId="16189"/>
    <cellStyle name="Comma 3 5 4 4 4" xfId="10860"/>
    <cellStyle name="Comma 3 5 4 5" xfId="4194"/>
    <cellStyle name="Comma 3 5 4 5 2" xfId="18815"/>
    <cellStyle name="Comma 3 5 4 5 3" xfId="13513"/>
    <cellStyle name="Comma 3 5 4 6" xfId="8031"/>
    <cellStyle name="Comma 3 5 4 6 2" xfId="16185"/>
    <cellStyle name="Comma 3 5 4 7" xfId="10856"/>
    <cellStyle name="Comma 3 5 5" xfId="1525"/>
    <cellStyle name="Comma 3 5 5 2" xfId="1526"/>
    <cellStyle name="Comma 3 5 5 2 2" xfId="1527"/>
    <cellStyle name="Comma 3 5 5 2 2 2" xfId="4201"/>
    <cellStyle name="Comma 3 5 5 2 2 2 2" xfId="18822"/>
    <cellStyle name="Comma 3 5 5 2 2 2 3" xfId="13520"/>
    <cellStyle name="Comma 3 5 5 2 2 3" xfId="8038"/>
    <cellStyle name="Comma 3 5 5 2 2 3 2" xfId="16192"/>
    <cellStyle name="Comma 3 5 5 2 2 4" xfId="10863"/>
    <cellStyle name="Comma 3 5 5 2 3" xfId="4200"/>
    <cellStyle name="Comma 3 5 5 2 3 2" xfId="18821"/>
    <cellStyle name="Comma 3 5 5 2 3 3" xfId="13519"/>
    <cellStyle name="Comma 3 5 5 2 4" xfId="8037"/>
    <cellStyle name="Comma 3 5 5 2 4 2" xfId="16191"/>
    <cellStyle name="Comma 3 5 5 2 5" xfId="10862"/>
    <cellStyle name="Comma 3 5 5 3" xfId="1528"/>
    <cellStyle name="Comma 3 5 5 3 2" xfId="4202"/>
    <cellStyle name="Comma 3 5 5 3 2 2" xfId="18823"/>
    <cellStyle name="Comma 3 5 5 3 2 3" xfId="13521"/>
    <cellStyle name="Comma 3 5 5 3 3" xfId="8039"/>
    <cellStyle name="Comma 3 5 5 3 3 2" xfId="16193"/>
    <cellStyle name="Comma 3 5 5 3 4" xfId="10864"/>
    <cellStyle name="Comma 3 5 5 4" xfId="1529"/>
    <cellStyle name="Comma 3 5 5 4 2" xfId="4203"/>
    <cellStyle name="Comma 3 5 5 4 2 2" xfId="18824"/>
    <cellStyle name="Comma 3 5 5 4 2 3" xfId="13522"/>
    <cellStyle name="Comma 3 5 5 4 3" xfId="8040"/>
    <cellStyle name="Comma 3 5 5 4 3 2" xfId="16194"/>
    <cellStyle name="Comma 3 5 5 4 4" xfId="10865"/>
    <cellStyle name="Comma 3 5 5 5" xfId="4199"/>
    <cellStyle name="Comma 3 5 5 5 2" xfId="18820"/>
    <cellStyle name="Comma 3 5 5 5 3" xfId="13518"/>
    <cellStyle name="Comma 3 5 5 6" xfId="8036"/>
    <cellStyle name="Comma 3 5 5 6 2" xfId="16190"/>
    <cellStyle name="Comma 3 5 5 7" xfId="10861"/>
    <cellStyle name="Comma 3 5 6" xfId="1530"/>
    <cellStyle name="Comma 3 5 6 2" xfId="1531"/>
    <cellStyle name="Comma 3 5 6 2 2" xfId="4205"/>
    <cellStyle name="Comma 3 5 6 2 2 2" xfId="18826"/>
    <cellStyle name="Comma 3 5 6 2 2 3" xfId="13524"/>
    <cellStyle name="Comma 3 5 6 2 3" xfId="8042"/>
    <cellStyle name="Comma 3 5 6 2 3 2" xfId="16196"/>
    <cellStyle name="Comma 3 5 6 2 4" xfId="10867"/>
    <cellStyle name="Comma 3 5 6 3" xfId="1532"/>
    <cellStyle name="Comma 3 5 6 3 2" xfId="4206"/>
    <cellStyle name="Comma 3 5 6 3 2 2" xfId="18827"/>
    <cellStyle name="Comma 3 5 6 3 2 3" xfId="13525"/>
    <cellStyle name="Comma 3 5 6 3 3" xfId="8043"/>
    <cellStyle name="Comma 3 5 6 3 3 2" xfId="16197"/>
    <cellStyle name="Comma 3 5 6 3 4" xfId="10868"/>
    <cellStyle name="Comma 3 5 6 4" xfId="4204"/>
    <cellStyle name="Comma 3 5 6 4 2" xfId="18825"/>
    <cellStyle name="Comma 3 5 6 4 3" xfId="13523"/>
    <cellStyle name="Comma 3 5 6 5" xfId="8041"/>
    <cellStyle name="Comma 3 5 6 5 2" xfId="16195"/>
    <cellStyle name="Comma 3 5 6 6" xfId="10866"/>
    <cellStyle name="Comma 3 5 7" xfId="1533"/>
    <cellStyle name="Comma 3 5 7 2" xfId="1534"/>
    <cellStyle name="Comma 3 5 7 2 2" xfId="4208"/>
    <cellStyle name="Comma 3 5 7 2 2 2" xfId="18829"/>
    <cellStyle name="Comma 3 5 7 2 2 3" xfId="13527"/>
    <cellStyle name="Comma 3 5 7 2 3" xfId="8045"/>
    <cellStyle name="Comma 3 5 7 2 3 2" xfId="16199"/>
    <cellStyle name="Comma 3 5 7 2 4" xfId="10870"/>
    <cellStyle name="Comma 3 5 7 3" xfId="4207"/>
    <cellStyle name="Comma 3 5 7 3 2" xfId="18828"/>
    <cellStyle name="Comma 3 5 7 3 3" xfId="13526"/>
    <cellStyle name="Comma 3 5 7 4" xfId="8044"/>
    <cellStyle name="Comma 3 5 7 4 2" xfId="16198"/>
    <cellStyle name="Comma 3 5 7 5" xfId="10869"/>
    <cellStyle name="Comma 3 5 8" xfId="1535"/>
    <cellStyle name="Comma 3 5 8 2" xfId="4209"/>
    <cellStyle name="Comma 3 5 8 2 2" xfId="18830"/>
    <cellStyle name="Comma 3 5 8 2 3" xfId="13528"/>
    <cellStyle name="Comma 3 5 8 3" xfId="8046"/>
    <cellStyle name="Comma 3 5 8 3 2" xfId="16200"/>
    <cellStyle name="Comma 3 5 8 4" xfId="10871"/>
    <cellStyle name="Comma 3 5 9" xfId="1536"/>
    <cellStyle name="Comma 3 5 9 2" xfId="4210"/>
    <cellStyle name="Comma 3 5 9 2 2" xfId="18831"/>
    <cellStyle name="Comma 3 5 9 2 3" xfId="13529"/>
    <cellStyle name="Comma 3 5 9 3" xfId="8047"/>
    <cellStyle name="Comma 3 5 9 3 2" xfId="16201"/>
    <cellStyle name="Comma 3 5 9 4" xfId="10872"/>
    <cellStyle name="Comma 3 6" xfId="1537"/>
    <cellStyle name="Comma 3 6 2" xfId="1538"/>
    <cellStyle name="Comma 3 6 2 2" xfId="1539"/>
    <cellStyle name="Comma 3 6 2 2 2" xfId="4213"/>
    <cellStyle name="Comma 3 6 2 2 2 2" xfId="18834"/>
    <cellStyle name="Comma 3 6 2 2 2 3" xfId="13532"/>
    <cellStyle name="Comma 3 6 2 2 3" xfId="8050"/>
    <cellStyle name="Comma 3 6 2 2 3 2" xfId="16204"/>
    <cellStyle name="Comma 3 6 2 2 4" xfId="10875"/>
    <cellStyle name="Comma 3 6 2 3" xfId="4212"/>
    <cellStyle name="Comma 3 6 2 3 2" xfId="18833"/>
    <cellStyle name="Comma 3 6 2 3 3" xfId="13531"/>
    <cellStyle name="Comma 3 6 2 4" xfId="8049"/>
    <cellStyle name="Comma 3 6 2 4 2" xfId="16203"/>
    <cellStyle name="Comma 3 6 2 5" xfId="10874"/>
    <cellStyle name="Comma 3 6 3" xfId="1540"/>
    <cellStyle name="Comma 3 6 3 2" xfId="4214"/>
    <cellStyle name="Comma 3 6 3 2 2" xfId="18835"/>
    <cellStyle name="Comma 3 6 3 2 3" xfId="13533"/>
    <cellStyle name="Comma 3 6 3 3" xfId="8051"/>
    <cellStyle name="Comma 3 6 3 3 2" xfId="16205"/>
    <cellStyle name="Comma 3 6 3 4" xfId="10876"/>
    <cellStyle name="Comma 3 6 4" xfId="1541"/>
    <cellStyle name="Comma 3 6 4 2" xfId="4215"/>
    <cellStyle name="Comma 3 6 4 2 2" xfId="18836"/>
    <cellStyle name="Comma 3 6 4 2 3" xfId="13534"/>
    <cellStyle name="Comma 3 6 4 3" xfId="8052"/>
    <cellStyle name="Comma 3 6 4 3 2" xfId="16206"/>
    <cellStyle name="Comma 3 6 4 4" xfId="10877"/>
    <cellStyle name="Comma 3 6 5" xfId="4211"/>
    <cellStyle name="Comma 3 6 5 2" xfId="18832"/>
    <cellStyle name="Comma 3 6 5 3" xfId="13530"/>
    <cellStyle name="Comma 3 6 6" xfId="8048"/>
    <cellStyle name="Comma 3 6 6 2" xfId="16202"/>
    <cellStyle name="Comma 3 6 7" xfId="10873"/>
    <cellStyle name="Comma 3 7" xfId="1542"/>
    <cellStyle name="Comma 3 7 2" xfId="1543"/>
    <cellStyle name="Comma 3 7 2 2" xfId="1544"/>
    <cellStyle name="Comma 3 7 2 2 2" xfId="4218"/>
    <cellStyle name="Comma 3 7 2 2 2 2" xfId="18839"/>
    <cellStyle name="Comma 3 7 2 2 2 3" xfId="13537"/>
    <cellStyle name="Comma 3 7 2 2 3" xfId="8055"/>
    <cellStyle name="Comma 3 7 2 2 3 2" xfId="16209"/>
    <cellStyle name="Comma 3 7 2 2 4" xfId="10880"/>
    <cellStyle name="Comma 3 7 2 3" xfId="4217"/>
    <cellStyle name="Comma 3 7 2 3 2" xfId="18838"/>
    <cellStyle name="Comma 3 7 2 3 3" xfId="13536"/>
    <cellStyle name="Comma 3 7 2 4" xfId="8054"/>
    <cellStyle name="Comma 3 7 2 4 2" xfId="16208"/>
    <cellStyle name="Comma 3 7 2 5" xfId="10879"/>
    <cellStyle name="Comma 3 7 3" xfId="1545"/>
    <cellStyle name="Comma 3 7 3 2" xfId="4219"/>
    <cellStyle name="Comma 3 7 3 2 2" xfId="18840"/>
    <cellStyle name="Comma 3 7 3 2 3" xfId="13538"/>
    <cellStyle name="Comma 3 7 3 3" xfId="8056"/>
    <cellStyle name="Comma 3 7 3 3 2" xfId="16210"/>
    <cellStyle name="Comma 3 7 3 4" xfId="10881"/>
    <cellStyle name="Comma 3 7 4" xfId="1546"/>
    <cellStyle name="Comma 3 7 4 2" xfId="4220"/>
    <cellStyle name="Comma 3 7 4 2 2" xfId="18841"/>
    <cellStyle name="Comma 3 7 4 2 3" xfId="13539"/>
    <cellStyle name="Comma 3 7 4 3" xfId="8057"/>
    <cellStyle name="Comma 3 7 4 3 2" xfId="16211"/>
    <cellStyle name="Comma 3 7 4 4" xfId="10882"/>
    <cellStyle name="Comma 3 7 5" xfId="4216"/>
    <cellStyle name="Comma 3 7 5 2" xfId="18837"/>
    <cellStyle name="Comma 3 7 5 3" xfId="13535"/>
    <cellStyle name="Comma 3 7 6" xfId="8053"/>
    <cellStyle name="Comma 3 7 6 2" xfId="16207"/>
    <cellStyle name="Comma 3 7 7" xfId="10878"/>
    <cellStyle name="Comma 3 8" xfId="1547"/>
    <cellStyle name="Comma 3 8 2" xfId="1548"/>
    <cellStyle name="Comma 3 8 2 2" xfId="1549"/>
    <cellStyle name="Comma 3 8 2 2 2" xfId="4223"/>
    <cellStyle name="Comma 3 8 2 2 2 2" xfId="18844"/>
    <cellStyle name="Comma 3 8 2 2 2 3" xfId="13542"/>
    <cellStyle name="Comma 3 8 2 2 3" xfId="8060"/>
    <cellStyle name="Comma 3 8 2 2 3 2" xfId="16214"/>
    <cellStyle name="Comma 3 8 2 2 4" xfId="10885"/>
    <cellStyle name="Comma 3 8 2 3" xfId="4222"/>
    <cellStyle name="Comma 3 8 2 3 2" xfId="18843"/>
    <cellStyle name="Comma 3 8 2 3 3" xfId="13541"/>
    <cellStyle name="Comma 3 8 2 4" xfId="8059"/>
    <cellStyle name="Comma 3 8 2 4 2" xfId="16213"/>
    <cellStyle name="Comma 3 8 2 5" xfId="10884"/>
    <cellStyle name="Comma 3 8 3" xfId="1550"/>
    <cellStyle name="Comma 3 8 3 2" xfId="4224"/>
    <cellStyle name="Comma 3 8 3 2 2" xfId="18845"/>
    <cellStyle name="Comma 3 8 3 2 3" xfId="13543"/>
    <cellStyle name="Comma 3 8 3 3" xfId="8061"/>
    <cellStyle name="Comma 3 8 3 3 2" xfId="16215"/>
    <cellStyle name="Comma 3 8 3 4" xfId="10886"/>
    <cellStyle name="Comma 3 8 4" xfId="1551"/>
    <cellStyle name="Comma 3 8 4 2" xfId="4225"/>
    <cellStyle name="Comma 3 8 4 2 2" xfId="18846"/>
    <cellStyle name="Comma 3 8 4 2 3" xfId="13544"/>
    <cellStyle name="Comma 3 8 4 3" xfId="8062"/>
    <cellStyle name="Comma 3 8 4 3 2" xfId="16216"/>
    <cellStyle name="Comma 3 8 4 4" xfId="10887"/>
    <cellStyle name="Comma 3 8 5" xfId="4221"/>
    <cellStyle name="Comma 3 8 5 2" xfId="18842"/>
    <cellStyle name="Comma 3 8 5 3" xfId="13540"/>
    <cellStyle name="Comma 3 8 6" xfId="8058"/>
    <cellStyle name="Comma 3 8 6 2" xfId="16212"/>
    <cellStyle name="Comma 3 8 7" xfId="10883"/>
    <cellStyle name="Comma 3 9" xfId="1552"/>
    <cellStyle name="Comma 3 9 2" xfId="1553"/>
    <cellStyle name="Comma 3 9 2 2" xfId="1554"/>
    <cellStyle name="Comma 3 9 2 2 2" xfId="4228"/>
    <cellStyle name="Comma 3 9 2 2 2 2" xfId="18849"/>
    <cellStyle name="Comma 3 9 2 2 2 3" xfId="13547"/>
    <cellStyle name="Comma 3 9 2 2 3" xfId="8065"/>
    <cellStyle name="Comma 3 9 2 2 3 2" xfId="16219"/>
    <cellStyle name="Comma 3 9 2 2 4" xfId="10890"/>
    <cellStyle name="Comma 3 9 2 3" xfId="4227"/>
    <cellStyle name="Comma 3 9 2 3 2" xfId="18848"/>
    <cellStyle name="Comma 3 9 2 3 3" xfId="13546"/>
    <cellStyle name="Comma 3 9 2 4" xfId="8064"/>
    <cellStyle name="Comma 3 9 2 4 2" xfId="16218"/>
    <cellStyle name="Comma 3 9 2 5" xfId="10889"/>
    <cellStyle name="Comma 3 9 3" xfId="1555"/>
    <cellStyle name="Comma 3 9 3 2" xfId="4229"/>
    <cellStyle name="Comma 3 9 3 2 2" xfId="18850"/>
    <cellStyle name="Comma 3 9 3 2 3" xfId="13548"/>
    <cellStyle name="Comma 3 9 3 3" xfId="8066"/>
    <cellStyle name="Comma 3 9 3 3 2" xfId="16220"/>
    <cellStyle name="Comma 3 9 3 4" xfId="10891"/>
    <cellStyle name="Comma 3 9 4" xfId="1556"/>
    <cellStyle name="Comma 3 9 4 2" xfId="4230"/>
    <cellStyle name="Comma 3 9 4 2 2" xfId="18851"/>
    <cellStyle name="Comma 3 9 4 2 3" xfId="13549"/>
    <cellStyle name="Comma 3 9 4 3" xfId="8067"/>
    <cellStyle name="Comma 3 9 4 3 2" xfId="16221"/>
    <cellStyle name="Comma 3 9 4 4" xfId="10892"/>
    <cellStyle name="Comma 3 9 5" xfId="4226"/>
    <cellStyle name="Comma 3 9 5 2" xfId="18847"/>
    <cellStyle name="Comma 3 9 5 3" xfId="13545"/>
    <cellStyle name="Comma 3 9 6" xfId="8063"/>
    <cellStyle name="Comma 3 9 6 2" xfId="16217"/>
    <cellStyle name="Comma 3 9 7" xfId="10888"/>
    <cellStyle name="Comma 4" xfId="118"/>
    <cellStyle name="Comma 4 10" xfId="1558"/>
    <cellStyle name="Comma 4 10 2" xfId="1559"/>
    <cellStyle name="Comma 4 10 2 2" xfId="4233"/>
    <cellStyle name="Comma 4 10 2 2 2" xfId="18854"/>
    <cellStyle name="Comma 4 10 2 2 3" xfId="13552"/>
    <cellStyle name="Comma 4 10 2 3" xfId="8070"/>
    <cellStyle name="Comma 4 10 2 3 2" xfId="16224"/>
    <cellStyle name="Comma 4 10 2 4" xfId="10895"/>
    <cellStyle name="Comma 4 10 3" xfId="1560"/>
    <cellStyle name="Comma 4 10 3 2" xfId="4234"/>
    <cellStyle name="Comma 4 10 3 2 2" xfId="18855"/>
    <cellStyle name="Comma 4 10 3 2 3" xfId="13553"/>
    <cellStyle name="Comma 4 10 3 3" xfId="8071"/>
    <cellStyle name="Comma 4 10 3 3 2" xfId="16225"/>
    <cellStyle name="Comma 4 10 3 4" xfId="10896"/>
    <cellStyle name="Comma 4 10 4" xfId="4232"/>
    <cellStyle name="Comma 4 10 4 2" xfId="18853"/>
    <cellStyle name="Comma 4 10 4 3" xfId="13551"/>
    <cellStyle name="Comma 4 10 5" xfId="8069"/>
    <cellStyle name="Comma 4 10 5 2" xfId="16223"/>
    <cellStyle name="Comma 4 10 6" xfId="10894"/>
    <cellStyle name="Comma 4 11" xfId="1561"/>
    <cellStyle name="Comma 4 11 2" xfId="1562"/>
    <cellStyle name="Comma 4 11 2 2" xfId="4236"/>
    <cellStyle name="Comma 4 11 2 2 2" xfId="18857"/>
    <cellStyle name="Comma 4 11 2 2 3" xfId="13555"/>
    <cellStyle name="Comma 4 11 2 3" xfId="8073"/>
    <cellStyle name="Comma 4 11 2 3 2" xfId="16227"/>
    <cellStyle name="Comma 4 11 2 4" xfId="10898"/>
    <cellStyle name="Comma 4 11 3" xfId="4235"/>
    <cellStyle name="Comma 4 11 3 2" xfId="18856"/>
    <cellStyle name="Comma 4 11 3 3" xfId="13554"/>
    <cellStyle name="Comma 4 11 4" xfId="8072"/>
    <cellStyle name="Comma 4 11 4 2" xfId="16226"/>
    <cellStyle name="Comma 4 11 5" xfId="10897"/>
    <cellStyle name="Comma 4 12" xfId="1563"/>
    <cellStyle name="Comma 4 12 2" xfId="4237"/>
    <cellStyle name="Comma 4 12 2 2" xfId="18858"/>
    <cellStyle name="Comma 4 12 2 3" xfId="13556"/>
    <cellStyle name="Comma 4 12 3" xfId="8074"/>
    <cellStyle name="Comma 4 12 3 2" xfId="16228"/>
    <cellStyle name="Comma 4 12 4" xfId="10899"/>
    <cellStyle name="Comma 4 13" xfId="1564"/>
    <cellStyle name="Comma 4 13 2" xfId="4238"/>
    <cellStyle name="Comma 4 13 2 2" xfId="18859"/>
    <cellStyle name="Comma 4 13 2 3" xfId="13557"/>
    <cellStyle name="Comma 4 13 3" xfId="8075"/>
    <cellStyle name="Comma 4 13 3 2" xfId="16229"/>
    <cellStyle name="Comma 4 13 4" xfId="10900"/>
    <cellStyle name="Comma 4 14" xfId="2635"/>
    <cellStyle name="Comma 4 14 2" xfId="5268"/>
    <cellStyle name="Comma 4 14 2 2" xfId="19889"/>
    <cellStyle name="Comma 4 14 2 3" xfId="14600"/>
    <cellStyle name="Comma 4 14 3" xfId="9105"/>
    <cellStyle name="Comma 4 14 3 2" xfId="17259"/>
    <cellStyle name="Comma 4 14 4" xfId="11932"/>
    <cellStyle name="Comma 4 15" xfId="2694"/>
    <cellStyle name="Comma 4 15 2" xfId="5322"/>
    <cellStyle name="Comma 4 15 2 2" xfId="19943"/>
    <cellStyle name="Comma 4 15 2 3" xfId="14659"/>
    <cellStyle name="Comma 4 15 3" xfId="9159"/>
    <cellStyle name="Comma 4 15 3 2" xfId="17313"/>
    <cellStyle name="Comma 4 15 4" xfId="11987"/>
    <cellStyle name="Comma 4 16" xfId="1557"/>
    <cellStyle name="Comma 4 16 2" xfId="4231"/>
    <cellStyle name="Comma 4 16 2 2" xfId="18852"/>
    <cellStyle name="Comma 4 16 2 3" xfId="13550"/>
    <cellStyle name="Comma 4 16 3" xfId="8068"/>
    <cellStyle name="Comma 4 16 3 2" xfId="16222"/>
    <cellStyle name="Comma 4 16 4" xfId="10893"/>
    <cellStyle name="Comma 4 17" xfId="5509"/>
    <cellStyle name="Comma 4 17 2" xfId="17424"/>
    <cellStyle name="Comma 4 17 3" xfId="12121"/>
    <cellStyle name="Comma 4 18" xfId="2803"/>
    <cellStyle name="Comma 4 18 2" xfId="14794"/>
    <cellStyle name="Comma 4 19" xfId="6640"/>
    <cellStyle name="Comma 4 2" xfId="68"/>
    <cellStyle name="Comma 4 2 10" xfId="1566"/>
    <cellStyle name="Comma 4 2 10 2" xfId="1567"/>
    <cellStyle name="Comma 4 2 10 2 2" xfId="4241"/>
    <cellStyle name="Comma 4 2 10 2 2 2" xfId="18862"/>
    <cellStyle name="Comma 4 2 10 2 2 3" xfId="13560"/>
    <cellStyle name="Comma 4 2 10 2 3" xfId="8078"/>
    <cellStyle name="Comma 4 2 10 2 3 2" xfId="16232"/>
    <cellStyle name="Comma 4 2 10 2 4" xfId="10903"/>
    <cellStyle name="Comma 4 2 10 3" xfId="4240"/>
    <cellStyle name="Comma 4 2 10 3 2" xfId="18861"/>
    <cellStyle name="Comma 4 2 10 3 3" xfId="13559"/>
    <cellStyle name="Comma 4 2 10 4" xfId="8077"/>
    <cellStyle name="Comma 4 2 10 4 2" xfId="16231"/>
    <cellStyle name="Comma 4 2 10 5" xfId="10902"/>
    <cellStyle name="Comma 4 2 11" xfId="1568"/>
    <cellStyle name="Comma 4 2 11 2" xfId="4242"/>
    <cellStyle name="Comma 4 2 11 2 2" xfId="18863"/>
    <cellStyle name="Comma 4 2 11 2 3" xfId="13561"/>
    <cellStyle name="Comma 4 2 11 3" xfId="8079"/>
    <cellStyle name="Comma 4 2 11 3 2" xfId="16233"/>
    <cellStyle name="Comma 4 2 11 4" xfId="10904"/>
    <cellStyle name="Comma 4 2 12" xfId="1569"/>
    <cellStyle name="Comma 4 2 12 2" xfId="4243"/>
    <cellStyle name="Comma 4 2 12 2 2" xfId="18864"/>
    <cellStyle name="Comma 4 2 12 2 3" xfId="13562"/>
    <cellStyle name="Comma 4 2 12 3" xfId="8080"/>
    <cellStyle name="Comma 4 2 12 3 2" xfId="16234"/>
    <cellStyle name="Comma 4 2 12 4" xfId="10905"/>
    <cellStyle name="Comma 4 2 13" xfId="1570"/>
    <cellStyle name="Comma 4 2 13 2" xfId="4244"/>
    <cellStyle name="Comma 4 2 13 2 2" xfId="18865"/>
    <cellStyle name="Comma 4 2 13 2 3" xfId="13563"/>
    <cellStyle name="Comma 4 2 13 3" xfId="8081"/>
    <cellStyle name="Comma 4 2 13 3 2" xfId="16235"/>
    <cellStyle name="Comma 4 2 13 4" xfId="10906"/>
    <cellStyle name="Comma 4 2 14" xfId="2608"/>
    <cellStyle name="Comma 4 2 14 2" xfId="5244"/>
    <cellStyle name="Comma 4 2 14 2 2" xfId="19865"/>
    <cellStyle name="Comma 4 2 14 2 3" xfId="14573"/>
    <cellStyle name="Comma 4 2 14 3" xfId="9081"/>
    <cellStyle name="Comma 4 2 14 3 2" xfId="17235"/>
    <cellStyle name="Comma 4 2 14 4" xfId="11908"/>
    <cellStyle name="Comma 4 2 15" xfId="2670"/>
    <cellStyle name="Comma 4 2 15 2" xfId="5298"/>
    <cellStyle name="Comma 4 2 15 2 2" xfId="19919"/>
    <cellStyle name="Comma 4 2 15 2 3" xfId="14635"/>
    <cellStyle name="Comma 4 2 15 3" xfId="9135"/>
    <cellStyle name="Comma 4 2 15 3 2" xfId="17289"/>
    <cellStyle name="Comma 4 2 15 4" xfId="11963"/>
    <cellStyle name="Comma 4 2 16" xfId="1565"/>
    <cellStyle name="Comma 4 2 16 2" xfId="4239"/>
    <cellStyle name="Comma 4 2 16 2 2" xfId="18860"/>
    <cellStyle name="Comma 4 2 16 2 3" xfId="13558"/>
    <cellStyle name="Comma 4 2 16 3" xfId="8076"/>
    <cellStyle name="Comma 4 2 16 3 2" xfId="16230"/>
    <cellStyle name="Comma 4 2 16 4" xfId="10901"/>
    <cellStyle name="Comma 4 2 17" xfId="6492"/>
    <cellStyle name="Comma 4 2 17 2" xfId="17400"/>
    <cellStyle name="Comma 4 2 17 3" xfId="12087"/>
    <cellStyle name="Comma 4 2 18" xfId="6600"/>
    <cellStyle name="Comma 4 2 18 2" xfId="14767"/>
    <cellStyle name="Comma 4 2 19" xfId="2779"/>
    <cellStyle name="Comma 4 2 2" xfId="79"/>
    <cellStyle name="Comma 4 2 2 10" xfId="1572"/>
    <cellStyle name="Comma 4 2 2 10 2" xfId="4246"/>
    <cellStyle name="Comma 4 2 2 10 2 2" xfId="18867"/>
    <cellStyle name="Comma 4 2 2 10 2 3" xfId="13565"/>
    <cellStyle name="Comma 4 2 2 10 3" xfId="8083"/>
    <cellStyle name="Comma 4 2 2 10 3 2" xfId="16237"/>
    <cellStyle name="Comma 4 2 2 10 4" xfId="10908"/>
    <cellStyle name="Comma 4 2 2 11" xfId="2612"/>
    <cellStyle name="Comma 4 2 2 11 2" xfId="5247"/>
    <cellStyle name="Comma 4 2 2 11 2 2" xfId="19868"/>
    <cellStyle name="Comma 4 2 2 11 2 3" xfId="14577"/>
    <cellStyle name="Comma 4 2 2 11 3" xfId="9084"/>
    <cellStyle name="Comma 4 2 2 11 3 2" xfId="17238"/>
    <cellStyle name="Comma 4 2 2 11 4" xfId="11911"/>
    <cellStyle name="Comma 4 2 2 12" xfId="2673"/>
    <cellStyle name="Comma 4 2 2 12 2" xfId="5301"/>
    <cellStyle name="Comma 4 2 2 12 2 2" xfId="19922"/>
    <cellStyle name="Comma 4 2 2 12 2 3" xfId="14638"/>
    <cellStyle name="Comma 4 2 2 12 3" xfId="9138"/>
    <cellStyle name="Comma 4 2 2 12 3 2" xfId="17292"/>
    <cellStyle name="Comma 4 2 2 12 4" xfId="11966"/>
    <cellStyle name="Comma 4 2 2 13" xfId="1571"/>
    <cellStyle name="Comma 4 2 2 13 2" xfId="4245"/>
    <cellStyle name="Comma 4 2 2 13 2 2" xfId="18866"/>
    <cellStyle name="Comma 4 2 2 13 2 3" xfId="13564"/>
    <cellStyle name="Comma 4 2 2 13 3" xfId="8082"/>
    <cellStyle name="Comma 4 2 2 13 3 2" xfId="16236"/>
    <cellStyle name="Comma 4 2 2 13 4" xfId="10907"/>
    <cellStyle name="Comma 4 2 2 14" xfId="6493"/>
    <cellStyle name="Comma 4 2 2 14 2" xfId="17403"/>
    <cellStyle name="Comma 4 2 2 14 3" xfId="12095"/>
    <cellStyle name="Comma 4 2 2 15" xfId="6601"/>
    <cellStyle name="Comma 4 2 2 15 2" xfId="14771"/>
    <cellStyle name="Comma 4 2 2 16" xfId="2782"/>
    <cellStyle name="Comma 4 2 2 17" xfId="6619"/>
    <cellStyle name="Comma 4 2 2 18" xfId="9440"/>
    <cellStyle name="Comma 4 2 2 2" xfId="102"/>
    <cellStyle name="Comma 4 2 2 2 10" xfId="2620"/>
    <cellStyle name="Comma 4 2 2 2 10 2" xfId="5254"/>
    <cellStyle name="Comma 4 2 2 2 10 2 2" xfId="19875"/>
    <cellStyle name="Comma 4 2 2 2 10 2 3" xfId="14585"/>
    <cellStyle name="Comma 4 2 2 2 10 3" xfId="9091"/>
    <cellStyle name="Comma 4 2 2 2 10 3 2" xfId="17245"/>
    <cellStyle name="Comma 4 2 2 2 10 4" xfId="11918"/>
    <cellStyle name="Comma 4 2 2 2 11" xfId="2680"/>
    <cellStyle name="Comma 4 2 2 2 11 2" xfId="5308"/>
    <cellStyle name="Comma 4 2 2 2 11 2 2" xfId="19929"/>
    <cellStyle name="Comma 4 2 2 2 11 2 3" xfId="14645"/>
    <cellStyle name="Comma 4 2 2 2 11 3" xfId="9145"/>
    <cellStyle name="Comma 4 2 2 2 11 3 2" xfId="17299"/>
    <cellStyle name="Comma 4 2 2 2 11 4" xfId="11973"/>
    <cellStyle name="Comma 4 2 2 2 12" xfId="1573"/>
    <cellStyle name="Comma 4 2 2 2 12 2" xfId="4247"/>
    <cellStyle name="Comma 4 2 2 2 12 2 2" xfId="18868"/>
    <cellStyle name="Comma 4 2 2 2 12 2 3" xfId="13566"/>
    <cellStyle name="Comma 4 2 2 2 12 3" xfId="8084"/>
    <cellStyle name="Comma 4 2 2 2 12 3 2" xfId="16238"/>
    <cellStyle name="Comma 4 2 2 2 12 4" xfId="10909"/>
    <cellStyle name="Comma 4 2 2 2 13" xfId="6494"/>
    <cellStyle name="Comma 4 2 2 2 13 2" xfId="17410"/>
    <cellStyle name="Comma 4 2 2 2 13 3" xfId="12105"/>
    <cellStyle name="Comma 4 2 2 2 14" xfId="6602"/>
    <cellStyle name="Comma 4 2 2 2 14 2" xfId="14779"/>
    <cellStyle name="Comma 4 2 2 2 15" xfId="2789"/>
    <cellStyle name="Comma 4 2 2 2 16" xfId="6626"/>
    <cellStyle name="Comma 4 2 2 2 17" xfId="9451"/>
    <cellStyle name="Comma 4 2 2 2 2" xfId="115"/>
    <cellStyle name="Comma 4 2 2 2 2 10" xfId="2802"/>
    <cellStyle name="Comma 4 2 2 2 2 11" xfId="6639"/>
    <cellStyle name="Comma 4 2 2 2 2 12" xfId="9464"/>
    <cellStyle name="Comma 4 2 2 2 2 2" xfId="144"/>
    <cellStyle name="Comma 4 2 2 2 2 2 2" xfId="198"/>
    <cellStyle name="Comma 4 2 2 2 2 2 2 2" xfId="2774"/>
    <cellStyle name="Comma 4 2 2 2 2 2 2 2 2" xfId="5402"/>
    <cellStyle name="Comma 4 2 2 2 2 2 2 2 2 2" xfId="20023"/>
    <cellStyle name="Comma 4 2 2 2 2 2 2 2 2 3" xfId="14739"/>
    <cellStyle name="Comma 4 2 2 2 2 2 2 2 3" xfId="9239"/>
    <cellStyle name="Comma 4 2 2 2 2 2 2 2 3 2" xfId="17393"/>
    <cellStyle name="Comma 4 2 2 2 2 2 2 2 4" xfId="12067"/>
    <cellStyle name="Comma 4 2 2 2 2 2 2 3" xfId="1576"/>
    <cellStyle name="Comma 4 2 2 2 2 2 2 3 2" xfId="4250"/>
    <cellStyle name="Comma 4 2 2 2 2 2 2 3 2 2" xfId="18871"/>
    <cellStyle name="Comma 4 2 2 2 2 2 2 3 2 3" xfId="13569"/>
    <cellStyle name="Comma 4 2 2 2 2 2 2 3 3" xfId="8087"/>
    <cellStyle name="Comma 4 2 2 2 2 2 2 3 3 2" xfId="16241"/>
    <cellStyle name="Comma 4 2 2 2 2 2 2 3 4" xfId="10912"/>
    <cellStyle name="Comma 4 2 2 2 2 2 2 4" xfId="6576"/>
    <cellStyle name="Comma 4 2 2 2 2 2 2 4 2" xfId="17504"/>
    <cellStyle name="Comma 4 2 2 2 2 2 2 4 3" xfId="12201"/>
    <cellStyle name="Comma 4 2 2 2 2 2 2 5" xfId="2883"/>
    <cellStyle name="Comma 4 2 2 2 2 2 2 5 2" xfId="14874"/>
    <cellStyle name="Comma 4 2 2 2 2 2 2 6" xfId="6720"/>
    <cellStyle name="Comma 4 2 2 2 2 2 2 7" xfId="9545"/>
    <cellStyle name="Comma 4 2 2 2 2 2 3" xfId="2661"/>
    <cellStyle name="Comma 4 2 2 2 2 2 3 2" xfId="5294"/>
    <cellStyle name="Comma 4 2 2 2 2 2 3 2 2" xfId="19915"/>
    <cellStyle name="Comma 4 2 2 2 2 2 3 2 3" xfId="14626"/>
    <cellStyle name="Comma 4 2 2 2 2 2 3 3" xfId="9131"/>
    <cellStyle name="Comma 4 2 2 2 2 2 3 3 2" xfId="17285"/>
    <cellStyle name="Comma 4 2 2 2 2 2 3 4" xfId="11958"/>
    <cellStyle name="Comma 4 2 2 2 2 2 4" xfId="2720"/>
    <cellStyle name="Comma 4 2 2 2 2 2 4 2" xfId="5348"/>
    <cellStyle name="Comma 4 2 2 2 2 2 4 2 2" xfId="19969"/>
    <cellStyle name="Comma 4 2 2 2 2 2 4 2 3" xfId="14685"/>
    <cellStyle name="Comma 4 2 2 2 2 2 4 3" xfId="9185"/>
    <cellStyle name="Comma 4 2 2 2 2 2 4 3 2" xfId="17339"/>
    <cellStyle name="Comma 4 2 2 2 2 2 4 4" xfId="12013"/>
    <cellStyle name="Comma 4 2 2 2 2 2 5" xfId="1575"/>
    <cellStyle name="Comma 4 2 2 2 2 2 5 2" xfId="4249"/>
    <cellStyle name="Comma 4 2 2 2 2 2 5 2 2" xfId="18870"/>
    <cellStyle name="Comma 4 2 2 2 2 2 5 2 3" xfId="13568"/>
    <cellStyle name="Comma 4 2 2 2 2 2 5 3" xfId="8086"/>
    <cellStyle name="Comma 4 2 2 2 2 2 5 3 2" xfId="16240"/>
    <cellStyle name="Comma 4 2 2 2 2 2 5 4" xfId="10911"/>
    <cellStyle name="Comma 4 2 2 2 2 2 6" xfId="6524"/>
    <cellStyle name="Comma 4 2 2 2 2 2 6 2" xfId="17450"/>
    <cellStyle name="Comma 4 2 2 2 2 2 6 3" xfId="12147"/>
    <cellStyle name="Comma 4 2 2 2 2 2 7" xfId="2829"/>
    <cellStyle name="Comma 4 2 2 2 2 2 7 2" xfId="14820"/>
    <cellStyle name="Comma 4 2 2 2 2 2 8" xfId="6666"/>
    <cellStyle name="Comma 4 2 2 2 2 2 9" xfId="9491"/>
    <cellStyle name="Comma 4 2 2 2 2 3" xfId="171"/>
    <cellStyle name="Comma 4 2 2 2 2 3 2" xfId="2747"/>
    <cellStyle name="Comma 4 2 2 2 2 3 2 2" xfId="5375"/>
    <cellStyle name="Comma 4 2 2 2 2 3 2 2 2" xfId="19996"/>
    <cellStyle name="Comma 4 2 2 2 2 3 2 2 3" xfId="14712"/>
    <cellStyle name="Comma 4 2 2 2 2 3 2 3" xfId="9212"/>
    <cellStyle name="Comma 4 2 2 2 2 3 2 3 2" xfId="17366"/>
    <cellStyle name="Comma 4 2 2 2 2 3 2 4" xfId="12040"/>
    <cellStyle name="Comma 4 2 2 2 2 3 3" xfId="1577"/>
    <cellStyle name="Comma 4 2 2 2 2 3 3 2" xfId="4251"/>
    <cellStyle name="Comma 4 2 2 2 2 3 3 2 2" xfId="18872"/>
    <cellStyle name="Comma 4 2 2 2 2 3 3 2 3" xfId="13570"/>
    <cellStyle name="Comma 4 2 2 2 2 3 3 3" xfId="8088"/>
    <cellStyle name="Comma 4 2 2 2 2 3 3 3 2" xfId="16242"/>
    <cellStyle name="Comma 4 2 2 2 2 3 3 4" xfId="10913"/>
    <cellStyle name="Comma 4 2 2 2 2 3 4" xfId="6550"/>
    <cellStyle name="Comma 4 2 2 2 2 3 4 2" xfId="17477"/>
    <cellStyle name="Comma 4 2 2 2 2 3 4 3" xfId="12174"/>
    <cellStyle name="Comma 4 2 2 2 2 3 5" xfId="2856"/>
    <cellStyle name="Comma 4 2 2 2 2 3 5 2" xfId="14847"/>
    <cellStyle name="Comma 4 2 2 2 2 3 6" xfId="6693"/>
    <cellStyle name="Comma 4 2 2 2 2 3 7" xfId="9518"/>
    <cellStyle name="Comma 4 2 2 2 2 4" xfId="1578"/>
    <cellStyle name="Comma 4 2 2 2 2 4 2" xfId="4252"/>
    <cellStyle name="Comma 4 2 2 2 2 4 2 2" xfId="18873"/>
    <cellStyle name="Comma 4 2 2 2 2 4 2 3" xfId="13571"/>
    <cellStyle name="Comma 4 2 2 2 2 4 3" xfId="8089"/>
    <cellStyle name="Comma 4 2 2 2 2 4 3 2" xfId="16243"/>
    <cellStyle name="Comma 4 2 2 2 2 4 4" xfId="10914"/>
    <cellStyle name="Comma 4 2 2 2 2 5" xfId="2633"/>
    <cellStyle name="Comma 4 2 2 2 2 5 2" xfId="5267"/>
    <cellStyle name="Comma 4 2 2 2 2 5 2 2" xfId="19888"/>
    <cellStyle name="Comma 4 2 2 2 2 5 2 3" xfId="14598"/>
    <cellStyle name="Comma 4 2 2 2 2 5 3" xfId="9104"/>
    <cellStyle name="Comma 4 2 2 2 2 5 3 2" xfId="17258"/>
    <cellStyle name="Comma 4 2 2 2 2 5 4" xfId="11931"/>
    <cellStyle name="Comma 4 2 2 2 2 6" xfId="2693"/>
    <cellStyle name="Comma 4 2 2 2 2 6 2" xfId="5321"/>
    <cellStyle name="Comma 4 2 2 2 2 6 2 2" xfId="19942"/>
    <cellStyle name="Comma 4 2 2 2 2 6 2 3" xfId="14658"/>
    <cellStyle name="Comma 4 2 2 2 2 6 3" xfId="9158"/>
    <cellStyle name="Comma 4 2 2 2 2 6 3 2" xfId="17312"/>
    <cellStyle name="Comma 4 2 2 2 2 6 4" xfId="11986"/>
    <cellStyle name="Comma 4 2 2 2 2 7" xfId="1574"/>
    <cellStyle name="Comma 4 2 2 2 2 7 2" xfId="4248"/>
    <cellStyle name="Comma 4 2 2 2 2 7 2 2" xfId="18869"/>
    <cellStyle name="Comma 4 2 2 2 2 7 2 3" xfId="13567"/>
    <cellStyle name="Comma 4 2 2 2 2 7 3" xfId="8085"/>
    <cellStyle name="Comma 4 2 2 2 2 7 3 2" xfId="16239"/>
    <cellStyle name="Comma 4 2 2 2 2 7 4" xfId="10910"/>
    <cellStyle name="Comma 4 2 2 2 2 8" xfId="6495"/>
    <cellStyle name="Comma 4 2 2 2 2 8 2" xfId="17423"/>
    <cellStyle name="Comma 4 2 2 2 2 8 3" xfId="12118"/>
    <cellStyle name="Comma 4 2 2 2 2 9" xfId="6603"/>
    <cellStyle name="Comma 4 2 2 2 2 9 2" xfId="14792"/>
    <cellStyle name="Comma 4 2 2 2 3" xfId="131"/>
    <cellStyle name="Comma 4 2 2 2 3 10" xfId="6653"/>
    <cellStyle name="Comma 4 2 2 2 3 11" xfId="9478"/>
    <cellStyle name="Comma 4 2 2 2 3 2" xfId="185"/>
    <cellStyle name="Comma 4 2 2 2 3 2 2" xfId="1581"/>
    <cellStyle name="Comma 4 2 2 2 3 2 2 2" xfId="4255"/>
    <cellStyle name="Comma 4 2 2 2 3 2 2 2 2" xfId="18876"/>
    <cellStyle name="Comma 4 2 2 2 3 2 2 2 3" xfId="13574"/>
    <cellStyle name="Comma 4 2 2 2 3 2 2 3" xfId="8092"/>
    <cellStyle name="Comma 4 2 2 2 3 2 2 3 2" xfId="16246"/>
    <cellStyle name="Comma 4 2 2 2 3 2 2 4" xfId="10917"/>
    <cellStyle name="Comma 4 2 2 2 3 2 3" xfId="2761"/>
    <cellStyle name="Comma 4 2 2 2 3 2 3 2" xfId="5389"/>
    <cellStyle name="Comma 4 2 2 2 3 2 3 2 2" xfId="20010"/>
    <cellStyle name="Comma 4 2 2 2 3 2 3 2 3" xfId="14726"/>
    <cellStyle name="Comma 4 2 2 2 3 2 3 3" xfId="9226"/>
    <cellStyle name="Comma 4 2 2 2 3 2 3 3 2" xfId="17380"/>
    <cellStyle name="Comma 4 2 2 2 3 2 3 4" xfId="12054"/>
    <cellStyle name="Comma 4 2 2 2 3 2 4" xfId="1580"/>
    <cellStyle name="Comma 4 2 2 2 3 2 4 2" xfId="4254"/>
    <cellStyle name="Comma 4 2 2 2 3 2 4 2 2" xfId="18875"/>
    <cellStyle name="Comma 4 2 2 2 3 2 4 2 3" xfId="13573"/>
    <cellStyle name="Comma 4 2 2 2 3 2 4 3" xfId="8091"/>
    <cellStyle name="Comma 4 2 2 2 3 2 4 3 2" xfId="16245"/>
    <cellStyle name="Comma 4 2 2 2 3 2 4 4" xfId="10916"/>
    <cellStyle name="Comma 4 2 2 2 3 2 5" xfId="6575"/>
    <cellStyle name="Comma 4 2 2 2 3 2 5 2" xfId="17491"/>
    <cellStyle name="Comma 4 2 2 2 3 2 5 3" xfId="12188"/>
    <cellStyle name="Comma 4 2 2 2 3 2 6" xfId="2870"/>
    <cellStyle name="Comma 4 2 2 2 3 2 6 2" xfId="14861"/>
    <cellStyle name="Comma 4 2 2 2 3 2 7" xfId="6707"/>
    <cellStyle name="Comma 4 2 2 2 3 2 8" xfId="9532"/>
    <cellStyle name="Comma 4 2 2 2 3 3" xfId="1582"/>
    <cellStyle name="Comma 4 2 2 2 3 3 2" xfId="4256"/>
    <cellStyle name="Comma 4 2 2 2 3 3 2 2" xfId="18877"/>
    <cellStyle name="Comma 4 2 2 2 3 3 2 3" xfId="13575"/>
    <cellStyle name="Comma 4 2 2 2 3 3 3" xfId="8093"/>
    <cellStyle name="Comma 4 2 2 2 3 3 3 2" xfId="16247"/>
    <cellStyle name="Comma 4 2 2 2 3 3 4" xfId="10918"/>
    <cellStyle name="Comma 4 2 2 2 3 4" xfId="1583"/>
    <cellStyle name="Comma 4 2 2 2 3 4 2" xfId="4257"/>
    <cellStyle name="Comma 4 2 2 2 3 4 2 2" xfId="18878"/>
    <cellStyle name="Comma 4 2 2 2 3 4 2 3" xfId="13576"/>
    <cellStyle name="Comma 4 2 2 2 3 4 3" xfId="8094"/>
    <cellStyle name="Comma 4 2 2 2 3 4 3 2" xfId="16248"/>
    <cellStyle name="Comma 4 2 2 2 3 4 4" xfId="10919"/>
    <cellStyle name="Comma 4 2 2 2 3 5" xfId="2648"/>
    <cellStyle name="Comma 4 2 2 2 3 5 2" xfId="5281"/>
    <cellStyle name="Comma 4 2 2 2 3 5 2 2" xfId="19902"/>
    <cellStyle name="Comma 4 2 2 2 3 5 2 3" xfId="14613"/>
    <cellStyle name="Comma 4 2 2 2 3 5 3" xfId="9118"/>
    <cellStyle name="Comma 4 2 2 2 3 5 3 2" xfId="17272"/>
    <cellStyle name="Comma 4 2 2 2 3 5 4" xfId="11945"/>
    <cellStyle name="Comma 4 2 2 2 3 6" xfId="2707"/>
    <cellStyle name="Comma 4 2 2 2 3 6 2" xfId="5335"/>
    <cellStyle name="Comma 4 2 2 2 3 6 2 2" xfId="19956"/>
    <cellStyle name="Comma 4 2 2 2 3 6 2 3" xfId="14672"/>
    <cellStyle name="Comma 4 2 2 2 3 6 3" xfId="9172"/>
    <cellStyle name="Comma 4 2 2 2 3 6 3 2" xfId="17326"/>
    <cellStyle name="Comma 4 2 2 2 3 6 4" xfId="12000"/>
    <cellStyle name="Comma 4 2 2 2 3 7" xfId="1579"/>
    <cellStyle name="Comma 4 2 2 2 3 7 2" xfId="4253"/>
    <cellStyle name="Comma 4 2 2 2 3 7 2 2" xfId="18874"/>
    <cellStyle name="Comma 4 2 2 2 3 7 2 3" xfId="13572"/>
    <cellStyle name="Comma 4 2 2 2 3 7 3" xfId="8090"/>
    <cellStyle name="Comma 4 2 2 2 3 7 3 2" xfId="16244"/>
    <cellStyle name="Comma 4 2 2 2 3 7 4" xfId="10915"/>
    <cellStyle name="Comma 4 2 2 2 3 8" xfId="6523"/>
    <cellStyle name="Comma 4 2 2 2 3 8 2" xfId="17437"/>
    <cellStyle name="Comma 4 2 2 2 3 8 3" xfId="12134"/>
    <cellStyle name="Comma 4 2 2 2 3 9" xfId="2816"/>
    <cellStyle name="Comma 4 2 2 2 3 9 2" xfId="14807"/>
    <cellStyle name="Comma 4 2 2 2 4" xfId="158"/>
    <cellStyle name="Comma 4 2 2 2 4 10" xfId="9505"/>
    <cellStyle name="Comma 4 2 2 2 4 2" xfId="1585"/>
    <cellStyle name="Comma 4 2 2 2 4 2 2" xfId="1586"/>
    <cellStyle name="Comma 4 2 2 2 4 2 2 2" xfId="4260"/>
    <cellStyle name="Comma 4 2 2 2 4 2 2 2 2" xfId="18881"/>
    <cellStyle name="Comma 4 2 2 2 4 2 2 2 3" xfId="13579"/>
    <cellStyle name="Comma 4 2 2 2 4 2 2 3" xfId="8097"/>
    <cellStyle name="Comma 4 2 2 2 4 2 2 3 2" xfId="16251"/>
    <cellStyle name="Comma 4 2 2 2 4 2 2 4" xfId="10922"/>
    <cellStyle name="Comma 4 2 2 2 4 2 3" xfId="4259"/>
    <cellStyle name="Comma 4 2 2 2 4 2 3 2" xfId="18880"/>
    <cellStyle name="Comma 4 2 2 2 4 2 3 3" xfId="13578"/>
    <cellStyle name="Comma 4 2 2 2 4 2 4" xfId="8096"/>
    <cellStyle name="Comma 4 2 2 2 4 2 4 2" xfId="16250"/>
    <cellStyle name="Comma 4 2 2 2 4 2 5" xfId="10921"/>
    <cellStyle name="Comma 4 2 2 2 4 3" xfId="1587"/>
    <cellStyle name="Comma 4 2 2 2 4 3 2" xfId="4261"/>
    <cellStyle name="Comma 4 2 2 2 4 3 2 2" xfId="18882"/>
    <cellStyle name="Comma 4 2 2 2 4 3 2 3" xfId="13580"/>
    <cellStyle name="Comma 4 2 2 2 4 3 3" xfId="8098"/>
    <cellStyle name="Comma 4 2 2 2 4 3 3 2" xfId="16252"/>
    <cellStyle name="Comma 4 2 2 2 4 3 4" xfId="10923"/>
    <cellStyle name="Comma 4 2 2 2 4 4" xfId="1588"/>
    <cellStyle name="Comma 4 2 2 2 4 4 2" xfId="4262"/>
    <cellStyle name="Comma 4 2 2 2 4 4 2 2" xfId="18883"/>
    <cellStyle name="Comma 4 2 2 2 4 4 2 3" xfId="13581"/>
    <cellStyle name="Comma 4 2 2 2 4 4 3" xfId="8099"/>
    <cellStyle name="Comma 4 2 2 2 4 4 3 2" xfId="16253"/>
    <cellStyle name="Comma 4 2 2 2 4 4 4" xfId="10924"/>
    <cellStyle name="Comma 4 2 2 2 4 5" xfId="2734"/>
    <cellStyle name="Comma 4 2 2 2 4 5 2" xfId="5362"/>
    <cellStyle name="Comma 4 2 2 2 4 5 2 2" xfId="19983"/>
    <cellStyle name="Comma 4 2 2 2 4 5 2 3" xfId="14699"/>
    <cellStyle name="Comma 4 2 2 2 4 5 3" xfId="9199"/>
    <cellStyle name="Comma 4 2 2 2 4 5 3 2" xfId="17353"/>
    <cellStyle name="Comma 4 2 2 2 4 5 4" xfId="12027"/>
    <cellStyle name="Comma 4 2 2 2 4 6" xfId="1584"/>
    <cellStyle name="Comma 4 2 2 2 4 6 2" xfId="4258"/>
    <cellStyle name="Comma 4 2 2 2 4 6 2 2" xfId="18879"/>
    <cellStyle name="Comma 4 2 2 2 4 6 2 3" xfId="13577"/>
    <cellStyle name="Comma 4 2 2 2 4 6 3" xfId="8095"/>
    <cellStyle name="Comma 4 2 2 2 4 6 3 2" xfId="16249"/>
    <cellStyle name="Comma 4 2 2 2 4 6 4" xfId="10920"/>
    <cellStyle name="Comma 4 2 2 2 4 7" xfId="6549"/>
    <cellStyle name="Comma 4 2 2 2 4 7 2" xfId="17464"/>
    <cellStyle name="Comma 4 2 2 2 4 7 3" xfId="12161"/>
    <cellStyle name="Comma 4 2 2 2 4 8" xfId="2843"/>
    <cellStyle name="Comma 4 2 2 2 4 8 2" xfId="14834"/>
    <cellStyle name="Comma 4 2 2 2 4 9" xfId="6680"/>
    <cellStyle name="Comma 4 2 2 2 5" xfId="1589"/>
    <cellStyle name="Comma 4 2 2 2 5 2" xfId="1590"/>
    <cellStyle name="Comma 4 2 2 2 5 2 2" xfId="1591"/>
    <cellStyle name="Comma 4 2 2 2 5 2 2 2" xfId="4265"/>
    <cellStyle name="Comma 4 2 2 2 5 2 2 2 2" xfId="18886"/>
    <cellStyle name="Comma 4 2 2 2 5 2 2 2 3" xfId="13584"/>
    <cellStyle name="Comma 4 2 2 2 5 2 2 3" xfId="8102"/>
    <cellStyle name="Comma 4 2 2 2 5 2 2 3 2" xfId="16256"/>
    <cellStyle name="Comma 4 2 2 2 5 2 2 4" xfId="10927"/>
    <cellStyle name="Comma 4 2 2 2 5 2 3" xfId="4264"/>
    <cellStyle name="Comma 4 2 2 2 5 2 3 2" xfId="18885"/>
    <cellStyle name="Comma 4 2 2 2 5 2 3 3" xfId="13583"/>
    <cellStyle name="Comma 4 2 2 2 5 2 4" xfId="8101"/>
    <cellStyle name="Comma 4 2 2 2 5 2 4 2" xfId="16255"/>
    <cellStyle name="Comma 4 2 2 2 5 2 5" xfId="10926"/>
    <cellStyle name="Comma 4 2 2 2 5 3" xfId="1592"/>
    <cellStyle name="Comma 4 2 2 2 5 3 2" xfId="4266"/>
    <cellStyle name="Comma 4 2 2 2 5 3 2 2" xfId="18887"/>
    <cellStyle name="Comma 4 2 2 2 5 3 2 3" xfId="13585"/>
    <cellStyle name="Comma 4 2 2 2 5 3 3" xfId="8103"/>
    <cellStyle name="Comma 4 2 2 2 5 3 3 2" xfId="16257"/>
    <cellStyle name="Comma 4 2 2 2 5 3 4" xfId="10928"/>
    <cellStyle name="Comma 4 2 2 2 5 4" xfId="1593"/>
    <cellStyle name="Comma 4 2 2 2 5 4 2" xfId="4267"/>
    <cellStyle name="Comma 4 2 2 2 5 4 2 2" xfId="18888"/>
    <cellStyle name="Comma 4 2 2 2 5 4 2 3" xfId="13586"/>
    <cellStyle name="Comma 4 2 2 2 5 4 3" xfId="8104"/>
    <cellStyle name="Comma 4 2 2 2 5 4 3 2" xfId="16258"/>
    <cellStyle name="Comma 4 2 2 2 5 4 4" xfId="10929"/>
    <cellStyle name="Comma 4 2 2 2 5 5" xfId="4263"/>
    <cellStyle name="Comma 4 2 2 2 5 5 2" xfId="18884"/>
    <cellStyle name="Comma 4 2 2 2 5 5 3" xfId="13582"/>
    <cellStyle name="Comma 4 2 2 2 5 6" xfId="8100"/>
    <cellStyle name="Comma 4 2 2 2 5 6 2" xfId="16254"/>
    <cellStyle name="Comma 4 2 2 2 5 7" xfId="10925"/>
    <cellStyle name="Comma 4 2 2 2 6" xfId="1594"/>
    <cellStyle name="Comma 4 2 2 2 6 2" xfId="1595"/>
    <cellStyle name="Comma 4 2 2 2 6 2 2" xfId="4269"/>
    <cellStyle name="Comma 4 2 2 2 6 2 2 2" xfId="18890"/>
    <cellStyle name="Comma 4 2 2 2 6 2 2 3" xfId="13588"/>
    <cellStyle name="Comma 4 2 2 2 6 2 3" xfId="8106"/>
    <cellStyle name="Comma 4 2 2 2 6 2 3 2" xfId="16260"/>
    <cellStyle name="Comma 4 2 2 2 6 2 4" xfId="10931"/>
    <cellStyle name="Comma 4 2 2 2 6 3" xfId="1596"/>
    <cellStyle name="Comma 4 2 2 2 6 3 2" xfId="4270"/>
    <cellStyle name="Comma 4 2 2 2 6 3 2 2" xfId="18891"/>
    <cellStyle name="Comma 4 2 2 2 6 3 2 3" xfId="13589"/>
    <cellStyle name="Comma 4 2 2 2 6 3 3" xfId="8107"/>
    <cellStyle name="Comma 4 2 2 2 6 3 3 2" xfId="16261"/>
    <cellStyle name="Comma 4 2 2 2 6 3 4" xfId="10932"/>
    <cellStyle name="Comma 4 2 2 2 6 4" xfId="4268"/>
    <cellStyle name="Comma 4 2 2 2 6 4 2" xfId="18889"/>
    <cellStyle name="Comma 4 2 2 2 6 4 3" xfId="13587"/>
    <cellStyle name="Comma 4 2 2 2 6 5" xfId="8105"/>
    <cellStyle name="Comma 4 2 2 2 6 5 2" xfId="16259"/>
    <cellStyle name="Comma 4 2 2 2 6 6" xfId="10930"/>
    <cellStyle name="Comma 4 2 2 2 7" xfId="1597"/>
    <cellStyle name="Comma 4 2 2 2 7 2" xfId="1598"/>
    <cellStyle name="Comma 4 2 2 2 7 2 2" xfId="4272"/>
    <cellStyle name="Comma 4 2 2 2 7 2 2 2" xfId="18893"/>
    <cellStyle name="Comma 4 2 2 2 7 2 2 3" xfId="13591"/>
    <cellStyle name="Comma 4 2 2 2 7 2 3" xfId="8109"/>
    <cellStyle name="Comma 4 2 2 2 7 2 3 2" xfId="16263"/>
    <cellStyle name="Comma 4 2 2 2 7 2 4" xfId="10934"/>
    <cellStyle name="Comma 4 2 2 2 7 3" xfId="4271"/>
    <cellStyle name="Comma 4 2 2 2 7 3 2" xfId="18892"/>
    <cellStyle name="Comma 4 2 2 2 7 3 3" xfId="13590"/>
    <cellStyle name="Comma 4 2 2 2 7 4" xfId="8108"/>
    <cellStyle name="Comma 4 2 2 2 7 4 2" xfId="16262"/>
    <cellStyle name="Comma 4 2 2 2 7 5" xfId="10933"/>
    <cellStyle name="Comma 4 2 2 2 8" xfId="1599"/>
    <cellStyle name="Comma 4 2 2 2 8 2" xfId="4273"/>
    <cellStyle name="Comma 4 2 2 2 8 2 2" xfId="18894"/>
    <cellStyle name="Comma 4 2 2 2 8 2 3" xfId="13592"/>
    <cellStyle name="Comma 4 2 2 2 8 3" xfId="8110"/>
    <cellStyle name="Comma 4 2 2 2 8 3 2" xfId="16264"/>
    <cellStyle name="Comma 4 2 2 2 8 4" xfId="10935"/>
    <cellStyle name="Comma 4 2 2 2 9" xfId="1600"/>
    <cellStyle name="Comma 4 2 2 2 9 2" xfId="4274"/>
    <cellStyle name="Comma 4 2 2 2 9 2 2" xfId="18895"/>
    <cellStyle name="Comma 4 2 2 2 9 2 3" xfId="13593"/>
    <cellStyle name="Comma 4 2 2 2 9 3" xfId="8111"/>
    <cellStyle name="Comma 4 2 2 2 9 3 2" xfId="16265"/>
    <cellStyle name="Comma 4 2 2 2 9 4" xfId="10936"/>
    <cellStyle name="Comma 4 2 2 3" xfId="108"/>
    <cellStyle name="Comma 4 2 2 3 10" xfId="2795"/>
    <cellStyle name="Comma 4 2 2 3 11" xfId="6632"/>
    <cellStyle name="Comma 4 2 2 3 12" xfId="9457"/>
    <cellStyle name="Comma 4 2 2 3 2" xfId="137"/>
    <cellStyle name="Comma 4 2 2 3 2 2" xfId="191"/>
    <cellStyle name="Comma 4 2 2 3 2 2 2" xfId="2767"/>
    <cellStyle name="Comma 4 2 2 3 2 2 2 2" xfId="5395"/>
    <cellStyle name="Comma 4 2 2 3 2 2 2 2 2" xfId="20016"/>
    <cellStyle name="Comma 4 2 2 3 2 2 2 2 3" xfId="14732"/>
    <cellStyle name="Comma 4 2 2 3 2 2 2 3" xfId="9232"/>
    <cellStyle name="Comma 4 2 2 3 2 2 2 3 2" xfId="17386"/>
    <cellStyle name="Comma 4 2 2 3 2 2 2 4" xfId="12060"/>
    <cellStyle name="Comma 4 2 2 3 2 2 3" xfId="1603"/>
    <cellStyle name="Comma 4 2 2 3 2 2 3 2" xfId="4277"/>
    <cellStyle name="Comma 4 2 2 3 2 2 3 2 2" xfId="18898"/>
    <cellStyle name="Comma 4 2 2 3 2 2 3 2 3" xfId="13596"/>
    <cellStyle name="Comma 4 2 2 3 2 2 3 3" xfId="8114"/>
    <cellStyle name="Comma 4 2 2 3 2 2 3 3 2" xfId="16268"/>
    <cellStyle name="Comma 4 2 2 3 2 2 3 4" xfId="10939"/>
    <cellStyle name="Comma 4 2 2 3 2 2 4" xfId="6577"/>
    <cellStyle name="Comma 4 2 2 3 2 2 4 2" xfId="17497"/>
    <cellStyle name="Comma 4 2 2 3 2 2 4 3" xfId="12194"/>
    <cellStyle name="Comma 4 2 2 3 2 2 5" xfId="2876"/>
    <cellStyle name="Comma 4 2 2 3 2 2 5 2" xfId="14867"/>
    <cellStyle name="Comma 4 2 2 3 2 2 6" xfId="6713"/>
    <cellStyle name="Comma 4 2 2 3 2 2 7" xfId="9538"/>
    <cellStyle name="Comma 4 2 2 3 2 3" xfId="2654"/>
    <cellStyle name="Comma 4 2 2 3 2 3 2" xfId="5287"/>
    <cellStyle name="Comma 4 2 2 3 2 3 2 2" xfId="19908"/>
    <cellStyle name="Comma 4 2 2 3 2 3 2 3" xfId="14619"/>
    <cellStyle name="Comma 4 2 2 3 2 3 3" xfId="9124"/>
    <cellStyle name="Comma 4 2 2 3 2 3 3 2" xfId="17278"/>
    <cellStyle name="Comma 4 2 2 3 2 3 4" xfId="11951"/>
    <cellStyle name="Comma 4 2 2 3 2 4" xfId="2713"/>
    <cellStyle name="Comma 4 2 2 3 2 4 2" xfId="5341"/>
    <cellStyle name="Comma 4 2 2 3 2 4 2 2" xfId="19962"/>
    <cellStyle name="Comma 4 2 2 3 2 4 2 3" xfId="14678"/>
    <cellStyle name="Comma 4 2 2 3 2 4 3" xfId="9178"/>
    <cellStyle name="Comma 4 2 2 3 2 4 3 2" xfId="17332"/>
    <cellStyle name="Comma 4 2 2 3 2 4 4" xfId="12006"/>
    <cellStyle name="Comma 4 2 2 3 2 5" xfId="1602"/>
    <cellStyle name="Comma 4 2 2 3 2 5 2" xfId="4276"/>
    <cellStyle name="Comma 4 2 2 3 2 5 2 2" xfId="18897"/>
    <cellStyle name="Comma 4 2 2 3 2 5 2 3" xfId="13595"/>
    <cellStyle name="Comma 4 2 2 3 2 5 3" xfId="8113"/>
    <cellStyle name="Comma 4 2 2 3 2 5 3 2" xfId="16267"/>
    <cellStyle name="Comma 4 2 2 3 2 5 4" xfId="10938"/>
    <cellStyle name="Comma 4 2 2 3 2 6" xfId="6525"/>
    <cellStyle name="Comma 4 2 2 3 2 6 2" xfId="17443"/>
    <cellStyle name="Comma 4 2 2 3 2 6 3" xfId="12140"/>
    <cellStyle name="Comma 4 2 2 3 2 7" xfId="2822"/>
    <cellStyle name="Comma 4 2 2 3 2 7 2" xfId="14813"/>
    <cellStyle name="Comma 4 2 2 3 2 8" xfId="6659"/>
    <cellStyle name="Comma 4 2 2 3 2 9" xfId="9484"/>
    <cellStyle name="Comma 4 2 2 3 3" xfId="164"/>
    <cellStyle name="Comma 4 2 2 3 3 2" xfId="2740"/>
    <cellStyle name="Comma 4 2 2 3 3 2 2" xfId="5368"/>
    <cellStyle name="Comma 4 2 2 3 3 2 2 2" xfId="19989"/>
    <cellStyle name="Comma 4 2 2 3 3 2 2 3" xfId="14705"/>
    <cellStyle name="Comma 4 2 2 3 3 2 3" xfId="9205"/>
    <cellStyle name="Comma 4 2 2 3 3 2 3 2" xfId="17359"/>
    <cellStyle name="Comma 4 2 2 3 3 2 4" xfId="12033"/>
    <cellStyle name="Comma 4 2 2 3 3 3" xfId="1604"/>
    <cellStyle name="Comma 4 2 2 3 3 3 2" xfId="4278"/>
    <cellStyle name="Comma 4 2 2 3 3 3 2 2" xfId="18899"/>
    <cellStyle name="Comma 4 2 2 3 3 3 2 3" xfId="13597"/>
    <cellStyle name="Comma 4 2 2 3 3 3 3" xfId="8115"/>
    <cellStyle name="Comma 4 2 2 3 3 3 3 2" xfId="16269"/>
    <cellStyle name="Comma 4 2 2 3 3 3 4" xfId="10940"/>
    <cellStyle name="Comma 4 2 2 3 3 4" xfId="6551"/>
    <cellStyle name="Comma 4 2 2 3 3 4 2" xfId="17470"/>
    <cellStyle name="Comma 4 2 2 3 3 4 3" xfId="12167"/>
    <cellStyle name="Comma 4 2 2 3 3 5" xfId="2849"/>
    <cellStyle name="Comma 4 2 2 3 3 5 2" xfId="14840"/>
    <cellStyle name="Comma 4 2 2 3 3 6" xfId="6686"/>
    <cellStyle name="Comma 4 2 2 3 3 7" xfId="9511"/>
    <cellStyle name="Comma 4 2 2 3 4" xfId="1605"/>
    <cellStyle name="Comma 4 2 2 3 4 2" xfId="4279"/>
    <cellStyle name="Comma 4 2 2 3 4 2 2" xfId="18900"/>
    <cellStyle name="Comma 4 2 2 3 4 2 3" xfId="13598"/>
    <cellStyle name="Comma 4 2 2 3 4 3" xfId="8116"/>
    <cellStyle name="Comma 4 2 2 3 4 3 2" xfId="16270"/>
    <cellStyle name="Comma 4 2 2 3 4 4" xfId="10941"/>
    <cellStyle name="Comma 4 2 2 3 5" xfId="2626"/>
    <cellStyle name="Comma 4 2 2 3 5 2" xfId="5260"/>
    <cellStyle name="Comma 4 2 2 3 5 2 2" xfId="19881"/>
    <cellStyle name="Comma 4 2 2 3 5 2 3" xfId="14591"/>
    <cellStyle name="Comma 4 2 2 3 5 3" xfId="9097"/>
    <cellStyle name="Comma 4 2 2 3 5 3 2" xfId="17251"/>
    <cellStyle name="Comma 4 2 2 3 5 4" xfId="11924"/>
    <cellStyle name="Comma 4 2 2 3 6" xfId="2686"/>
    <cellStyle name="Comma 4 2 2 3 6 2" xfId="5314"/>
    <cellStyle name="Comma 4 2 2 3 6 2 2" xfId="19935"/>
    <cellStyle name="Comma 4 2 2 3 6 2 3" xfId="14651"/>
    <cellStyle name="Comma 4 2 2 3 6 3" xfId="9151"/>
    <cellStyle name="Comma 4 2 2 3 6 3 2" xfId="17305"/>
    <cellStyle name="Comma 4 2 2 3 6 4" xfId="11979"/>
    <cellStyle name="Comma 4 2 2 3 7" xfId="1601"/>
    <cellStyle name="Comma 4 2 2 3 7 2" xfId="4275"/>
    <cellStyle name="Comma 4 2 2 3 7 2 2" xfId="18896"/>
    <cellStyle name="Comma 4 2 2 3 7 2 3" xfId="13594"/>
    <cellStyle name="Comma 4 2 2 3 7 3" xfId="8112"/>
    <cellStyle name="Comma 4 2 2 3 7 3 2" xfId="16266"/>
    <cellStyle name="Comma 4 2 2 3 7 4" xfId="10937"/>
    <cellStyle name="Comma 4 2 2 3 8" xfId="6496"/>
    <cellStyle name="Comma 4 2 2 3 8 2" xfId="17416"/>
    <cellStyle name="Comma 4 2 2 3 8 3" xfId="12111"/>
    <cellStyle name="Comma 4 2 2 3 9" xfId="6604"/>
    <cellStyle name="Comma 4 2 2 3 9 2" xfId="14785"/>
    <cellStyle name="Comma 4 2 2 4" xfId="124"/>
    <cellStyle name="Comma 4 2 2 4 10" xfId="6646"/>
    <cellStyle name="Comma 4 2 2 4 11" xfId="9471"/>
    <cellStyle name="Comma 4 2 2 4 2" xfId="178"/>
    <cellStyle name="Comma 4 2 2 4 2 2" xfId="1608"/>
    <cellStyle name="Comma 4 2 2 4 2 2 2" xfId="4282"/>
    <cellStyle name="Comma 4 2 2 4 2 2 2 2" xfId="18903"/>
    <cellStyle name="Comma 4 2 2 4 2 2 2 3" xfId="13601"/>
    <cellStyle name="Comma 4 2 2 4 2 2 3" xfId="8119"/>
    <cellStyle name="Comma 4 2 2 4 2 2 3 2" xfId="16273"/>
    <cellStyle name="Comma 4 2 2 4 2 2 4" xfId="10944"/>
    <cellStyle name="Comma 4 2 2 4 2 3" xfId="2754"/>
    <cellStyle name="Comma 4 2 2 4 2 3 2" xfId="5382"/>
    <cellStyle name="Comma 4 2 2 4 2 3 2 2" xfId="20003"/>
    <cellStyle name="Comma 4 2 2 4 2 3 2 3" xfId="14719"/>
    <cellStyle name="Comma 4 2 2 4 2 3 3" xfId="9219"/>
    <cellStyle name="Comma 4 2 2 4 2 3 3 2" xfId="17373"/>
    <cellStyle name="Comma 4 2 2 4 2 3 4" xfId="12047"/>
    <cellStyle name="Comma 4 2 2 4 2 4" xfId="1607"/>
    <cellStyle name="Comma 4 2 2 4 2 4 2" xfId="4281"/>
    <cellStyle name="Comma 4 2 2 4 2 4 2 2" xfId="18902"/>
    <cellStyle name="Comma 4 2 2 4 2 4 2 3" xfId="13600"/>
    <cellStyle name="Comma 4 2 2 4 2 4 3" xfId="8118"/>
    <cellStyle name="Comma 4 2 2 4 2 4 3 2" xfId="16272"/>
    <cellStyle name="Comma 4 2 2 4 2 4 4" xfId="10943"/>
    <cellStyle name="Comma 4 2 2 4 2 5" xfId="6574"/>
    <cellStyle name="Comma 4 2 2 4 2 5 2" xfId="17484"/>
    <cellStyle name="Comma 4 2 2 4 2 5 3" xfId="12181"/>
    <cellStyle name="Comma 4 2 2 4 2 6" xfId="2863"/>
    <cellStyle name="Comma 4 2 2 4 2 6 2" xfId="14854"/>
    <cellStyle name="Comma 4 2 2 4 2 7" xfId="6700"/>
    <cellStyle name="Comma 4 2 2 4 2 8" xfId="9525"/>
    <cellStyle name="Comma 4 2 2 4 3" xfId="1609"/>
    <cellStyle name="Comma 4 2 2 4 3 2" xfId="4283"/>
    <cellStyle name="Comma 4 2 2 4 3 2 2" xfId="18904"/>
    <cellStyle name="Comma 4 2 2 4 3 2 3" xfId="13602"/>
    <cellStyle name="Comma 4 2 2 4 3 3" xfId="8120"/>
    <cellStyle name="Comma 4 2 2 4 3 3 2" xfId="16274"/>
    <cellStyle name="Comma 4 2 2 4 3 4" xfId="10945"/>
    <cellStyle name="Comma 4 2 2 4 4" xfId="1610"/>
    <cellStyle name="Comma 4 2 2 4 4 2" xfId="4284"/>
    <cellStyle name="Comma 4 2 2 4 4 2 2" xfId="18905"/>
    <cellStyle name="Comma 4 2 2 4 4 2 3" xfId="13603"/>
    <cellStyle name="Comma 4 2 2 4 4 3" xfId="8121"/>
    <cellStyle name="Comma 4 2 2 4 4 3 2" xfId="16275"/>
    <cellStyle name="Comma 4 2 2 4 4 4" xfId="10946"/>
    <cellStyle name="Comma 4 2 2 4 5" xfId="2641"/>
    <cellStyle name="Comma 4 2 2 4 5 2" xfId="5274"/>
    <cellStyle name="Comma 4 2 2 4 5 2 2" xfId="19895"/>
    <cellStyle name="Comma 4 2 2 4 5 2 3" xfId="14606"/>
    <cellStyle name="Comma 4 2 2 4 5 3" xfId="9111"/>
    <cellStyle name="Comma 4 2 2 4 5 3 2" xfId="17265"/>
    <cellStyle name="Comma 4 2 2 4 5 4" xfId="11938"/>
    <cellStyle name="Comma 4 2 2 4 6" xfId="2700"/>
    <cellStyle name="Comma 4 2 2 4 6 2" xfId="5328"/>
    <cellStyle name="Comma 4 2 2 4 6 2 2" xfId="19949"/>
    <cellStyle name="Comma 4 2 2 4 6 2 3" xfId="14665"/>
    <cellStyle name="Comma 4 2 2 4 6 3" xfId="9165"/>
    <cellStyle name="Comma 4 2 2 4 6 3 2" xfId="17319"/>
    <cellStyle name="Comma 4 2 2 4 6 4" xfId="11993"/>
    <cellStyle name="Comma 4 2 2 4 7" xfId="1606"/>
    <cellStyle name="Comma 4 2 2 4 7 2" xfId="4280"/>
    <cellStyle name="Comma 4 2 2 4 7 2 2" xfId="18901"/>
    <cellStyle name="Comma 4 2 2 4 7 2 3" xfId="13599"/>
    <cellStyle name="Comma 4 2 2 4 7 3" xfId="8117"/>
    <cellStyle name="Comma 4 2 2 4 7 3 2" xfId="16271"/>
    <cellStyle name="Comma 4 2 2 4 7 4" xfId="10942"/>
    <cellStyle name="Comma 4 2 2 4 8" xfId="6522"/>
    <cellStyle name="Comma 4 2 2 4 8 2" xfId="17430"/>
    <cellStyle name="Comma 4 2 2 4 8 3" xfId="12127"/>
    <cellStyle name="Comma 4 2 2 4 9" xfId="2809"/>
    <cellStyle name="Comma 4 2 2 4 9 2" xfId="14800"/>
    <cellStyle name="Comma 4 2 2 5" xfId="151"/>
    <cellStyle name="Comma 4 2 2 5 10" xfId="9498"/>
    <cellStyle name="Comma 4 2 2 5 2" xfId="1612"/>
    <cellStyle name="Comma 4 2 2 5 2 2" xfId="1613"/>
    <cellStyle name="Comma 4 2 2 5 2 2 2" xfId="4287"/>
    <cellStyle name="Comma 4 2 2 5 2 2 2 2" xfId="18908"/>
    <cellStyle name="Comma 4 2 2 5 2 2 2 3" xfId="13606"/>
    <cellStyle name="Comma 4 2 2 5 2 2 3" xfId="8124"/>
    <cellStyle name="Comma 4 2 2 5 2 2 3 2" xfId="16278"/>
    <cellStyle name="Comma 4 2 2 5 2 2 4" xfId="10949"/>
    <cellStyle name="Comma 4 2 2 5 2 3" xfId="4286"/>
    <cellStyle name="Comma 4 2 2 5 2 3 2" xfId="18907"/>
    <cellStyle name="Comma 4 2 2 5 2 3 3" xfId="13605"/>
    <cellStyle name="Comma 4 2 2 5 2 4" xfId="8123"/>
    <cellStyle name="Comma 4 2 2 5 2 4 2" xfId="16277"/>
    <cellStyle name="Comma 4 2 2 5 2 5" xfId="10948"/>
    <cellStyle name="Comma 4 2 2 5 3" xfId="1614"/>
    <cellStyle name="Comma 4 2 2 5 3 2" xfId="4288"/>
    <cellStyle name="Comma 4 2 2 5 3 2 2" xfId="18909"/>
    <cellStyle name="Comma 4 2 2 5 3 2 3" xfId="13607"/>
    <cellStyle name="Comma 4 2 2 5 3 3" xfId="8125"/>
    <cellStyle name="Comma 4 2 2 5 3 3 2" xfId="16279"/>
    <cellStyle name="Comma 4 2 2 5 3 4" xfId="10950"/>
    <cellStyle name="Comma 4 2 2 5 4" xfId="1615"/>
    <cellStyle name="Comma 4 2 2 5 4 2" xfId="4289"/>
    <cellStyle name="Comma 4 2 2 5 4 2 2" xfId="18910"/>
    <cellStyle name="Comma 4 2 2 5 4 2 3" xfId="13608"/>
    <cellStyle name="Comma 4 2 2 5 4 3" xfId="8126"/>
    <cellStyle name="Comma 4 2 2 5 4 3 2" xfId="16280"/>
    <cellStyle name="Comma 4 2 2 5 4 4" xfId="10951"/>
    <cellStyle name="Comma 4 2 2 5 5" xfId="2727"/>
    <cellStyle name="Comma 4 2 2 5 5 2" xfId="5355"/>
    <cellStyle name="Comma 4 2 2 5 5 2 2" xfId="19976"/>
    <cellStyle name="Comma 4 2 2 5 5 2 3" xfId="14692"/>
    <cellStyle name="Comma 4 2 2 5 5 3" xfId="9192"/>
    <cellStyle name="Comma 4 2 2 5 5 3 2" xfId="17346"/>
    <cellStyle name="Comma 4 2 2 5 5 4" xfId="12020"/>
    <cellStyle name="Comma 4 2 2 5 6" xfId="1611"/>
    <cellStyle name="Comma 4 2 2 5 6 2" xfId="4285"/>
    <cellStyle name="Comma 4 2 2 5 6 2 2" xfId="18906"/>
    <cellStyle name="Comma 4 2 2 5 6 2 3" xfId="13604"/>
    <cellStyle name="Comma 4 2 2 5 6 3" xfId="8122"/>
    <cellStyle name="Comma 4 2 2 5 6 3 2" xfId="16276"/>
    <cellStyle name="Comma 4 2 2 5 6 4" xfId="10947"/>
    <cellStyle name="Comma 4 2 2 5 7" xfId="6548"/>
    <cellStyle name="Comma 4 2 2 5 7 2" xfId="17457"/>
    <cellStyle name="Comma 4 2 2 5 7 3" xfId="12154"/>
    <cellStyle name="Comma 4 2 2 5 8" xfId="2836"/>
    <cellStyle name="Comma 4 2 2 5 8 2" xfId="14827"/>
    <cellStyle name="Comma 4 2 2 5 9" xfId="6673"/>
    <cellStyle name="Comma 4 2 2 6" xfId="1616"/>
    <cellStyle name="Comma 4 2 2 6 2" xfId="1617"/>
    <cellStyle name="Comma 4 2 2 6 2 2" xfId="1618"/>
    <cellStyle name="Comma 4 2 2 6 2 2 2" xfId="4292"/>
    <cellStyle name="Comma 4 2 2 6 2 2 2 2" xfId="18913"/>
    <cellStyle name="Comma 4 2 2 6 2 2 2 3" xfId="13611"/>
    <cellStyle name="Comma 4 2 2 6 2 2 3" xfId="8129"/>
    <cellStyle name="Comma 4 2 2 6 2 2 3 2" xfId="16283"/>
    <cellStyle name="Comma 4 2 2 6 2 2 4" xfId="10954"/>
    <cellStyle name="Comma 4 2 2 6 2 3" xfId="4291"/>
    <cellStyle name="Comma 4 2 2 6 2 3 2" xfId="18912"/>
    <cellStyle name="Comma 4 2 2 6 2 3 3" xfId="13610"/>
    <cellStyle name="Comma 4 2 2 6 2 4" xfId="8128"/>
    <cellStyle name="Comma 4 2 2 6 2 4 2" xfId="16282"/>
    <cellStyle name="Comma 4 2 2 6 2 5" xfId="10953"/>
    <cellStyle name="Comma 4 2 2 6 3" xfId="1619"/>
    <cellStyle name="Comma 4 2 2 6 3 2" xfId="4293"/>
    <cellStyle name="Comma 4 2 2 6 3 2 2" xfId="18914"/>
    <cellStyle name="Comma 4 2 2 6 3 2 3" xfId="13612"/>
    <cellStyle name="Comma 4 2 2 6 3 3" xfId="8130"/>
    <cellStyle name="Comma 4 2 2 6 3 3 2" xfId="16284"/>
    <cellStyle name="Comma 4 2 2 6 3 4" xfId="10955"/>
    <cellStyle name="Comma 4 2 2 6 4" xfId="1620"/>
    <cellStyle name="Comma 4 2 2 6 4 2" xfId="4294"/>
    <cellStyle name="Comma 4 2 2 6 4 2 2" xfId="18915"/>
    <cellStyle name="Comma 4 2 2 6 4 2 3" xfId="13613"/>
    <cellStyle name="Comma 4 2 2 6 4 3" xfId="8131"/>
    <cellStyle name="Comma 4 2 2 6 4 3 2" xfId="16285"/>
    <cellStyle name="Comma 4 2 2 6 4 4" xfId="10956"/>
    <cellStyle name="Comma 4 2 2 6 5" xfId="4290"/>
    <cellStyle name="Comma 4 2 2 6 5 2" xfId="18911"/>
    <cellStyle name="Comma 4 2 2 6 5 3" xfId="13609"/>
    <cellStyle name="Comma 4 2 2 6 6" xfId="8127"/>
    <cellStyle name="Comma 4 2 2 6 6 2" xfId="16281"/>
    <cellStyle name="Comma 4 2 2 6 7" xfId="10952"/>
    <cellStyle name="Comma 4 2 2 7" xfId="1621"/>
    <cellStyle name="Comma 4 2 2 7 2" xfId="1622"/>
    <cellStyle name="Comma 4 2 2 7 2 2" xfId="4296"/>
    <cellStyle name="Comma 4 2 2 7 2 2 2" xfId="18917"/>
    <cellStyle name="Comma 4 2 2 7 2 2 3" xfId="13615"/>
    <cellStyle name="Comma 4 2 2 7 2 3" xfId="8133"/>
    <cellStyle name="Comma 4 2 2 7 2 3 2" xfId="16287"/>
    <cellStyle name="Comma 4 2 2 7 2 4" xfId="10958"/>
    <cellStyle name="Comma 4 2 2 7 3" xfId="1623"/>
    <cellStyle name="Comma 4 2 2 7 3 2" xfId="4297"/>
    <cellStyle name="Comma 4 2 2 7 3 2 2" xfId="18918"/>
    <cellStyle name="Comma 4 2 2 7 3 2 3" xfId="13616"/>
    <cellStyle name="Comma 4 2 2 7 3 3" xfId="8134"/>
    <cellStyle name="Comma 4 2 2 7 3 3 2" xfId="16288"/>
    <cellStyle name="Comma 4 2 2 7 3 4" xfId="10959"/>
    <cellStyle name="Comma 4 2 2 7 4" xfId="4295"/>
    <cellStyle name="Comma 4 2 2 7 4 2" xfId="18916"/>
    <cellStyle name="Comma 4 2 2 7 4 3" xfId="13614"/>
    <cellStyle name="Comma 4 2 2 7 5" xfId="8132"/>
    <cellStyle name="Comma 4 2 2 7 5 2" xfId="16286"/>
    <cellStyle name="Comma 4 2 2 7 6" xfId="10957"/>
    <cellStyle name="Comma 4 2 2 8" xfId="1624"/>
    <cellStyle name="Comma 4 2 2 8 2" xfId="1625"/>
    <cellStyle name="Comma 4 2 2 8 2 2" xfId="4299"/>
    <cellStyle name="Comma 4 2 2 8 2 2 2" xfId="18920"/>
    <cellStyle name="Comma 4 2 2 8 2 2 3" xfId="13618"/>
    <cellStyle name="Comma 4 2 2 8 2 3" xfId="8136"/>
    <cellStyle name="Comma 4 2 2 8 2 3 2" xfId="16290"/>
    <cellStyle name="Comma 4 2 2 8 2 4" xfId="10961"/>
    <cellStyle name="Comma 4 2 2 8 3" xfId="4298"/>
    <cellStyle name="Comma 4 2 2 8 3 2" xfId="18919"/>
    <cellStyle name="Comma 4 2 2 8 3 3" xfId="13617"/>
    <cellStyle name="Comma 4 2 2 8 4" xfId="8135"/>
    <cellStyle name="Comma 4 2 2 8 4 2" xfId="16289"/>
    <cellStyle name="Comma 4 2 2 8 5" xfId="10960"/>
    <cellStyle name="Comma 4 2 2 9" xfId="1626"/>
    <cellStyle name="Comma 4 2 2 9 2" xfId="4300"/>
    <cellStyle name="Comma 4 2 2 9 2 2" xfId="18921"/>
    <cellStyle name="Comma 4 2 2 9 2 3" xfId="13619"/>
    <cellStyle name="Comma 4 2 2 9 3" xfId="8137"/>
    <cellStyle name="Comma 4 2 2 9 3 2" xfId="16291"/>
    <cellStyle name="Comma 4 2 2 9 4" xfId="10962"/>
    <cellStyle name="Comma 4 2 20" xfId="6616"/>
    <cellStyle name="Comma 4 2 21" xfId="9434"/>
    <cellStyle name="Comma 4 2 3" xfId="99"/>
    <cellStyle name="Comma 4 2 3 10" xfId="1628"/>
    <cellStyle name="Comma 4 2 3 10 2" xfId="4302"/>
    <cellStyle name="Comma 4 2 3 10 2 2" xfId="18923"/>
    <cellStyle name="Comma 4 2 3 10 2 3" xfId="13621"/>
    <cellStyle name="Comma 4 2 3 10 3" xfId="8139"/>
    <cellStyle name="Comma 4 2 3 10 3 2" xfId="16293"/>
    <cellStyle name="Comma 4 2 3 10 4" xfId="10964"/>
    <cellStyle name="Comma 4 2 3 11" xfId="2617"/>
    <cellStyle name="Comma 4 2 3 11 2" xfId="5251"/>
    <cellStyle name="Comma 4 2 3 11 2 2" xfId="19872"/>
    <cellStyle name="Comma 4 2 3 11 2 3" xfId="14582"/>
    <cellStyle name="Comma 4 2 3 11 3" xfId="9088"/>
    <cellStyle name="Comma 4 2 3 11 3 2" xfId="17242"/>
    <cellStyle name="Comma 4 2 3 11 4" xfId="11915"/>
    <cellStyle name="Comma 4 2 3 12" xfId="2677"/>
    <cellStyle name="Comma 4 2 3 12 2" xfId="5305"/>
    <cellStyle name="Comma 4 2 3 12 2 2" xfId="19926"/>
    <cellStyle name="Comma 4 2 3 12 2 3" xfId="14642"/>
    <cellStyle name="Comma 4 2 3 12 3" xfId="9142"/>
    <cellStyle name="Comma 4 2 3 12 3 2" xfId="17296"/>
    <cellStyle name="Comma 4 2 3 12 4" xfId="11970"/>
    <cellStyle name="Comma 4 2 3 13" xfId="1627"/>
    <cellStyle name="Comma 4 2 3 13 2" xfId="4301"/>
    <cellStyle name="Comma 4 2 3 13 2 2" xfId="18922"/>
    <cellStyle name="Comma 4 2 3 13 2 3" xfId="13620"/>
    <cellStyle name="Comma 4 2 3 13 3" xfId="8138"/>
    <cellStyle name="Comma 4 2 3 13 3 2" xfId="16292"/>
    <cellStyle name="Comma 4 2 3 13 4" xfId="10963"/>
    <cellStyle name="Comma 4 2 3 14" xfId="6497"/>
    <cellStyle name="Comma 4 2 3 14 2" xfId="17407"/>
    <cellStyle name="Comma 4 2 3 14 3" xfId="12102"/>
    <cellStyle name="Comma 4 2 3 15" xfId="6605"/>
    <cellStyle name="Comma 4 2 3 15 2" xfId="14776"/>
    <cellStyle name="Comma 4 2 3 16" xfId="2786"/>
    <cellStyle name="Comma 4 2 3 17" xfId="6623"/>
    <cellStyle name="Comma 4 2 3 18" xfId="9448"/>
    <cellStyle name="Comma 4 2 3 2" xfId="112"/>
    <cellStyle name="Comma 4 2 3 2 10" xfId="2630"/>
    <cellStyle name="Comma 4 2 3 2 10 2" xfId="5264"/>
    <cellStyle name="Comma 4 2 3 2 10 2 2" xfId="19885"/>
    <cellStyle name="Comma 4 2 3 2 10 2 3" xfId="14595"/>
    <cellStyle name="Comma 4 2 3 2 10 3" xfId="9101"/>
    <cellStyle name="Comma 4 2 3 2 10 3 2" xfId="17255"/>
    <cellStyle name="Comma 4 2 3 2 10 4" xfId="11928"/>
    <cellStyle name="Comma 4 2 3 2 11" xfId="2690"/>
    <cellStyle name="Comma 4 2 3 2 11 2" xfId="5318"/>
    <cellStyle name="Comma 4 2 3 2 11 2 2" xfId="19939"/>
    <cellStyle name="Comma 4 2 3 2 11 2 3" xfId="14655"/>
    <cellStyle name="Comma 4 2 3 2 11 3" xfId="9155"/>
    <cellStyle name="Comma 4 2 3 2 11 3 2" xfId="17309"/>
    <cellStyle name="Comma 4 2 3 2 11 4" xfId="11983"/>
    <cellStyle name="Comma 4 2 3 2 12" xfId="1629"/>
    <cellStyle name="Comma 4 2 3 2 12 2" xfId="4303"/>
    <cellStyle name="Comma 4 2 3 2 12 2 2" xfId="18924"/>
    <cellStyle name="Comma 4 2 3 2 12 2 3" xfId="13622"/>
    <cellStyle name="Comma 4 2 3 2 12 3" xfId="8140"/>
    <cellStyle name="Comma 4 2 3 2 12 3 2" xfId="16294"/>
    <cellStyle name="Comma 4 2 3 2 12 4" xfId="10965"/>
    <cellStyle name="Comma 4 2 3 2 13" xfId="6498"/>
    <cellStyle name="Comma 4 2 3 2 13 2" xfId="17420"/>
    <cellStyle name="Comma 4 2 3 2 13 3" xfId="12115"/>
    <cellStyle name="Comma 4 2 3 2 14" xfId="6606"/>
    <cellStyle name="Comma 4 2 3 2 14 2" xfId="14789"/>
    <cellStyle name="Comma 4 2 3 2 15" xfId="2799"/>
    <cellStyle name="Comma 4 2 3 2 16" xfId="6636"/>
    <cellStyle name="Comma 4 2 3 2 17" xfId="9461"/>
    <cellStyle name="Comma 4 2 3 2 2" xfId="141"/>
    <cellStyle name="Comma 4 2 3 2 2 10" xfId="6663"/>
    <cellStyle name="Comma 4 2 3 2 2 11" xfId="9488"/>
    <cellStyle name="Comma 4 2 3 2 2 2" xfId="195"/>
    <cellStyle name="Comma 4 2 3 2 2 2 2" xfId="1632"/>
    <cellStyle name="Comma 4 2 3 2 2 2 2 2" xfId="4306"/>
    <cellStyle name="Comma 4 2 3 2 2 2 2 2 2" xfId="18927"/>
    <cellStyle name="Comma 4 2 3 2 2 2 2 2 3" xfId="13625"/>
    <cellStyle name="Comma 4 2 3 2 2 2 2 3" xfId="8143"/>
    <cellStyle name="Comma 4 2 3 2 2 2 2 3 2" xfId="16297"/>
    <cellStyle name="Comma 4 2 3 2 2 2 2 4" xfId="10968"/>
    <cellStyle name="Comma 4 2 3 2 2 2 3" xfId="2771"/>
    <cellStyle name="Comma 4 2 3 2 2 2 3 2" xfId="5399"/>
    <cellStyle name="Comma 4 2 3 2 2 2 3 2 2" xfId="20020"/>
    <cellStyle name="Comma 4 2 3 2 2 2 3 2 3" xfId="14736"/>
    <cellStyle name="Comma 4 2 3 2 2 2 3 3" xfId="9236"/>
    <cellStyle name="Comma 4 2 3 2 2 2 3 3 2" xfId="17390"/>
    <cellStyle name="Comma 4 2 3 2 2 2 3 4" xfId="12064"/>
    <cellStyle name="Comma 4 2 3 2 2 2 4" xfId="1631"/>
    <cellStyle name="Comma 4 2 3 2 2 2 4 2" xfId="4305"/>
    <cellStyle name="Comma 4 2 3 2 2 2 4 2 2" xfId="18926"/>
    <cellStyle name="Comma 4 2 3 2 2 2 4 2 3" xfId="13624"/>
    <cellStyle name="Comma 4 2 3 2 2 2 4 3" xfId="8142"/>
    <cellStyle name="Comma 4 2 3 2 2 2 4 3 2" xfId="16296"/>
    <cellStyle name="Comma 4 2 3 2 2 2 4 4" xfId="10967"/>
    <cellStyle name="Comma 4 2 3 2 2 2 5" xfId="6579"/>
    <cellStyle name="Comma 4 2 3 2 2 2 5 2" xfId="17501"/>
    <cellStyle name="Comma 4 2 3 2 2 2 5 3" xfId="12198"/>
    <cellStyle name="Comma 4 2 3 2 2 2 6" xfId="2880"/>
    <cellStyle name="Comma 4 2 3 2 2 2 6 2" xfId="14871"/>
    <cellStyle name="Comma 4 2 3 2 2 2 7" xfId="6717"/>
    <cellStyle name="Comma 4 2 3 2 2 2 8" xfId="9542"/>
    <cellStyle name="Comma 4 2 3 2 2 3" xfId="1633"/>
    <cellStyle name="Comma 4 2 3 2 2 3 2" xfId="4307"/>
    <cellStyle name="Comma 4 2 3 2 2 3 2 2" xfId="18928"/>
    <cellStyle name="Comma 4 2 3 2 2 3 2 3" xfId="13626"/>
    <cellStyle name="Comma 4 2 3 2 2 3 3" xfId="8144"/>
    <cellStyle name="Comma 4 2 3 2 2 3 3 2" xfId="16298"/>
    <cellStyle name="Comma 4 2 3 2 2 3 4" xfId="10969"/>
    <cellStyle name="Comma 4 2 3 2 2 4" xfId="1634"/>
    <cellStyle name="Comma 4 2 3 2 2 4 2" xfId="4308"/>
    <cellStyle name="Comma 4 2 3 2 2 4 2 2" xfId="18929"/>
    <cellStyle name="Comma 4 2 3 2 2 4 2 3" xfId="13627"/>
    <cellStyle name="Comma 4 2 3 2 2 4 3" xfId="8145"/>
    <cellStyle name="Comma 4 2 3 2 2 4 3 2" xfId="16299"/>
    <cellStyle name="Comma 4 2 3 2 2 4 4" xfId="10970"/>
    <cellStyle name="Comma 4 2 3 2 2 5" xfId="2658"/>
    <cellStyle name="Comma 4 2 3 2 2 5 2" xfId="5291"/>
    <cellStyle name="Comma 4 2 3 2 2 5 2 2" xfId="19912"/>
    <cellStyle name="Comma 4 2 3 2 2 5 2 3" xfId="14623"/>
    <cellStyle name="Comma 4 2 3 2 2 5 3" xfId="9128"/>
    <cellStyle name="Comma 4 2 3 2 2 5 3 2" xfId="17282"/>
    <cellStyle name="Comma 4 2 3 2 2 5 4" xfId="11955"/>
    <cellStyle name="Comma 4 2 3 2 2 6" xfId="2717"/>
    <cellStyle name="Comma 4 2 3 2 2 6 2" xfId="5345"/>
    <cellStyle name="Comma 4 2 3 2 2 6 2 2" xfId="19966"/>
    <cellStyle name="Comma 4 2 3 2 2 6 2 3" xfId="14682"/>
    <cellStyle name="Comma 4 2 3 2 2 6 3" xfId="9182"/>
    <cellStyle name="Comma 4 2 3 2 2 6 3 2" xfId="17336"/>
    <cellStyle name="Comma 4 2 3 2 2 6 4" xfId="12010"/>
    <cellStyle name="Comma 4 2 3 2 2 7" xfId="1630"/>
    <cellStyle name="Comma 4 2 3 2 2 7 2" xfId="4304"/>
    <cellStyle name="Comma 4 2 3 2 2 7 2 2" xfId="18925"/>
    <cellStyle name="Comma 4 2 3 2 2 7 2 3" xfId="13623"/>
    <cellStyle name="Comma 4 2 3 2 2 7 3" xfId="8141"/>
    <cellStyle name="Comma 4 2 3 2 2 7 3 2" xfId="16295"/>
    <cellStyle name="Comma 4 2 3 2 2 7 4" xfId="10966"/>
    <cellStyle name="Comma 4 2 3 2 2 8" xfId="6527"/>
    <cellStyle name="Comma 4 2 3 2 2 8 2" xfId="17447"/>
    <cellStyle name="Comma 4 2 3 2 2 8 3" xfId="12144"/>
    <cellStyle name="Comma 4 2 3 2 2 9" xfId="2826"/>
    <cellStyle name="Comma 4 2 3 2 2 9 2" xfId="14817"/>
    <cellStyle name="Comma 4 2 3 2 3" xfId="168"/>
    <cellStyle name="Comma 4 2 3 2 3 10" xfId="9515"/>
    <cellStyle name="Comma 4 2 3 2 3 2" xfId="1636"/>
    <cellStyle name="Comma 4 2 3 2 3 2 2" xfId="1637"/>
    <cellStyle name="Comma 4 2 3 2 3 2 2 2" xfId="4311"/>
    <cellStyle name="Comma 4 2 3 2 3 2 2 2 2" xfId="18932"/>
    <cellStyle name="Comma 4 2 3 2 3 2 2 2 3" xfId="13630"/>
    <cellStyle name="Comma 4 2 3 2 3 2 2 3" xfId="8148"/>
    <cellStyle name="Comma 4 2 3 2 3 2 2 3 2" xfId="16302"/>
    <cellStyle name="Comma 4 2 3 2 3 2 2 4" xfId="10973"/>
    <cellStyle name="Comma 4 2 3 2 3 2 3" xfId="4310"/>
    <cellStyle name="Comma 4 2 3 2 3 2 3 2" xfId="18931"/>
    <cellStyle name="Comma 4 2 3 2 3 2 3 3" xfId="13629"/>
    <cellStyle name="Comma 4 2 3 2 3 2 4" xfId="8147"/>
    <cellStyle name="Comma 4 2 3 2 3 2 4 2" xfId="16301"/>
    <cellStyle name="Comma 4 2 3 2 3 2 5" xfId="10972"/>
    <cellStyle name="Comma 4 2 3 2 3 3" xfId="1638"/>
    <cellStyle name="Comma 4 2 3 2 3 3 2" xfId="4312"/>
    <cellStyle name="Comma 4 2 3 2 3 3 2 2" xfId="18933"/>
    <cellStyle name="Comma 4 2 3 2 3 3 2 3" xfId="13631"/>
    <cellStyle name="Comma 4 2 3 2 3 3 3" xfId="8149"/>
    <cellStyle name="Comma 4 2 3 2 3 3 3 2" xfId="16303"/>
    <cellStyle name="Comma 4 2 3 2 3 3 4" xfId="10974"/>
    <cellStyle name="Comma 4 2 3 2 3 4" xfId="1639"/>
    <cellStyle name="Comma 4 2 3 2 3 4 2" xfId="4313"/>
    <cellStyle name="Comma 4 2 3 2 3 4 2 2" xfId="18934"/>
    <cellStyle name="Comma 4 2 3 2 3 4 2 3" xfId="13632"/>
    <cellStyle name="Comma 4 2 3 2 3 4 3" xfId="8150"/>
    <cellStyle name="Comma 4 2 3 2 3 4 3 2" xfId="16304"/>
    <cellStyle name="Comma 4 2 3 2 3 4 4" xfId="10975"/>
    <cellStyle name="Comma 4 2 3 2 3 5" xfId="2744"/>
    <cellStyle name="Comma 4 2 3 2 3 5 2" xfId="5372"/>
    <cellStyle name="Comma 4 2 3 2 3 5 2 2" xfId="19993"/>
    <cellStyle name="Comma 4 2 3 2 3 5 2 3" xfId="14709"/>
    <cellStyle name="Comma 4 2 3 2 3 5 3" xfId="9209"/>
    <cellStyle name="Comma 4 2 3 2 3 5 3 2" xfId="17363"/>
    <cellStyle name="Comma 4 2 3 2 3 5 4" xfId="12037"/>
    <cellStyle name="Comma 4 2 3 2 3 6" xfId="1635"/>
    <cellStyle name="Comma 4 2 3 2 3 6 2" xfId="4309"/>
    <cellStyle name="Comma 4 2 3 2 3 6 2 2" xfId="18930"/>
    <cellStyle name="Comma 4 2 3 2 3 6 2 3" xfId="13628"/>
    <cellStyle name="Comma 4 2 3 2 3 6 3" xfId="8146"/>
    <cellStyle name="Comma 4 2 3 2 3 6 3 2" xfId="16300"/>
    <cellStyle name="Comma 4 2 3 2 3 6 4" xfId="10971"/>
    <cellStyle name="Comma 4 2 3 2 3 7" xfId="6553"/>
    <cellStyle name="Comma 4 2 3 2 3 7 2" xfId="17474"/>
    <cellStyle name="Comma 4 2 3 2 3 7 3" xfId="12171"/>
    <cellStyle name="Comma 4 2 3 2 3 8" xfId="2853"/>
    <cellStyle name="Comma 4 2 3 2 3 8 2" xfId="14844"/>
    <cellStyle name="Comma 4 2 3 2 3 9" xfId="6690"/>
    <cellStyle name="Comma 4 2 3 2 4" xfId="1640"/>
    <cellStyle name="Comma 4 2 3 2 4 2" xfId="1641"/>
    <cellStyle name="Comma 4 2 3 2 4 2 2" xfId="1642"/>
    <cellStyle name="Comma 4 2 3 2 4 2 2 2" xfId="4316"/>
    <cellStyle name="Comma 4 2 3 2 4 2 2 2 2" xfId="18937"/>
    <cellStyle name="Comma 4 2 3 2 4 2 2 2 3" xfId="13635"/>
    <cellStyle name="Comma 4 2 3 2 4 2 2 3" xfId="8153"/>
    <cellStyle name="Comma 4 2 3 2 4 2 2 3 2" xfId="16307"/>
    <cellStyle name="Comma 4 2 3 2 4 2 2 4" xfId="10978"/>
    <cellStyle name="Comma 4 2 3 2 4 2 3" xfId="4315"/>
    <cellStyle name="Comma 4 2 3 2 4 2 3 2" xfId="18936"/>
    <cellStyle name="Comma 4 2 3 2 4 2 3 3" xfId="13634"/>
    <cellStyle name="Comma 4 2 3 2 4 2 4" xfId="8152"/>
    <cellStyle name="Comma 4 2 3 2 4 2 4 2" xfId="16306"/>
    <cellStyle name="Comma 4 2 3 2 4 2 5" xfId="10977"/>
    <cellStyle name="Comma 4 2 3 2 4 3" xfId="1643"/>
    <cellStyle name="Comma 4 2 3 2 4 3 2" xfId="4317"/>
    <cellStyle name="Comma 4 2 3 2 4 3 2 2" xfId="18938"/>
    <cellStyle name="Comma 4 2 3 2 4 3 2 3" xfId="13636"/>
    <cellStyle name="Comma 4 2 3 2 4 3 3" xfId="8154"/>
    <cellStyle name="Comma 4 2 3 2 4 3 3 2" xfId="16308"/>
    <cellStyle name="Comma 4 2 3 2 4 3 4" xfId="10979"/>
    <cellStyle name="Comma 4 2 3 2 4 4" xfId="1644"/>
    <cellStyle name="Comma 4 2 3 2 4 4 2" xfId="4318"/>
    <cellStyle name="Comma 4 2 3 2 4 4 2 2" xfId="18939"/>
    <cellStyle name="Comma 4 2 3 2 4 4 2 3" xfId="13637"/>
    <cellStyle name="Comma 4 2 3 2 4 4 3" xfId="8155"/>
    <cellStyle name="Comma 4 2 3 2 4 4 3 2" xfId="16309"/>
    <cellStyle name="Comma 4 2 3 2 4 4 4" xfId="10980"/>
    <cellStyle name="Comma 4 2 3 2 4 5" xfId="4314"/>
    <cellStyle name="Comma 4 2 3 2 4 5 2" xfId="18935"/>
    <cellStyle name="Comma 4 2 3 2 4 5 3" xfId="13633"/>
    <cellStyle name="Comma 4 2 3 2 4 6" xfId="8151"/>
    <cellStyle name="Comma 4 2 3 2 4 6 2" xfId="16305"/>
    <cellStyle name="Comma 4 2 3 2 4 7" xfId="10976"/>
    <cellStyle name="Comma 4 2 3 2 5" xfId="1645"/>
    <cellStyle name="Comma 4 2 3 2 5 2" xfId="1646"/>
    <cellStyle name="Comma 4 2 3 2 5 2 2" xfId="1647"/>
    <cellStyle name="Comma 4 2 3 2 5 2 2 2" xfId="4321"/>
    <cellStyle name="Comma 4 2 3 2 5 2 2 2 2" xfId="18942"/>
    <cellStyle name="Comma 4 2 3 2 5 2 2 2 3" xfId="13640"/>
    <cellStyle name="Comma 4 2 3 2 5 2 2 3" xfId="8158"/>
    <cellStyle name="Comma 4 2 3 2 5 2 2 3 2" xfId="16312"/>
    <cellStyle name="Comma 4 2 3 2 5 2 2 4" xfId="10983"/>
    <cellStyle name="Comma 4 2 3 2 5 2 3" xfId="4320"/>
    <cellStyle name="Comma 4 2 3 2 5 2 3 2" xfId="18941"/>
    <cellStyle name="Comma 4 2 3 2 5 2 3 3" xfId="13639"/>
    <cellStyle name="Comma 4 2 3 2 5 2 4" xfId="8157"/>
    <cellStyle name="Comma 4 2 3 2 5 2 4 2" xfId="16311"/>
    <cellStyle name="Comma 4 2 3 2 5 2 5" xfId="10982"/>
    <cellStyle name="Comma 4 2 3 2 5 3" xfId="1648"/>
    <cellStyle name="Comma 4 2 3 2 5 3 2" xfId="4322"/>
    <cellStyle name="Comma 4 2 3 2 5 3 2 2" xfId="18943"/>
    <cellStyle name="Comma 4 2 3 2 5 3 2 3" xfId="13641"/>
    <cellStyle name="Comma 4 2 3 2 5 3 3" xfId="8159"/>
    <cellStyle name="Comma 4 2 3 2 5 3 3 2" xfId="16313"/>
    <cellStyle name="Comma 4 2 3 2 5 3 4" xfId="10984"/>
    <cellStyle name="Comma 4 2 3 2 5 4" xfId="1649"/>
    <cellStyle name="Comma 4 2 3 2 5 4 2" xfId="4323"/>
    <cellStyle name="Comma 4 2 3 2 5 4 2 2" xfId="18944"/>
    <cellStyle name="Comma 4 2 3 2 5 4 2 3" xfId="13642"/>
    <cellStyle name="Comma 4 2 3 2 5 4 3" xfId="8160"/>
    <cellStyle name="Comma 4 2 3 2 5 4 3 2" xfId="16314"/>
    <cellStyle name="Comma 4 2 3 2 5 4 4" xfId="10985"/>
    <cellStyle name="Comma 4 2 3 2 5 5" xfId="4319"/>
    <cellStyle name="Comma 4 2 3 2 5 5 2" xfId="18940"/>
    <cellStyle name="Comma 4 2 3 2 5 5 3" xfId="13638"/>
    <cellStyle name="Comma 4 2 3 2 5 6" xfId="8156"/>
    <cellStyle name="Comma 4 2 3 2 5 6 2" xfId="16310"/>
    <cellStyle name="Comma 4 2 3 2 5 7" xfId="10981"/>
    <cellStyle name="Comma 4 2 3 2 6" xfId="1650"/>
    <cellStyle name="Comma 4 2 3 2 6 2" xfId="1651"/>
    <cellStyle name="Comma 4 2 3 2 6 2 2" xfId="4325"/>
    <cellStyle name="Comma 4 2 3 2 6 2 2 2" xfId="18946"/>
    <cellStyle name="Comma 4 2 3 2 6 2 2 3" xfId="13644"/>
    <cellStyle name="Comma 4 2 3 2 6 2 3" xfId="8162"/>
    <cellStyle name="Comma 4 2 3 2 6 2 3 2" xfId="16316"/>
    <cellStyle name="Comma 4 2 3 2 6 2 4" xfId="10987"/>
    <cellStyle name="Comma 4 2 3 2 6 3" xfId="1652"/>
    <cellStyle name="Comma 4 2 3 2 6 3 2" xfId="4326"/>
    <cellStyle name="Comma 4 2 3 2 6 3 2 2" xfId="18947"/>
    <cellStyle name="Comma 4 2 3 2 6 3 2 3" xfId="13645"/>
    <cellStyle name="Comma 4 2 3 2 6 3 3" xfId="8163"/>
    <cellStyle name="Comma 4 2 3 2 6 3 3 2" xfId="16317"/>
    <cellStyle name="Comma 4 2 3 2 6 3 4" xfId="10988"/>
    <cellStyle name="Comma 4 2 3 2 6 4" xfId="4324"/>
    <cellStyle name="Comma 4 2 3 2 6 4 2" xfId="18945"/>
    <cellStyle name="Comma 4 2 3 2 6 4 3" xfId="13643"/>
    <cellStyle name="Comma 4 2 3 2 6 5" xfId="8161"/>
    <cellStyle name="Comma 4 2 3 2 6 5 2" xfId="16315"/>
    <cellStyle name="Comma 4 2 3 2 6 6" xfId="10986"/>
    <cellStyle name="Comma 4 2 3 2 7" xfId="1653"/>
    <cellStyle name="Comma 4 2 3 2 7 2" xfId="1654"/>
    <cellStyle name="Comma 4 2 3 2 7 2 2" xfId="4328"/>
    <cellStyle name="Comma 4 2 3 2 7 2 2 2" xfId="18949"/>
    <cellStyle name="Comma 4 2 3 2 7 2 2 3" xfId="13647"/>
    <cellStyle name="Comma 4 2 3 2 7 2 3" xfId="8165"/>
    <cellStyle name="Comma 4 2 3 2 7 2 3 2" xfId="16319"/>
    <cellStyle name="Comma 4 2 3 2 7 2 4" xfId="10990"/>
    <cellStyle name="Comma 4 2 3 2 7 3" xfId="4327"/>
    <cellStyle name="Comma 4 2 3 2 7 3 2" xfId="18948"/>
    <cellStyle name="Comma 4 2 3 2 7 3 3" xfId="13646"/>
    <cellStyle name="Comma 4 2 3 2 7 4" xfId="8164"/>
    <cellStyle name="Comma 4 2 3 2 7 4 2" xfId="16318"/>
    <cellStyle name="Comma 4 2 3 2 7 5" xfId="10989"/>
    <cellStyle name="Comma 4 2 3 2 8" xfId="1655"/>
    <cellStyle name="Comma 4 2 3 2 8 2" xfId="4329"/>
    <cellStyle name="Comma 4 2 3 2 8 2 2" xfId="18950"/>
    <cellStyle name="Comma 4 2 3 2 8 2 3" xfId="13648"/>
    <cellStyle name="Comma 4 2 3 2 8 3" xfId="8166"/>
    <cellStyle name="Comma 4 2 3 2 8 3 2" xfId="16320"/>
    <cellStyle name="Comma 4 2 3 2 8 4" xfId="10991"/>
    <cellStyle name="Comma 4 2 3 2 9" xfId="1656"/>
    <cellStyle name="Comma 4 2 3 2 9 2" xfId="4330"/>
    <cellStyle name="Comma 4 2 3 2 9 2 2" xfId="18951"/>
    <cellStyle name="Comma 4 2 3 2 9 2 3" xfId="13649"/>
    <cellStyle name="Comma 4 2 3 2 9 3" xfId="8167"/>
    <cellStyle name="Comma 4 2 3 2 9 3 2" xfId="16321"/>
    <cellStyle name="Comma 4 2 3 2 9 4" xfId="10992"/>
    <cellStyle name="Comma 4 2 3 3" xfId="128"/>
    <cellStyle name="Comma 4 2 3 3 10" xfId="6650"/>
    <cellStyle name="Comma 4 2 3 3 11" xfId="9475"/>
    <cellStyle name="Comma 4 2 3 3 2" xfId="182"/>
    <cellStyle name="Comma 4 2 3 3 2 2" xfId="1659"/>
    <cellStyle name="Comma 4 2 3 3 2 2 2" xfId="4333"/>
    <cellStyle name="Comma 4 2 3 3 2 2 2 2" xfId="18954"/>
    <cellStyle name="Comma 4 2 3 3 2 2 2 3" xfId="13652"/>
    <cellStyle name="Comma 4 2 3 3 2 2 3" xfId="8170"/>
    <cellStyle name="Comma 4 2 3 3 2 2 3 2" xfId="16324"/>
    <cellStyle name="Comma 4 2 3 3 2 2 4" xfId="10995"/>
    <cellStyle name="Comma 4 2 3 3 2 3" xfId="2758"/>
    <cellStyle name="Comma 4 2 3 3 2 3 2" xfId="5386"/>
    <cellStyle name="Comma 4 2 3 3 2 3 2 2" xfId="20007"/>
    <cellStyle name="Comma 4 2 3 3 2 3 2 3" xfId="14723"/>
    <cellStyle name="Comma 4 2 3 3 2 3 3" xfId="9223"/>
    <cellStyle name="Comma 4 2 3 3 2 3 3 2" xfId="17377"/>
    <cellStyle name="Comma 4 2 3 3 2 3 4" xfId="12051"/>
    <cellStyle name="Comma 4 2 3 3 2 4" xfId="1658"/>
    <cellStyle name="Comma 4 2 3 3 2 4 2" xfId="4332"/>
    <cellStyle name="Comma 4 2 3 3 2 4 2 2" xfId="18953"/>
    <cellStyle name="Comma 4 2 3 3 2 4 2 3" xfId="13651"/>
    <cellStyle name="Comma 4 2 3 3 2 4 3" xfId="8169"/>
    <cellStyle name="Comma 4 2 3 3 2 4 3 2" xfId="16323"/>
    <cellStyle name="Comma 4 2 3 3 2 4 4" xfId="10994"/>
    <cellStyle name="Comma 4 2 3 3 2 5" xfId="6578"/>
    <cellStyle name="Comma 4 2 3 3 2 5 2" xfId="17488"/>
    <cellStyle name="Comma 4 2 3 3 2 5 3" xfId="12185"/>
    <cellStyle name="Comma 4 2 3 3 2 6" xfId="2867"/>
    <cellStyle name="Comma 4 2 3 3 2 6 2" xfId="14858"/>
    <cellStyle name="Comma 4 2 3 3 2 7" xfId="6704"/>
    <cellStyle name="Comma 4 2 3 3 2 8" xfId="9529"/>
    <cellStyle name="Comma 4 2 3 3 3" xfId="1660"/>
    <cellStyle name="Comma 4 2 3 3 3 2" xfId="4334"/>
    <cellStyle name="Comma 4 2 3 3 3 2 2" xfId="18955"/>
    <cellStyle name="Comma 4 2 3 3 3 2 3" xfId="13653"/>
    <cellStyle name="Comma 4 2 3 3 3 3" xfId="8171"/>
    <cellStyle name="Comma 4 2 3 3 3 3 2" xfId="16325"/>
    <cellStyle name="Comma 4 2 3 3 3 4" xfId="10996"/>
    <cellStyle name="Comma 4 2 3 3 4" xfId="1661"/>
    <cellStyle name="Comma 4 2 3 3 4 2" xfId="4335"/>
    <cellStyle name="Comma 4 2 3 3 4 2 2" xfId="18956"/>
    <cellStyle name="Comma 4 2 3 3 4 2 3" xfId="13654"/>
    <cellStyle name="Comma 4 2 3 3 4 3" xfId="8172"/>
    <cellStyle name="Comma 4 2 3 3 4 3 2" xfId="16326"/>
    <cellStyle name="Comma 4 2 3 3 4 4" xfId="10997"/>
    <cellStyle name="Comma 4 2 3 3 5" xfId="2645"/>
    <cellStyle name="Comma 4 2 3 3 5 2" xfId="5278"/>
    <cellStyle name="Comma 4 2 3 3 5 2 2" xfId="19899"/>
    <cellStyle name="Comma 4 2 3 3 5 2 3" xfId="14610"/>
    <cellStyle name="Comma 4 2 3 3 5 3" xfId="9115"/>
    <cellStyle name="Comma 4 2 3 3 5 3 2" xfId="17269"/>
    <cellStyle name="Comma 4 2 3 3 5 4" xfId="11942"/>
    <cellStyle name="Comma 4 2 3 3 6" xfId="2704"/>
    <cellStyle name="Comma 4 2 3 3 6 2" xfId="5332"/>
    <cellStyle name="Comma 4 2 3 3 6 2 2" xfId="19953"/>
    <cellStyle name="Comma 4 2 3 3 6 2 3" xfId="14669"/>
    <cellStyle name="Comma 4 2 3 3 6 3" xfId="9169"/>
    <cellStyle name="Comma 4 2 3 3 6 3 2" xfId="17323"/>
    <cellStyle name="Comma 4 2 3 3 6 4" xfId="11997"/>
    <cellStyle name="Comma 4 2 3 3 7" xfId="1657"/>
    <cellStyle name="Comma 4 2 3 3 7 2" xfId="4331"/>
    <cellStyle name="Comma 4 2 3 3 7 2 2" xfId="18952"/>
    <cellStyle name="Comma 4 2 3 3 7 2 3" xfId="13650"/>
    <cellStyle name="Comma 4 2 3 3 7 3" xfId="8168"/>
    <cellStyle name="Comma 4 2 3 3 7 3 2" xfId="16322"/>
    <cellStyle name="Comma 4 2 3 3 7 4" xfId="10993"/>
    <cellStyle name="Comma 4 2 3 3 8" xfId="6526"/>
    <cellStyle name="Comma 4 2 3 3 8 2" xfId="17434"/>
    <cellStyle name="Comma 4 2 3 3 8 3" xfId="12131"/>
    <cellStyle name="Comma 4 2 3 3 9" xfId="2813"/>
    <cellStyle name="Comma 4 2 3 3 9 2" xfId="14804"/>
    <cellStyle name="Comma 4 2 3 4" xfId="155"/>
    <cellStyle name="Comma 4 2 3 4 10" xfId="9502"/>
    <cellStyle name="Comma 4 2 3 4 2" xfId="1663"/>
    <cellStyle name="Comma 4 2 3 4 2 2" xfId="1664"/>
    <cellStyle name="Comma 4 2 3 4 2 2 2" xfId="4338"/>
    <cellStyle name="Comma 4 2 3 4 2 2 2 2" xfId="18959"/>
    <cellStyle name="Comma 4 2 3 4 2 2 2 3" xfId="13657"/>
    <cellStyle name="Comma 4 2 3 4 2 2 3" xfId="8175"/>
    <cellStyle name="Comma 4 2 3 4 2 2 3 2" xfId="16329"/>
    <cellStyle name="Comma 4 2 3 4 2 2 4" xfId="11000"/>
    <cellStyle name="Comma 4 2 3 4 2 3" xfId="4337"/>
    <cellStyle name="Comma 4 2 3 4 2 3 2" xfId="18958"/>
    <cellStyle name="Comma 4 2 3 4 2 3 3" xfId="13656"/>
    <cellStyle name="Comma 4 2 3 4 2 4" xfId="8174"/>
    <cellStyle name="Comma 4 2 3 4 2 4 2" xfId="16328"/>
    <cellStyle name="Comma 4 2 3 4 2 5" xfId="10999"/>
    <cellStyle name="Comma 4 2 3 4 3" xfId="1665"/>
    <cellStyle name="Comma 4 2 3 4 3 2" xfId="4339"/>
    <cellStyle name="Comma 4 2 3 4 3 2 2" xfId="18960"/>
    <cellStyle name="Comma 4 2 3 4 3 2 3" xfId="13658"/>
    <cellStyle name="Comma 4 2 3 4 3 3" xfId="8176"/>
    <cellStyle name="Comma 4 2 3 4 3 3 2" xfId="16330"/>
    <cellStyle name="Comma 4 2 3 4 3 4" xfId="11001"/>
    <cellStyle name="Comma 4 2 3 4 4" xfId="1666"/>
    <cellStyle name="Comma 4 2 3 4 4 2" xfId="4340"/>
    <cellStyle name="Comma 4 2 3 4 4 2 2" xfId="18961"/>
    <cellStyle name="Comma 4 2 3 4 4 2 3" xfId="13659"/>
    <cellStyle name="Comma 4 2 3 4 4 3" xfId="8177"/>
    <cellStyle name="Comma 4 2 3 4 4 3 2" xfId="16331"/>
    <cellStyle name="Comma 4 2 3 4 4 4" xfId="11002"/>
    <cellStyle name="Comma 4 2 3 4 5" xfId="2731"/>
    <cellStyle name="Comma 4 2 3 4 5 2" xfId="5359"/>
    <cellStyle name="Comma 4 2 3 4 5 2 2" xfId="19980"/>
    <cellStyle name="Comma 4 2 3 4 5 2 3" xfId="14696"/>
    <cellStyle name="Comma 4 2 3 4 5 3" xfId="9196"/>
    <cellStyle name="Comma 4 2 3 4 5 3 2" xfId="17350"/>
    <cellStyle name="Comma 4 2 3 4 5 4" xfId="12024"/>
    <cellStyle name="Comma 4 2 3 4 6" xfId="1662"/>
    <cellStyle name="Comma 4 2 3 4 6 2" xfId="4336"/>
    <cellStyle name="Comma 4 2 3 4 6 2 2" xfId="18957"/>
    <cellStyle name="Comma 4 2 3 4 6 2 3" xfId="13655"/>
    <cellStyle name="Comma 4 2 3 4 6 3" xfId="8173"/>
    <cellStyle name="Comma 4 2 3 4 6 3 2" xfId="16327"/>
    <cellStyle name="Comma 4 2 3 4 6 4" xfId="10998"/>
    <cellStyle name="Comma 4 2 3 4 7" xfId="6552"/>
    <cellStyle name="Comma 4 2 3 4 7 2" xfId="17461"/>
    <cellStyle name="Comma 4 2 3 4 7 3" xfId="12158"/>
    <cellStyle name="Comma 4 2 3 4 8" xfId="2840"/>
    <cellStyle name="Comma 4 2 3 4 8 2" xfId="14831"/>
    <cellStyle name="Comma 4 2 3 4 9" xfId="6677"/>
    <cellStyle name="Comma 4 2 3 5" xfId="1667"/>
    <cellStyle name="Comma 4 2 3 5 2" xfId="1668"/>
    <cellStyle name="Comma 4 2 3 5 2 2" xfId="1669"/>
    <cellStyle name="Comma 4 2 3 5 2 2 2" xfId="4343"/>
    <cellStyle name="Comma 4 2 3 5 2 2 2 2" xfId="18964"/>
    <cellStyle name="Comma 4 2 3 5 2 2 2 3" xfId="13662"/>
    <cellStyle name="Comma 4 2 3 5 2 2 3" xfId="8180"/>
    <cellStyle name="Comma 4 2 3 5 2 2 3 2" xfId="16334"/>
    <cellStyle name="Comma 4 2 3 5 2 2 4" xfId="11005"/>
    <cellStyle name="Comma 4 2 3 5 2 3" xfId="4342"/>
    <cellStyle name="Comma 4 2 3 5 2 3 2" xfId="18963"/>
    <cellStyle name="Comma 4 2 3 5 2 3 3" xfId="13661"/>
    <cellStyle name="Comma 4 2 3 5 2 4" xfId="8179"/>
    <cellStyle name="Comma 4 2 3 5 2 4 2" xfId="16333"/>
    <cellStyle name="Comma 4 2 3 5 2 5" xfId="11004"/>
    <cellStyle name="Comma 4 2 3 5 3" xfId="1670"/>
    <cellStyle name="Comma 4 2 3 5 3 2" xfId="4344"/>
    <cellStyle name="Comma 4 2 3 5 3 2 2" xfId="18965"/>
    <cellStyle name="Comma 4 2 3 5 3 2 3" xfId="13663"/>
    <cellStyle name="Comma 4 2 3 5 3 3" xfId="8181"/>
    <cellStyle name="Comma 4 2 3 5 3 3 2" xfId="16335"/>
    <cellStyle name="Comma 4 2 3 5 3 4" xfId="11006"/>
    <cellStyle name="Comma 4 2 3 5 4" xfId="1671"/>
    <cellStyle name="Comma 4 2 3 5 4 2" xfId="4345"/>
    <cellStyle name="Comma 4 2 3 5 4 2 2" xfId="18966"/>
    <cellStyle name="Comma 4 2 3 5 4 2 3" xfId="13664"/>
    <cellStyle name="Comma 4 2 3 5 4 3" xfId="8182"/>
    <cellStyle name="Comma 4 2 3 5 4 3 2" xfId="16336"/>
    <cellStyle name="Comma 4 2 3 5 4 4" xfId="11007"/>
    <cellStyle name="Comma 4 2 3 5 5" xfId="4341"/>
    <cellStyle name="Comma 4 2 3 5 5 2" xfId="18962"/>
    <cellStyle name="Comma 4 2 3 5 5 3" xfId="13660"/>
    <cellStyle name="Comma 4 2 3 5 6" xfId="8178"/>
    <cellStyle name="Comma 4 2 3 5 6 2" xfId="16332"/>
    <cellStyle name="Comma 4 2 3 5 7" xfId="11003"/>
    <cellStyle name="Comma 4 2 3 6" xfId="1672"/>
    <cellStyle name="Comma 4 2 3 6 2" xfId="1673"/>
    <cellStyle name="Comma 4 2 3 6 2 2" xfId="1674"/>
    <cellStyle name="Comma 4 2 3 6 2 2 2" xfId="4348"/>
    <cellStyle name="Comma 4 2 3 6 2 2 2 2" xfId="18969"/>
    <cellStyle name="Comma 4 2 3 6 2 2 2 3" xfId="13667"/>
    <cellStyle name="Comma 4 2 3 6 2 2 3" xfId="8185"/>
    <cellStyle name="Comma 4 2 3 6 2 2 3 2" xfId="16339"/>
    <cellStyle name="Comma 4 2 3 6 2 2 4" xfId="11010"/>
    <cellStyle name="Comma 4 2 3 6 2 3" xfId="4347"/>
    <cellStyle name="Comma 4 2 3 6 2 3 2" xfId="18968"/>
    <cellStyle name="Comma 4 2 3 6 2 3 3" xfId="13666"/>
    <cellStyle name="Comma 4 2 3 6 2 4" xfId="8184"/>
    <cellStyle name="Comma 4 2 3 6 2 4 2" xfId="16338"/>
    <cellStyle name="Comma 4 2 3 6 2 5" xfId="11009"/>
    <cellStyle name="Comma 4 2 3 6 3" xfId="1675"/>
    <cellStyle name="Comma 4 2 3 6 3 2" xfId="4349"/>
    <cellStyle name="Comma 4 2 3 6 3 2 2" xfId="18970"/>
    <cellStyle name="Comma 4 2 3 6 3 2 3" xfId="13668"/>
    <cellStyle name="Comma 4 2 3 6 3 3" xfId="8186"/>
    <cellStyle name="Comma 4 2 3 6 3 3 2" xfId="16340"/>
    <cellStyle name="Comma 4 2 3 6 3 4" xfId="11011"/>
    <cellStyle name="Comma 4 2 3 6 4" xfId="1676"/>
    <cellStyle name="Comma 4 2 3 6 4 2" xfId="4350"/>
    <cellStyle name="Comma 4 2 3 6 4 2 2" xfId="18971"/>
    <cellStyle name="Comma 4 2 3 6 4 2 3" xfId="13669"/>
    <cellStyle name="Comma 4 2 3 6 4 3" xfId="8187"/>
    <cellStyle name="Comma 4 2 3 6 4 3 2" xfId="16341"/>
    <cellStyle name="Comma 4 2 3 6 4 4" xfId="11012"/>
    <cellStyle name="Comma 4 2 3 6 5" xfId="4346"/>
    <cellStyle name="Comma 4 2 3 6 5 2" xfId="18967"/>
    <cellStyle name="Comma 4 2 3 6 5 3" xfId="13665"/>
    <cellStyle name="Comma 4 2 3 6 6" xfId="8183"/>
    <cellStyle name="Comma 4 2 3 6 6 2" xfId="16337"/>
    <cellStyle name="Comma 4 2 3 6 7" xfId="11008"/>
    <cellStyle name="Comma 4 2 3 7" xfId="1677"/>
    <cellStyle name="Comma 4 2 3 7 2" xfId="1678"/>
    <cellStyle name="Comma 4 2 3 7 2 2" xfId="4352"/>
    <cellStyle name="Comma 4 2 3 7 2 2 2" xfId="18973"/>
    <cellStyle name="Comma 4 2 3 7 2 2 3" xfId="13671"/>
    <cellStyle name="Comma 4 2 3 7 2 3" xfId="8189"/>
    <cellStyle name="Comma 4 2 3 7 2 3 2" xfId="16343"/>
    <cellStyle name="Comma 4 2 3 7 2 4" xfId="11014"/>
    <cellStyle name="Comma 4 2 3 7 3" xfId="1679"/>
    <cellStyle name="Comma 4 2 3 7 3 2" xfId="4353"/>
    <cellStyle name="Comma 4 2 3 7 3 2 2" xfId="18974"/>
    <cellStyle name="Comma 4 2 3 7 3 2 3" xfId="13672"/>
    <cellStyle name="Comma 4 2 3 7 3 3" xfId="8190"/>
    <cellStyle name="Comma 4 2 3 7 3 3 2" xfId="16344"/>
    <cellStyle name="Comma 4 2 3 7 3 4" xfId="11015"/>
    <cellStyle name="Comma 4 2 3 7 4" xfId="4351"/>
    <cellStyle name="Comma 4 2 3 7 4 2" xfId="18972"/>
    <cellStyle name="Comma 4 2 3 7 4 3" xfId="13670"/>
    <cellStyle name="Comma 4 2 3 7 5" xfId="8188"/>
    <cellStyle name="Comma 4 2 3 7 5 2" xfId="16342"/>
    <cellStyle name="Comma 4 2 3 7 6" xfId="11013"/>
    <cellStyle name="Comma 4 2 3 8" xfId="1680"/>
    <cellStyle name="Comma 4 2 3 8 2" xfId="1681"/>
    <cellStyle name="Comma 4 2 3 8 2 2" xfId="4355"/>
    <cellStyle name="Comma 4 2 3 8 2 2 2" xfId="18976"/>
    <cellStyle name="Comma 4 2 3 8 2 2 3" xfId="13674"/>
    <cellStyle name="Comma 4 2 3 8 2 3" xfId="8192"/>
    <cellStyle name="Comma 4 2 3 8 2 3 2" xfId="16346"/>
    <cellStyle name="Comma 4 2 3 8 2 4" xfId="11017"/>
    <cellStyle name="Comma 4 2 3 8 3" xfId="4354"/>
    <cellStyle name="Comma 4 2 3 8 3 2" xfId="18975"/>
    <cellStyle name="Comma 4 2 3 8 3 3" xfId="13673"/>
    <cellStyle name="Comma 4 2 3 8 4" xfId="8191"/>
    <cellStyle name="Comma 4 2 3 8 4 2" xfId="16345"/>
    <cellStyle name="Comma 4 2 3 8 5" xfId="11016"/>
    <cellStyle name="Comma 4 2 3 9" xfId="1682"/>
    <cellStyle name="Comma 4 2 3 9 2" xfId="4356"/>
    <cellStyle name="Comma 4 2 3 9 2 2" xfId="18977"/>
    <cellStyle name="Comma 4 2 3 9 2 3" xfId="13675"/>
    <cellStyle name="Comma 4 2 3 9 3" xfId="8193"/>
    <cellStyle name="Comma 4 2 3 9 3 2" xfId="16347"/>
    <cellStyle name="Comma 4 2 3 9 4" xfId="11018"/>
    <cellStyle name="Comma 4 2 4" xfId="105"/>
    <cellStyle name="Comma 4 2 4 10" xfId="2623"/>
    <cellStyle name="Comma 4 2 4 10 2" xfId="5257"/>
    <cellStyle name="Comma 4 2 4 10 2 2" xfId="19878"/>
    <cellStyle name="Comma 4 2 4 10 2 3" xfId="14588"/>
    <cellStyle name="Comma 4 2 4 10 3" xfId="9094"/>
    <cellStyle name="Comma 4 2 4 10 3 2" xfId="17248"/>
    <cellStyle name="Comma 4 2 4 10 4" xfId="11921"/>
    <cellStyle name="Comma 4 2 4 11" xfId="2683"/>
    <cellStyle name="Comma 4 2 4 11 2" xfId="5311"/>
    <cellStyle name="Comma 4 2 4 11 2 2" xfId="19932"/>
    <cellStyle name="Comma 4 2 4 11 2 3" xfId="14648"/>
    <cellStyle name="Comma 4 2 4 11 3" xfId="9148"/>
    <cellStyle name="Comma 4 2 4 11 3 2" xfId="17302"/>
    <cellStyle name="Comma 4 2 4 11 4" xfId="11976"/>
    <cellStyle name="Comma 4 2 4 12" xfId="1683"/>
    <cellStyle name="Comma 4 2 4 12 2" xfId="4357"/>
    <cellStyle name="Comma 4 2 4 12 2 2" xfId="18978"/>
    <cellStyle name="Comma 4 2 4 12 2 3" xfId="13676"/>
    <cellStyle name="Comma 4 2 4 12 3" xfId="8194"/>
    <cellStyle name="Comma 4 2 4 12 3 2" xfId="16348"/>
    <cellStyle name="Comma 4 2 4 12 4" xfId="11019"/>
    <cellStyle name="Comma 4 2 4 13" xfId="6499"/>
    <cellStyle name="Comma 4 2 4 13 2" xfId="17413"/>
    <cellStyle name="Comma 4 2 4 13 3" xfId="12108"/>
    <cellStyle name="Comma 4 2 4 14" xfId="6607"/>
    <cellStyle name="Comma 4 2 4 14 2" xfId="14782"/>
    <cellStyle name="Comma 4 2 4 15" xfId="2792"/>
    <cellStyle name="Comma 4 2 4 16" xfId="6629"/>
    <cellStyle name="Comma 4 2 4 17" xfId="9454"/>
    <cellStyle name="Comma 4 2 4 2" xfId="134"/>
    <cellStyle name="Comma 4 2 4 2 10" xfId="6656"/>
    <cellStyle name="Comma 4 2 4 2 11" xfId="9481"/>
    <cellStyle name="Comma 4 2 4 2 2" xfId="188"/>
    <cellStyle name="Comma 4 2 4 2 2 2" xfId="1686"/>
    <cellStyle name="Comma 4 2 4 2 2 2 2" xfId="4360"/>
    <cellStyle name="Comma 4 2 4 2 2 2 2 2" xfId="18981"/>
    <cellStyle name="Comma 4 2 4 2 2 2 2 3" xfId="13679"/>
    <cellStyle name="Comma 4 2 4 2 2 2 3" xfId="8197"/>
    <cellStyle name="Comma 4 2 4 2 2 2 3 2" xfId="16351"/>
    <cellStyle name="Comma 4 2 4 2 2 2 4" xfId="11022"/>
    <cellStyle name="Comma 4 2 4 2 2 3" xfId="2764"/>
    <cellStyle name="Comma 4 2 4 2 2 3 2" xfId="5392"/>
    <cellStyle name="Comma 4 2 4 2 2 3 2 2" xfId="20013"/>
    <cellStyle name="Comma 4 2 4 2 2 3 2 3" xfId="14729"/>
    <cellStyle name="Comma 4 2 4 2 2 3 3" xfId="9229"/>
    <cellStyle name="Comma 4 2 4 2 2 3 3 2" xfId="17383"/>
    <cellStyle name="Comma 4 2 4 2 2 3 4" xfId="12057"/>
    <cellStyle name="Comma 4 2 4 2 2 4" xfId="1685"/>
    <cellStyle name="Comma 4 2 4 2 2 4 2" xfId="4359"/>
    <cellStyle name="Comma 4 2 4 2 2 4 2 2" xfId="18980"/>
    <cellStyle name="Comma 4 2 4 2 2 4 2 3" xfId="13678"/>
    <cellStyle name="Comma 4 2 4 2 2 4 3" xfId="8196"/>
    <cellStyle name="Comma 4 2 4 2 2 4 3 2" xfId="16350"/>
    <cellStyle name="Comma 4 2 4 2 2 4 4" xfId="11021"/>
    <cellStyle name="Comma 4 2 4 2 2 5" xfId="6580"/>
    <cellStyle name="Comma 4 2 4 2 2 5 2" xfId="17494"/>
    <cellStyle name="Comma 4 2 4 2 2 5 3" xfId="12191"/>
    <cellStyle name="Comma 4 2 4 2 2 6" xfId="2873"/>
    <cellStyle name="Comma 4 2 4 2 2 6 2" xfId="14864"/>
    <cellStyle name="Comma 4 2 4 2 2 7" xfId="6710"/>
    <cellStyle name="Comma 4 2 4 2 2 8" xfId="9535"/>
    <cellStyle name="Comma 4 2 4 2 3" xfId="1687"/>
    <cellStyle name="Comma 4 2 4 2 3 2" xfId="4361"/>
    <cellStyle name="Comma 4 2 4 2 3 2 2" xfId="18982"/>
    <cellStyle name="Comma 4 2 4 2 3 2 3" xfId="13680"/>
    <cellStyle name="Comma 4 2 4 2 3 3" xfId="8198"/>
    <cellStyle name="Comma 4 2 4 2 3 3 2" xfId="16352"/>
    <cellStyle name="Comma 4 2 4 2 3 4" xfId="11023"/>
    <cellStyle name="Comma 4 2 4 2 4" xfId="1688"/>
    <cellStyle name="Comma 4 2 4 2 4 2" xfId="4362"/>
    <cellStyle name="Comma 4 2 4 2 4 2 2" xfId="18983"/>
    <cellStyle name="Comma 4 2 4 2 4 2 3" xfId="13681"/>
    <cellStyle name="Comma 4 2 4 2 4 3" xfId="8199"/>
    <cellStyle name="Comma 4 2 4 2 4 3 2" xfId="16353"/>
    <cellStyle name="Comma 4 2 4 2 4 4" xfId="11024"/>
    <cellStyle name="Comma 4 2 4 2 5" xfId="2651"/>
    <cellStyle name="Comma 4 2 4 2 5 2" xfId="5284"/>
    <cellStyle name="Comma 4 2 4 2 5 2 2" xfId="19905"/>
    <cellStyle name="Comma 4 2 4 2 5 2 3" xfId="14616"/>
    <cellStyle name="Comma 4 2 4 2 5 3" xfId="9121"/>
    <cellStyle name="Comma 4 2 4 2 5 3 2" xfId="17275"/>
    <cellStyle name="Comma 4 2 4 2 5 4" xfId="11948"/>
    <cellStyle name="Comma 4 2 4 2 6" xfId="2710"/>
    <cellStyle name="Comma 4 2 4 2 6 2" xfId="5338"/>
    <cellStyle name="Comma 4 2 4 2 6 2 2" xfId="19959"/>
    <cellStyle name="Comma 4 2 4 2 6 2 3" xfId="14675"/>
    <cellStyle name="Comma 4 2 4 2 6 3" xfId="9175"/>
    <cellStyle name="Comma 4 2 4 2 6 3 2" xfId="17329"/>
    <cellStyle name="Comma 4 2 4 2 6 4" xfId="12003"/>
    <cellStyle name="Comma 4 2 4 2 7" xfId="1684"/>
    <cellStyle name="Comma 4 2 4 2 7 2" xfId="4358"/>
    <cellStyle name="Comma 4 2 4 2 7 2 2" xfId="18979"/>
    <cellStyle name="Comma 4 2 4 2 7 2 3" xfId="13677"/>
    <cellStyle name="Comma 4 2 4 2 7 3" xfId="8195"/>
    <cellStyle name="Comma 4 2 4 2 7 3 2" xfId="16349"/>
    <cellStyle name="Comma 4 2 4 2 7 4" xfId="11020"/>
    <cellStyle name="Comma 4 2 4 2 8" xfId="6528"/>
    <cellStyle name="Comma 4 2 4 2 8 2" xfId="17440"/>
    <cellStyle name="Comma 4 2 4 2 8 3" xfId="12137"/>
    <cellStyle name="Comma 4 2 4 2 9" xfId="2819"/>
    <cellStyle name="Comma 4 2 4 2 9 2" xfId="14810"/>
    <cellStyle name="Comma 4 2 4 3" xfId="161"/>
    <cellStyle name="Comma 4 2 4 3 10" xfId="9508"/>
    <cellStyle name="Comma 4 2 4 3 2" xfId="1690"/>
    <cellStyle name="Comma 4 2 4 3 2 2" xfId="1691"/>
    <cellStyle name="Comma 4 2 4 3 2 2 2" xfId="4365"/>
    <cellStyle name="Comma 4 2 4 3 2 2 2 2" xfId="18986"/>
    <cellStyle name="Comma 4 2 4 3 2 2 2 3" xfId="13684"/>
    <cellStyle name="Comma 4 2 4 3 2 2 3" xfId="8202"/>
    <cellStyle name="Comma 4 2 4 3 2 2 3 2" xfId="16356"/>
    <cellStyle name="Comma 4 2 4 3 2 2 4" xfId="11027"/>
    <cellStyle name="Comma 4 2 4 3 2 3" xfId="4364"/>
    <cellStyle name="Comma 4 2 4 3 2 3 2" xfId="18985"/>
    <cellStyle name="Comma 4 2 4 3 2 3 3" xfId="13683"/>
    <cellStyle name="Comma 4 2 4 3 2 4" xfId="8201"/>
    <cellStyle name="Comma 4 2 4 3 2 4 2" xfId="16355"/>
    <cellStyle name="Comma 4 2 4 3 2 5" xfId="11026"/>
    <cellStyle name="Comma 4 2 4 3 3" xfId="1692"/>
    <cellStyle name="Comma 4 2 4 3 3 2" xfId="4366"/>
    <cellStyle name="Comma 4 2 4 3 3 2 2" xfId="18987"/>
    <cellStyle name="Comma 4 2 4 3 3 2 3" xfId="13685"/>
    <cellStyle name="Comma 4 2 4 3 3 3" xfId="8203"/>
    <cellStyle name="Comma 4 2 4 3 3 3 2" xfId="16357"/>
    <cellStyle name="Comma 4 2 4 3 3 4" xfId="11028"/>
    <cellStyle name="Comma 4 2 4 3 4" xfId="1693"/>
    <cellStyle name="Comma 4 2 4 3 4 2" xfId="4367"/>
    <cellStyle name="Comma 4 2 4 3 4 2 2" xfId="18988"/>
    <cellStyle name="Comma 4 2 4 3 4 2 3" xfId="13686"/>
    <cellStyle name="Comma 4 2 4 3 4 3" xfId="8204"/>
    <cellStyle name="Comma 4 2 4 3 4 3 2" xfId="16358"/>
    <cellStyle name="Comma 4 2 4 3 4 4" xfId="11029"/>
    <cellStyle name="Comma 4 2 4 3 5" xfId="2737"/>
    <cellStyle name="Comma 4 2 4 3 5 2" xfId="5365"/>
    <cellStyle name="Comma 4 2 4 3 5 2 2" xfId="19986"/>
    <cellStyle name="Comma 4 2 4 3 5 2 3" xfId="14702"/>
    <cellStyle name="Comma 4 2 4 3 5 3" xfId="9202"/>
    <cellStyle name="Comma 4 2 4 3 5 3 2" xfId="17356"/>
    <cellStyle name="Comma 4 2 4 3 5 4" xfId="12030"/>
    <cellStyle name="Comma 4 2 4 3 6" xfId="1689"/>
    <cellStyle name="Comma 4 2 4 3 6 2" xfId="4363"/>
    <cellStyle name="Comma 4 2 4 3 6 2 2" xfId="18984"/>
    <cellStyle name="Comma 4 2 4 3 6 2 3" xfId="13682"/>
    <cellStyle name="Comma 4 2 4 3 6 3" xfId="8200"/>
    <cellStyle name="Comma 4 2 4 3 6 3 2" xfId="16354"/>
    <cellStyle name="Comma 4 2 4 3 6 4" xfId="11025"/>
    <cellStyle name="Comma 4 2 4 3 7" xfId="6554"/>
    <cellStyle name="Comma 4 2 4 3 7 2" xfId="17467"/>
    <cellStyle name="Comma 4 2 4 3 7 3" xfId="12164"/>
    <cellStyle name="Comma 4 2 4 3 8" xfId="2846"/>
    <cellStyle name="Comma 4 2 4 3 8 2" xfId="14837"/>
    <cellStyle name="Comma 4 2 4 3 9" xfId="6683"/>
    <cellStyle name="Comma 4 2 4 4" xfId="1694"/>
    <cellStyle name="Comma 4 2 4 4 2" xfId="1695"/>
    <cellStyle name="Comma 4 2 4 4 2 2" xfId="1696"/>
    <cellStyle name="Comma 4 2 4 4 2 2 2" xfId="4370"/>
    <cellStyle name="Comma 4 2 4 4 2 2 2 2" xfId="18991"/>
    <cellStyle name="Comma 4 2 4 4 2 2 2 3" xfId="13689"/>
    <cellStyle name="Comma 4 2 4 4 2 2 3" xfId="8207"/>
    <cellStyle name="Comma 4 2 4 4 2 2 3 2" xfId="16361"/>
    <cellStyle name="Comma 4 2 4 4 2 2 4" xfId="11032"/>
    <cellStyle name="Comma 4 2 4 4 2 3" xfId="4369"/>
    <cellStyle name="Comma 4 2 4 4 2 3 2" xfId="18990"/>
    <cellStyle name="Comma 4 2 4 4 2 3 3" xfId="13688"/>
    <cellStyle name="Comma 4 2 4 4 2 4" xfId="8206"/>
    <cellStyle name="Comma 4 2 4 4 2 4 2" xfId="16360"/>
    <cellStyle name="Comma 4 2 4 4 2 5" xfId="11031"/>
    <cellStyle name="Comma 4 2 4 4 3" xfId="1697"/>
    <cellStyle name="Comma 4 2 4 4 3 2" xfId="4371"/>
    <cellStyle name="Comma 4 2 4 4 3 2 2" xfId="18992"/>
    <cellStyle name="Comma 4 2 4 4 3 2 3" xfId="13690"/>
    <cellStyle name="Comma 4 2 4 4 3 3" xfId="8208"/>
    <cellStyle name="Comma 4 2 4 4 3 3 2" xfId="16362"/>
    <cellStyle name="Comma 4 2 4 4 3 4" xfId="11033"/>
    <cellStyle name="Comma 4 2 4 4 4" xfId="1698"/>
    <cellStyle name="Comma 4 2 4 4 4 2" xfId="4372"/>
    <cellStyle name="Comma 4 2 4 4 4 2 2" xfId="18993"/>
    <cellStyle name="Comma 4 2 4 4 4 2 3" xfId="13691"/>
    <cellStyle name="Comma 4 2 4 4 4 3" xfId="8209"/>
    <cellStyle name="Comma 4 2 4 4 4 3 2" xfId="16363"/>
    <cellStyle name="Comma 4 2 4 4 4 4" xfId="11034"/>
    <cellStyle name="Comma 4 2 4 4 5" xfId="4368"/>
    <cellStyle name="Comma 4 2 4 4 5 2" xfId="18989"/>
    <cellStyle name="Comma 4 2 4 4 5 3" xfId="13687"/>
    <cellStyle name="Comma 4 2 4 4 6" xfId="8205"/>
    <cellStyle name="Comma 4 2 4 4 6 2" xfId="16359"/>
    <cellStyle name="Comma 4 2 4 4 7" xfId="11030"/>
    <cellStyle name="Comma 4 2 4 5" xfId="1699"/>
    <cellStyle name="Comma 4 2 4 5 2" xfId="1700"/>
    <cellStyle name="Comma 4 2 4 5 2 2" xfId="1701"/>
    <cellStyle name="Comma 4 2 4 5 2 2 2" xfId="4375"/>
    <cellStyle name="Comma 4 2 4 5 2 2 2 2" xfId="18996"/>
    <cellStyle name="Comma 4 2 4 5 2 2 2 3" xfId="13694"/>
    <cellStyle name="Comma 4 2 4 5 2 2 3" xfId="8212"/>
    <cellStyle name="Comma 4 2 4 5 2 2 3 2" xfId="16366"/>
    <cellStyle name="Comma 4 2 4 5 2 2 4" xfId="11037"/>
    <cellStyle name="Comma 4 2 4 5 2 3" xfId="4374"/>
    <cellStyle name="Comma 4 2 4 5 2 3 2" xfId="18995"/>
    <cellStyle name="Comma 4 2 4 5 2 3 3" xfId="13693"/>
    <cellStyle name="Comma 4 2 4 5 2 4" xfId="8211"/>
    <cellStyle name="Comma 4 2 4 5 2 4 2" xfId="16365"/>
    <cellStyle name="Comma 4 2 4 5 2 5" xfId="11036"/>
    <cellStyle name="Comma 4 2 4 5 3" xfId="1702"/>
    <cellStyle name="Comma 4 2 4 5 3 2" xfId="4376"/>
    <cellStyle name="Comma 4 2 4 5 3 2 2" xfId="18997"/>
    <cellStyle name="Comma 4 2 4 5 3 2 3" xfId="13695"/>
    <cellStyle name="Comma 4 2 4 5 3 3" xfId="8213"/>
    <cellStyle name="Comma 4 2 4 5 3 3 2" xfId="16367"/>
    <cellStyle name="Comma 4 2 4 5 3 4" xfId="11038"/>
    <cellStyle name="Comma 4 2 4 5 4" xfId="1703"/>
    <cellStyle name="Comma 4 2 4 5 4 2" xfId="4377"/>
    <cellStyle name="Comma 4 2 4 5 4 2 2" xfId="18998"/>
    <cellStyle name="Comma 4 2 4 5 4 2 3" xfId="13696"/>
    <cellStyle name="Comma 4 2 4 5 4 3" xfId="8214"/>
    <cellStyle name="Comma 4 2 4 5 4 3 2" xfId="16368"/>
    <cellStyle name="Comma 4 2 4 5 4 4" xfId="11039"/>
    <cellStyle name="Comma 4 2 4 5 5" xfId="4373"/>
    <cellStyle name="Comma 4 2 4 5 5 2" xfId="18994"/>
    <cellStyle name="Comma 4 2 4 5 5 3" xfId="13692"/>
    <cellStyle name="Comma 4 2 4 5 6" xfId="8210"/>
    <cellStyle name="Comma 4 2 4 5 6 2" xfId="16364"/>
    <cellStyle name="Comma 4 2 4 5 7" xfId="11035"/>
    <cellStyle name="Comma 4 2 4 6" xfId="1704"/>
    <cellStyle name="Comma 4 2 4 6 2" xfId="1705"/>
    <cellStyle name="Comma 4 2 4 6 2 2" xfId="4379"/>
    <cellStyle name="Comma 4 2 4 6 2 2 2" xfId="19000"/>
    <cellStyle name="Comma 4 2 4 6 2 2 3" xfId="13698"/>
    <cellStyle name="Comma 4 2 4 6 2 3" xfId="8216"/>
    <cellStyle name="Comma 4 2 4 6 2 3 2" xfId="16370"/>
    <cellStyle name="Comma 4 2 4 6 2 4" xfId="11041"/>
    <cellStyle name="Comma 4 2 4 6 3" xfId="1706"/>
    <cellStyle name="Comma 4 2 4 6 3 2" xfId="4380"/>
    <cellStyle name="Comma 4 2 4 6 3 2 2" xfId="19001"/>
    <cellStyle name="Comma 4 2 4 6 3 2 3" xfId="13699"/>
    <cellStyle name="Comma 4 2 4 6 3 3" xfId="8217"/>
    <cellStyle name="Comma 4 2 4 6 3 3 2" xfId="16371"/>
    <cellStyle name="Comma 4 2 4 6 3 4" xfId="11042"/>
    <cellStyle name="Comma 4 2 4 6 4" xfId="4378"/>
    <cellStyle name="Comma 4 2 4 6 4 2" xfId="18999"/>
    <cellStyle name="Comma 4 2 4 6 4 3" xfId="13697"/>
    <cellStyle name="Comma 4 2 4 6 5" xfId="8215"/>
    <cellStyle name="Comma 4 2 4 6 5 2" xfId="16369"/>
    <cellStyle name="Comma 4 2 4 6 6" xfId="11040"/>
    <cellStyle name="Comma 4 2 4 7" xfId="1707"/>
    <cellStyle name="Comma 4 2 4 7 2" xfId="1708"/>
    <cellStyle name="Comma 4 2 4 7 2 2" xfId="4382"/>
    <cellStyle name="Comma 4 2 4 7 2 2 2" xfId="19003"/>
    <cellStyle name="Comma 4 2 4 7 2 2 3" xfId="13701"/>
    <cellStyle name="Comma 4 2 4 7 2 3" xfId="8219"/>
    <cellStyle name="Comma 4 2 4 7 2 3 2" xfId="16373"/>
    <cellStyle name="Comma 4 2 4 7 2 4" xfId="11044"/>
    <cellStyle name="Comma 4 2 4 7 3" xfId="4381"/>
    <cellStyle name="Comma 4 2 4 7 3 2" xfId="19002"/>
    <cellStyle name="Comma 4 2 4 7 3 3" xfId="13700"/>
    <cellStyle name="Comma 4 2 4 7 4" xfId="8218"/>
    <cellStyle name="Comma 4 2 4 7 4 2" xfId="16372"/>
    <cellStyle name="Comma 4 2 4 7 5" xfId="11043"/>
    <cellStyle name="Comma 4 2 4 8" xfId="1709"/>
    <cellStyle name="Comma 4 2 4 8 2" xfId="4383"/>
    <cellStyle name="Comma 4 2 4 8 2 2" xfId="19004"/>
    <cellStyle name="Comma 4 2 4 8 2 3" xfId="13702"/>
    <cellStyle name="Comma 4 2 4 8 3" xfId="8220"/>
    <cellStyle name="Comma 4 2 4 8 3 2" xfId="16374"/>
    <cellStyle name="Comma 4 2 4 8 4" xfId="11045"/>
    <cellStyle name="Comma 4 2 4 9" xfId="1710"/>
    <cellStyle name="Comma 4 2 4 9 2" xfId="4384"/>
    <cellStyle name="Comma 4 2 4 9 2 2" xfId="19005"/>
    <cellStyle name="Comma 4 2 4 9 2 3" xfId="13703"/>
    <cellStyle name="Comma 4 2 4 9 3" xfId="8221"/>
    <cellStyle name="Comma 4 2 4 9 3 2" xfId="16375"/>
    <cellStyle name="Comma 4 2 4 9 4" xfId="11046"/>
    <cellStyle name="Comma 4 2 5" xfId="121"/>
    <cellStyle name="Comma 4 2 5 10" xfId="6643"/>
    <cellStyle name="Comma 4 2 5 11" xfId="9468"/>
    <cellStyle name="Comma 4 2 5 2" xfId="175"/>
    <cellStyle name="Comma 4 2 5 2 2" xfId="1713"/>
    <cellStyle name="Comma 4 2 5 2 2 2" xfId="4387"/>
    <cellStyle name="Comma 4 2 5 2 2 2 2" xfId="19008"/>
    <cellStyle name="Comma 4 2 5 2 2 2 3" xfId="13706"/>
    <cellStyle name="Comma 4 2 5 2 2 3" xfId="8224"/>
    <cellStyle name="Comma 4 2 5 2 2 3 2" xfId="16378"/>
    <cellStyle name="Comma 4 2 5 2 2 4" xfId="11049"/>
    <cellStyle name="Comma 4 2 5 2 3" xfId="2751"/>
    <cellStyle name="Comma 4 2 5 2 3 2" xfId="5379"/>
    <cellStyle name="Comma 4 2 5 2 3 2 2" xfId="20000"/>
    <cellStyle name="Comma 4 2 5 2 3 2 3" xfId="14716"/>
    <cellStyle name="Comma 4 2 5 2 3 3" xfId="9216"/>
    <cellStyle name="Comma 4 2 5 2 3 3 2" xfId="17370"/>
    <cellStyle name="Comma 4 2 5 2 3 4" xfId="12044"/>
    <cellStyle name="Comma 4 2 5 2 4" xfId="1712"/>
    <cellStyle name="Comma 4 2 5 2 4 2" xfId="4386"/>
    <cellStyle name="Comma 4 2 5 2 4 2 2" xfId="19007"/>
    <cellStyle name="Comma 4 2 5 2 4 2 3" xfId="13705"/>
    <cellStyle name="Comma 4 2 5 2 4 3" xfId="8223"/>
    <cellStyle name="Comma 4 2 5 2 4 3 2" xfId="16377"/>
    <cellStyle name="Comma 4 2 5 2 4 4" xfId="11048"/>
    <cellStyle name="Comma 4 2 5 2 5" xfId="6573"/>
    <cellStyle name="Comma 4 2 5 2 5 2" xfId="17481"/>
    <cellStyle name="Comma 4 2 5 2 5 3" xfId="12178"/>
    <cellStyle name="Comma 4 2 5 2 6" xfId="2860"/>
    <cellStyle name="Comma 4 2 5 2 6 2" xfId="14851"/>
    <cellStyle name="Comma 4 2 5 2 7" xfId="6697"/>
    <cellStyle name="Comma 4 2 5 2 8" xfId="9522"/>
    <cellStyle name="Comma 4 2 5 3" xfId="1714"/>
    <cellStyle name="Comma 4 2 5 3 2" xfId="4388"/>
    <cellStyle name="Comma 4 2 5 3 2 2" xfId="19009"/>
    <cellStyle name="Comma 4 2 5 3 2 3" xfId="13707"/>
    <cellStyle name="Comma 4 2 5 3 3" xfId="8225"/>
    <cellStyle name="Comma 4 2 5 3 3 2" xfId="16379"/>
    <cellStyle name="Comma 4 2 5 3 4" xfId="11050"/>
    <cellStyle name="Comma 4 2 5 4" xfId="1715"/>
    <cellStyle name="Comma 4 2 5 4 2" xfId="4389"/>
    <cellStyle name="Comma 4 2 5 4 2 2" xfId="19010"/>
    <cellStyle name="Comma 4 2 5 4 2 3" xfId="13708"/>
    <cellStyle name="Comma 4 2 5 4 3" xfId="8226"/>
    <cellStyle name="Comma 4 2 5 4 3 2" xfId="16380"/>
    <cellStyle name="Comma 4 2 5 4 4" xfId="11051"/>
    <cellStyle name="Comma 4 2 5 5" xfId="2638"/>
    <cellStyle name="Comma 4 2 5 5 2" xfId="5271"/>
    <cellStyle name="Comma 4 2 5 5 2 2" xfId="19892"/>
    <cellStyle name="Comma 4 2 5 5 2 3" xfId="14603"/>
    <cellStyle name="Comma 4 2 5 5 3" xfId="9108"/>
    <cellStyle name="Comma 4 2 5 5 3 2" xfId="17262"/>
    <cellStyle name="Comma 4 2 5 5 4" xfId="11935"/>
    <cellStyle name="Comma 4 2 5 6" xfId="2697"/>
    <cellStyle name="Comma 4 2 5 6 2" xfId="5325"/>
    <cellStyle name="Comma 4 2 5 6 2 2" xfId="19946"/>
    <cellStyle name="Comma 4 2 5 6 2 3" xfId="14662"/>
    <cellStyle name="Comma 4 2 5 6 3" xfId="9162"/>
    <cellStyle name="Comma 4 2 5 6 3 2" xfId="17316"/>
    <cellStyle name="Comma 4 2 5 6 4" xfId="11990"/>
    <cellStyle name="Comma 4 2 5 7" xfId="1711"/>
    <cellStyle name="Comma 4 2 5 7 2" xfId="4385"/>
    <cellStyle name="Comma 4 2 5 7 2 2" xfId="19006"/>
    <cellStyle name="Comma 4 2 5 7 2 3" xfId="13704"/>
    <cellStyle name="Comma 4 2 5 7 3" xfId="8222"/>
    <cellStyle name="Comma 4 2 5 7 3 2" xfId="16376"/>
    <cellStyle name="Comma 4 2 5 7 4" xfId="11047"/>
    <cellStyle name="Comma 4 2 5 8" xfId="6521"/>
    <cellStyle name="Comma 4 2 5 8 2" xfId="17427"/>
    <cellStyle name="Comma 4 2 5 8 3" xfId="12124"/>
    <cellStyle name="Comma 4 2 5 9" xfId="2806"/>
    <cellStyle name="Comma 4 2 5 9 2" xfId="14797"/>
    <cellStyle name="Comma 4 2 6" xfId="148"/>
    <cellStyle name="Comma 4 2 6 10" xfId="9495"/>
    <cellStyle name="Comma 4 2 6 2" xfId="1717"/>
    <cellStyle name="Comma 4 2 6 2 2" xfId="1718"/>
    <cellStyle name="Comma 4 2 6 2 2 2" xfId="4392"/>
    <cellStyle name="Comma 4 2 6 2 2 2 2" xfId="19013"/>
    <cellStyle name="Comma 4 2 6 2 2 2 3" xfId="13711"/>
    <cellStyle name="Comma 4 2 6 2 2 3" xfId="8229"/>
    <cellStyle name="Comma 4 2 6 2 2 3 2" xfId="16383"/>
    <cellStyle name="Comma 4 2 6 2 2 4" xfId="11054"/>
    <cellStyle name="Comma 4 2 6 2 3" xfId="4391"/>
    <cellStyle name="Comma 4 2 6 2 3 2" xfId="19012"/>
    <cellStyle name="Comma 4 2 6 2 3 3" xfId="13710"/>
    <cellStyle name="Comma 4 2 6 2 4" xfId="8228"/>
    <cellStyle name="Comma 4 2 6 2 4 2" xfId="16382"/>
    <cellStyle name="Comma 4 2 6 2 5" xfId="11053"/>
    <cellStyle name="Comma 4 2 6 3" xfId="1719"/>
    <cellStyle name="Comma 4 2 6 3 2" xfId="4393"/>
    <cellStyle name="Comma 4 2 6 3 2 2" xfId="19014"/>
    <cellStyle name="Comma 4 2 6 3 2 3" xfId="13712"/>
    <cellStyle name="Comma 4 2 6 3 3" xfId="8230"/>
    <cellStyle name="Comma 4 2 6 3 3 2" xfId="16384"/>
    <cellStyle name="Comma 4 2 6 3 4" xfId="11055"/>
    <cellStyle name="Comma 4 2 6 4" xfId="1720"/>
    <cellStyle name="Comma 4 2 6 4 2" xfId="4394"/>
    <cellStyle name="Comma 4 2 6 4 2 2" xfId="19015"/>
    <cellStyle name="Comma 4 2 6 4 2 3" xfId="13713"/>
    <cellStyle name="Comma 4 2 6 4 3" xfId="8231"/>
    <cellStyle name="Comma 4 2 6 4 3 2" xfId="16385"/>
    <cellStyle name="Comma 4 2 6 4 4" xfId="11056"/>
    <cellStyle name="Comma 4 2 6 5" xfId="2724"/>
    <cellStyle name="Comma 4 2 6 5 2" xfId="5352"/>
    <cellStyle name="Comma 4 2 6 5 2 2" xfId="19973"/>
    <cellStyle name="Comma 4 2 6 5 2 3" xfId="14689"/>
    <cellStyle name="Comma 4 2 6 5 3" xfId="9189"/>
    <cellStyle name="Comma 4 2 6 5 3 2" xfId="17343"/>
    <cellStyle name="Comma 4 2 6 5 4" xfId="12017"/>
    <cellStyle name="Comma 4 2 6 6" xfId="1716"/>
    <cellStyle name="Comma 4 2 6 6 2" xfId="4390"/>
    <cellStyle name="Comma 4 2 6 6 2 2" xfId="19011"/>
    <cellStyle name="Comma 4 2 6 6 2 3" xfId="13709"/>
    <cellStyle name="Comma 4 2 6 6 3" xfId="8227"/>
    <cellStyle name="Comma 4 2 6 6 3 2" xfId="16381"/>
    <cellStyle name="Comma 4 2 6 6 4" xfId="11052"/>
    <cellStyle name="Comma 4 2 6 7" xfId="6547"/>
    <cellStyle name="Comma 4 2 6 7 2" xfId="17454"/>
    <cellStyle name="Comma 4 2 6 7 3" xfId="12151"/>
    <cellStyle name="Comma 4 2 6 8" xfId="2833"/>
    <cellStyle name="Comma 4 2 6 8 2" xfId="14824"/>
    <cellStyle name="Comma 4 2 6 9" xfId="6670"/>
    <cellStyle name="Comma 4 2 7" xfId="1721"/>
    <cellStyle name="Comma 4 2 7 2" xfId="1722"/>
    <cellStyle name="Comma 4 2 7 2 2" xfId="1723"/>
    <cellStyle name="Comma 4 2 7 2 2 2" xfId="4397"/>
    <cellStyle name="Comma 4 2 7 2 2 2 2" xfId="19018"/>
    <cellStyle name="Comma 4 2 7 2 2 2 3" xfId="13716"/>
    <cellStyle name="Comma 4 2 7 2 2 3" xfId="8234"/>
    <cellStyle name="Comma 4 2 7 2 2 3 2" xfId="16388"/>
    <cellStyle name="Comma 4 2 7 2 2 4" xfId="11059"/>
    <cellStyle name="Comma 4 2 7 2 3" xfId="4396"/>
    <cellStyle name="Comma 4 2 7 2 3 2" xfId="19017"/>
    <cellStyle name="Comma 4 2 7 2 3 3" xfId="13715"/>
    <cellStyle name="Comma 4 2 7 2 4" xfId="8233"/>
    <cellStyle name="Comma 4 2 7 2 4 2" xfId="16387"/>
    <cellStyle name="Comma 4 2 7 2 5" xfId="11058"/>
    <cellStyle name="Comma 4 2 7 3" xfId="1724"/>
    <cellStyle name="Comma 4 2 7 3 2" xfId="4398"/>
    <cellStyle name="Comma 4 2 7 3 2 2" xfId="19019"/>
    <cellStyle name="Comma 4 2 7 3 2 3" xfId="13717"/>
    <cellStyle name="Comma 4 2 7 3 3" xfId="8235"/>
    <cellStyle name="Comma 4 2 7 3 3 2" xfId="16389"/>
    <cellStyle name="Comma 4 2 7 3 4" xfId="11060"/>
    <cellStyle name="Comma 4 2 7 4" xfId="1725"/>
    <cellStyle name="Comma 4 2 7 4 2" xfId="4399"/>
    <cellStyle name="Comma 4 2 7 4 2 2" xfId="19020"/>
    <cellStyle name="Comma 4 2 7 4 2 3" xfId="13718"/>
    <cellStyle name="Comma 4 2 7 4 3" xfId="8236"/>
    <cellStyle name="Comma 4 2 7 4 3 2" xfId="16390"/>
    <cellStyle name="Comma 4 2 7 4 4" xfId="11061"/>
    <cellStyle name="Comma 4 2 7 5" xfId="4395"/>
    <cellStyle name="Comma 4 2 7 5 2" xfId="19016"/>
    <cellStyle name="Comma 4 2 7 5 3" xfId="13714"/>
    <cellStyle name="Comma 4 2 7 6" xfId="8232"/>
    <cellStyle name="Comma 4 2 7 6 2" xfId="16386"/>
    <cellStyle name="Comma 4 2 7 7" xfId="11057"/>
    <cellStyle name="Comma 4 2 8" xfId="1726"/>
    <cellStyle name="Comma 4 2 8 2" xfId="1727"/>
    <cellStyle name="Comma 4 2 8 2 2" xfId="1728"/>
    <cellStyle name="Comma 4 2 8 2 2 2" xfId="4402"/>
    <cellStyle name="Comma 4 2 8 2 2 2 2" xfId="19023"/>
    <cellStyle name="Comma 4 2 8 2 2 2 3" xfId="13721"/>
    <cellStyle name="Comma 4 2 8 2 2 3" xfId="8239"/>
    <cellStyle name="Comma 4 2 8 2 2 3 2" xfId="16393"/>
    <cellStyle name="Comma 4 2 8 2 2 4" xfId="11064"/>
    <cellStyle name="Comma 4 2 8 2 3" xfId="4401"/>
    <cellStyle name="Comma 4 2 8 2 3 2" xfId="19022"/>
    <cellStyle name="Comma 4 2 8 2 3 3" xfId="13720"/>
    <cellStyle name="Comma 4 2 8 2 4" xfId="8238"/>
    <cellStyle name="Comma 4 2 8 2 4 2" xfId="16392"/>
    <cellStyle name="Comma 4 2 8 2 5" xfId="11063"/>
    <cellStyle name="Comma 4 2 8 3" xfId="1729"/>
    <cellStyle name="Comma 4 2 8 3 2" xfId="4403"/>
    <cellStyle name="Comma 4 2 8 3 2 2" xfId="19024"/>
    <cellStyle name="Comma 4 2 8 3 2 3" xfId="13722"/>
    <cellStyle name="Comma 4 2 8 3 3" xfId="8240"/>
    <cellStyle name="Comma 4 2 8 3 3 2" xfId="16394"/>
    <cellStyle name="Comma 4 2 8 3 4" xfId="11065"/>
    <cellStyle name="Comma 4 2 8 4" xfId="1730"/>
    <cellStyle name="Comma 4 2 8 4 2" xfId="4404"/>
    <cellStyle name="Comma 4 2 8 4 2 2" xfId="19025"/>
    <cellStyle name="Comma 4 2 8 4 2 3" xfId="13723"/>
    <cellStyle name="Comma 4 2 8 4 3" xfId="8241"/>
    <cellStyle name="Comma 4 2 8 4 3 2" xfId="16395"/>
    <cellStyle name="Comma 4 2 8 4 4" xfId="11066"/>
    <cellStyle name="Comma 4 2 8 5" xfId="4400"/>
    <cellStyle name="Comma 4 2 8 5 2" xfId="19021"/>
    <cellStyle name="Comma 4 2 8 5 3" xfId="13719"/>
    <cellStyle name="Comma 4 2 8 6" xfId="8237"/>
    <cellStyle name="Comma 4 2 8 6 2" xfId="16391"/>
    <cellStyle name="Comma 4 2 8 7" xfId="11062"/>
    <cellStyle name="Comma 4 2 9" xfId="1731"/>
    <cellStyle name="Comma 4 2 9 2" xfId="1732"/>
    <cellStyle name="Comma 4 2 9 2 2" xfId="4406"/>
    <cellStyle name="Comma 4 2 9 2 2 2" xfId="19027"/>
    <cellStyle name="Comma 4 2 9 2 2 3" xfId="13725"/>
    <cellStyle name="Comma 4 2 9 2 3" xfId="8243"/>
    <cellStyle name="Comma 4 2 9 2 3 2" xfId="16397"/>
    <cellStyle name="Comma 4 2 9 2 4" xfId="11068"/>
    <cellStyle name="Comma 4 2 9 3" xfId="1733"/>
    <cellStyle name="Comma 4 2 9 3 2" xfId="4407"/>
    <cellStyle name="Comma 4 2 9 3 2 2" xfId="19028"/>
    <cellStyle name="Comma 4 2 9 3 2 3" xfId="13726"/>
    <cellStyle name="Comma 4 2 9 3 3" xfId="8244"/>
    <cellStyle name="Comma 4 2 9 3 3 2" xfId="16398"/>
    <cellStyle name="Comma 4 2 9 3 4" xfId="11069"/>
    <cellStyle name="Comma 4 2 9 4" xfId="4405"/>
    <cellStyle name="Comma 4 2 9 4 2" xfId="19026"/>
    <cellStyle name="Comma 4 2 9 4 3" xfId="13724"/>
    <cellStyle name="Comma 4 2 9 5" xfId="8242"/>
    <cellStyle name="Comma 4 2 9 5 2" xfId="16396"/>
    <cellStyle name="Comma 4 2 9 6" xfId="11067"/>
    <cellStyle name="Comma 4 20" xfId="9465"/>
    <cellStyle name="Comma 4 3" xfId="172"/>
    <cellStyle name="Comma 4 3 10" xfId="1735"/>
    <cellStyle name="Comma 4 3 10 2" xfId="4409"/>
    <cellStyle name="Comma 4 3 10 2 2" xfId="19030"/>
    <cellStyle name="Comma 4 3 10 2 3" xfId="13728"/>
    <cellStyle name="Comma 4 3 10 3" xfId="8246"/>
    <cellStyle name="Comma 4 3 10 3 2" xfId="16400"/>
    <cellStyle name="Comma 4 3 10 4" xfId="11071"/>
    <cellStyle name="Comma 4 3 11" xfId="2748"/>
    <cellStyle name="Comma 4 3 11 2" xfId="5376"/>
    <cellStyle name="Comma 4 3 11 2 2" xfId="19997"/>
    <cellStyle name="Comma 4 3 11 2 3" xfId="14713"/>
    <cellStyle name="Comma 4 3 11 3" xfId="9213"/>
    <cellStyle name="Comma 4 3 11 3 2" xfId="17367"/>
    <cellStyle name="Comma 4 3 11 4" xfId="12041"/>
    <cellStyle name="Comma 4 3 12" xfId="1734"/>
    <cellStyle name="Comma 4 3 12 2" xfId="4408"/>
    <cellStyle name="Comma 4 3 12 2 2" xfId="19029"/>
    <cellStyle name="Comma 4 3 12 2 3" xfId="13727"/>
    <cellStyle name="Comma 4 3 12 3" xfId="8245"/>
    <cellStyle name="Comma 4 3 12 3 2" xfId="16399"/>
    <cellStyle name="Comma 4 3 12 4" xfId="11070"/>
    <cellStyle name="Comma 4 3 13" xfId="2857"/>
    <cellStyle name="Comma 4 3 13 2" xfId="17478"/>
    <cellStyle name="Comma 4 3 13 3" xfId="12175"/>
    <cellStyle name="Comma 4 3 14" xfId="6694"/>
    <cellStyle name="Comma 4 3 14 2" xfId="14848"/>
    <cellStyle name="Comma 4 3 15" xfId="9519"/>
    <cellStyle name="Comma 4 3 2" xfId="1736"/>
    <cellStyle name="Comma 4 3 2 10" xfId="4410"/>
    <cellStyle name="Comma 4 3 2 10 2" xfId="19031"/>
    <cellStyle name="Comma 4 3 2 10 3" xfId="13729"/>
    <cellStyle name="Comma 4 3 2 11" xfId="8247"/>
    <cellStyle name="Comma 4 3 2 11 2" xfId="16401"/>
    <cellStyle name="Comma 4 3 2 12" xfId="11072"/>
    <cellStyle name="Comma 4 3 2 2" xfId="1737"/>
    <cellStyle name="Comma 4 3 2 2 2" xfId="1738"/>
    <cellStyle name="Comma 4 3 2 2 2 2" xfId="1739"/>
    <cellStyle name="Comma 4 3 2 2 2 2 2" xfId="4413"/>
    <cellStyle name="Comma 4 3 2 2 2 2 2 2" xfId="19034"/>
    <cellStyle name="Comma 4 3 2 2 2 2 2 3" xfId="13732"/>
    <cellStyle name="Comma 4 3 2 2 2 2 3" xfId="8250"/>
    <cellStyle name="Comma 4 3 2 2 2 2 3 2" xfId="16404"/>
    <cellStyle name="Comma 4 3 2 2 2 2 4" xfId="11075"/>
    <cellStyle name="Comma 4 3 2 2 2 3" xfId="4412"/>
    <cellStyle name="Comma 4 3 2 2 2 3 2" xfId="19033"/>
    <cellStyle name="Comma 4 3 2 2 2 3 3" xfId="13731"/>
    <cellStyle name="Comma 4 3 2 2 2 4" xfId="8249"/>
    <cellStyle name="Comma 4 3 2 2 2 4 2" xfId="16403"/>
    <cellStyle name="Comma 4 3 2 2 2 5" xfId="11074"/>
    <cellStyle name="Comma 4 3 2 2 3" xfId="1740"/>
    <cellStyle name="Comma 4 3 2 2 3 2" xfId="4414"/>
    <cellStyle name="Comma 4 3 2 2 3 2 2" xfId="19035"/>
    <cellStyle name="Comma 4 3 2 2 3 2 3" xfId="13733"/>
    <cellStyle name="Comma 4 3 2 2 3 3" xfId="8251"/>
    <cellStyle name="Comma 4 3 2 2 3 3 2" xfId="16405"/>
    <cellStyle name="Comma 4 3 2 2 3 4" xfId="11076"/>
    <cellStyle name="Comma 4 3 2 2 4" xfId="1741"/>
    <cellStyle name="Comma 4 3 2 2 4 2" xfId="4415"/>
    <cellStyle name="Comma 4 3 2 2 4 2 2" xfId="19036"/>
    <cellStyle name="Comma 4 3 2 2 4 2 3" xfId="13734"/>
    <cellStyle name="Comma 4 3 2 2 4 3" xfId="8252"/>
    <cellStyle name="Comma 4 3 2 2 4 3 2" xfId="16406"/>
    <cellStyle name="Comma 4 3 2 2 4 4" xfId="11077"/>
    <cellStyle name="Comma 4 3 2 2 5" xfId="4411"/>
    <cellStyle name="Comma 4 3 2 2 5 2" xfId="19032"/>
    <cellStyle name="Comma 4 3 2 2 5 3" xfId="13730"/>
    <cellStyle name="Comma 4 3 2 2 6" xfId="8248"/>
    <cellStyle name="Comma 4 3 2 2 6 2" xfId="16402"/>
    <cellStyle name="Comma 4 3 2 2 7" xfId="11073"/>
    <cellStyle name="Comma 4 3 2 3" xfId="1742"/>
    <cellStyle name="Comma 4 3 2 3 2" xfId="1743"/>
    <cellStyle name="Comma 4 3 2 3 2 2" xfId="1744"/>
    <cellStyle name="Comma 4 3 2 3 2 2 2" xfId="4418"/>
    <cellStyle name="Comma 4 3 2 3 2 2 2 2" xfId="19039"/>
    <cellStyle name="Comma 4 3 2 3 2 2 2 3" xfId="13737"/>
    <cellStyle name="Comma 4 3 2 3 2 2 3" xfId="8255"/>
    <cellStyle name="Comma 4 3 2 3 2 2 3 2" xfId="16409"/>
    <cellStyle name="Comma 4 3 2 3 2 2 4" xfId="11080"/>
    <cellStyle name="Comma 4 3 2 3 2 3" xfId="4417"/>
    <cellStyle name="Comma 4 3 2 3 2 3 2" xfId="19038"/>
    <cellStyle name="Comma 4 3 2 3 2 3 3" xfId="13736"/>
    <cellStyle name="Comma 4 3 2 3 2 4" xfId="8254"/>
    <cellStyle name="Comma 4 3 2 3 2 4 2" xfId="16408"/>
    <cellStyle name="Comma 4 3 2 3 2 5" xfId="11079"/>
    <cellStyle name="Comma 4 3 2 3 3" xfId="1745"/>
    <cellStyle name="Comma 4 3 2 3 3 2" xfId="4419"/>
    <cellStyle name="Comma 4 3 2 3 3 2 2" xfId="19040"/>
    <cellStyle name="Comma 4 3 2 3 3 2 3" xfId="13738"/>
    <cellStyle name="Comma 4 3 2 3 3 3" xfId="8256"/>
    <cellStyle name="Comma 4 3 2 3 3 3 2" xfId="16410"/>
    <cellStyle name="Comma 4 3 2 3 3 4" xfId="11081"/>
    <cellStyle name="Comma 4 3 2 3 4" xfId="1746"/>
    <cellStyle name="Comma 4 3 2 3 4 2" xfId="4420"/>
    <cellStyle name="Comma 4 3 2 3 4 2 2" xfId="19041"/>
    <cellStyle name="Comma 4 3 2 3 4 2 3" xfId="13739"/>
    <cellStyle name="Comma 4 3 2 3 4 3" xfId="8257"/>
    <cellStyle name="Comma 4 3 2 3 4 3 2" xfId="16411"/>
    <cellStyle name="Comma 4 3 2 3 4 4" xfId="11082"/>
    <cellStyle name="Comma 4 3 2 3 5" xfId="4416"/>
    <cellStyle name="Comma 4 3 2 3 5 2" xfId="19037"/>
    <cellStyle name="Comma 4 3 2 3 5 3" xfId="13735"/>
    <cellStyle name="Comma 4 3 2 3 6" xfId="8253"/>
    <cellStyle name="Comma 4 3 2 3 6 2" xfId="16407"/>
    <cellStyle name="Comma 4 3 2 3 7" xfId="11078"/>
    <cellStyle name="Comma 4 3 2 4" xfId="1747"/>
    <cellStyle name="Comma 4 3 2 4 2" xfId="1748"/>
    <cellStyle name="Comma 4 3 2 4 2 2" xfId="1749"/>
    <cellStyle name="Comma 4 3 2 4 2 2 2" xfId="4423"/>
    <cellStyle name="Comma 4 3 2 4 2 2 2 2" xfId="19044"/>
    <cellStyle name="Comma 4 3 2 4 2 2 2 3" xfId="13742"/>
    <cellStyle name="Comma 4 3 2 4 2 2 3" xfId="8260"/>
    <cellStyle name="Comma 4 3 2 4 2 2 3 2" xfId="16414"/>
    <cellStyle name="Comma 4 3 2 4 2 2 4" xfId="11085"/>
    <cellStyle name="Comma 4 3 2 4 2 3" xfId="4422"/>
    <cellStyle name="Comma 4 3 2 4 2 3 2" xfId="19043"/>
    <cellStyle name="Comma 4 3 2 4 2 3 3" xfId="13741"/>
    <cellStyle name="Comma 4 3 2 4 2 4" xfId="8259"/>
    <cellStyle name="Comma 4 3 2 4 2 4 2" xfId="16413"/>
    <cellStyle name="Comma 4 3 2 4 2 5" xfId="11084"/>
    <cellStyle name="Comma 4 3 2 4 3" xfId="1750"/>
    <cellStyle name="Comma 4 3 2 4 3 2" xfId="4424"/>
    <cellStyle name="Comma 4 3 2 4 3 2 2" xfId="19045"/>
    <cellStyle name="Comma 4 3 2 4 3 2 3" xfId="13743"/>
    <cellStyle name="Comma 4 3 2 4 3 3" xfId="8261"/>
    <cellStyle name="Comma 4 3 2 4 3 3 2" xfId="16415"/>
    <cellStyle name="Comma 4 3 2 4 3 4" xfId="11086"/>
    <cellStyle name="Comma 4 3 2 4 4" xfId="1751"/>
    <cellStyle name="Comma 4 3 2 4 4 2" xfId="4425"/>
    <cellStyle name="Comma 4 3 2 4 4 2 2" xfId="19046"/>
    <cellStyle name="Comma 4 3 2 4 4 2 3" xfId="13744"/>
    <cellStyle name="Comma 4 3 2 4 4 3" xfId="8262"/>
    <cellStyle name="Comma 4 3 2 4 4 3 2" xfId="16416"/>
    <cellStyle name="Comma 4 3 2 4 4 4" xfId="11087"/>
    <cellStyle name="Comma 4 3 2 4 5" xfId="4421"/>
    <cellStyle name="Comma 4 3 2 4 5 2" xfId="19042"/>
    <cellStyle name="Comma 4 3 2 4 5 3" xfId="13740"/>
    <cellStyle name="Comma 4 3 2 4 6" xfId="8258"/>
    <cellStyle name="Comma 4 3 2 4 6 2" xfId="16412"/>
    <cellStyle name="Comma 4 3 2 4 7" xfId="11083"/>
    <cellStyle name="Comma 4 3 2 5" xfId="1752"/>
    <cellStyle name="Comma 4 3 2 5 2" xfId="1753"/>
    <cellStyle name="Comma 4 3 2 5 2 2" xfId="1754"/>
    <cellStyle name="Comma 4 3 2 5 2 2 2" xfId="4428"/>
    <cellStyle name="Comma 4 3 2 5 2 2 2 2" xfId="19049"/>
    <cellStyle name="Comma 4 3 2 5 2 2 2 3" xfId="13747"/>
    <cellStyle name="Comma 4 3 2 5 2 2 3" xfId="8265"/>
    <cellStyle name="Comma 4 3 2 5 2 2 3 2" xfId="16419"/>
    <cellStyle name="Comma 4 3 2 5 2 2 4" xfId="11090"/>
    <cellStyle name="Comma 4 3 2 5 2 3" xfId="4427"/>
    <cellStyle name="Comma 4 3 2 5 2 3 2" xfId="19048"/>
    <cellStyle name="Comma 4 3 2 5 2 3 3" xfId="13746"/>
    <cellStyle name="Comma 4 3 2 5 2 4" xfId="8264"/>
    <cellStyle name="Comma 4 3 2 5 2 4 2" xfId="16418"/>
    <cellStyle name="Comma 4 3 2 5 2 5" xfId="11089"/>
    <cellStyle name="Comma 4 3 2 5 3" xfId="1755"/>
    <cellStyle name="Comma 4 3 2 5 3 2" xfId="4429"/>
    <cellStyle name="Comma 4 3 2 5 3 2 2" xfId="19050"/>
    <cellStyle name="Comma 4 3 2 5 3 2 3" xfId="13748"/>
    <cellStyle name="Comma 4 3 2 5 3 3" xfId="8266"/>
    <cellStyle name="Comma 4 3 2 5 3 3 2" xfId="16420"/>
    <cellStyle name="Comma 4 3 2 5 3 4" xfId="11091"/>
    <cellStyle name="Comma 4 3 2 5 4" xfId="1756"/>
    <cellStyle name="Comma 4 3 2 5 4 2" xfId="4430"/>
    <cellStyle name="Comma 4 3 2 5 4 2 2" xfId="19051"/>
    <cellStyle name="Comma 4 3 2 5 4 2 3" xfId="13749"/>
    <cellStyle name="Comma 4 3 2 5 4 3" xfId="8267"/>
    <cellStyle name="Comma 4 3 2 5 4 3 2" xfId="16421"/>
    <cellStyle name="Comma 4 3 2 5 4 4" xfId="11092"/>
    <cellStyle name="Comma 4 3 2 5 5" xfId="4426"/>
    <cellStyle name="Comma 4 3 2 5 5 2" xfId="19047"/>
    <cellStyle name="Comma 4 3 2 5 5 3" xfId="13745"/>
    <cellStyle name="Comma 4 3 2 5 6" xfId="8263"/>
    <cellStyle name="Comma 4 3 2 5 6 2" xfId="16417"/>
    <cellStyle name="Comma 4 3 2 5 7" xfId="11088"/>
    <cellStyle name="Comma 4 3 2 6" xfId="1757"/>
    <cellStyle name="Comma 4 3 2 6 2" xfId="1758"/>
    <cellStyle name="Comma 4 3 2 6 2 2" xfId="4432"/>
    <cellStyle name="Comma 4 3 2 6 2 2 2" xfId="19053"/>
    <cellStyle name="Comma 4 3 2 6 2 2 3" xfId="13751"/>
    <cellStyle name="Comma 4 3 2 6 2 3" xfId="8269"/>
    <cellStyle name="Comma 4 3 2 6 2 3 2" xfId="16423"/>
    <cellStyle name="Comma 4 3 2 6 2 4" xfId="11094"/>
    <cellStyle name="Comma 4 3 2 6 3" xfId="1759"/>
    <cellStyle name="Comma 4 3 2 6 3 2" xfId="4433"/>
    <cellStyle name="Comma 4 3 2 6 3 2 2" xfId="19054"/>
    <cellStyle name="Comma 4 3 2 6 3 2 3" xfId="13752"/>
    <cellStyle name="Comma 4 3 2 6 3 3" xfId="8270"/>
    <cellStyle name="Comma 4 3 2 6 3 3 2" xfId="16424"/>
    <cellStyle name="Comma 4 3 2 6 3 4" xfId="11095"/>
    <cellStyle name="Comma 4 3 2 6 4" xfId="4431"/>
    <cellStyle name="Comma 4 3 2 6 4 2" xfId="19052"/>
    <cellStyle name="Comma 4 3 2 6 4 3" xfId="13750"/>
    <cellStyle name="Comma 4 3 2 6 5" xfId="8268"/>
    <cellStyle name="Comma 4 3 2 6 5 2" xfId="16422"/>
    <cellStyle name="Comma 4 3 2 6 6" xfId="11093"/>
    <cellStyle name="Comma 4 3 2 7" xfId="1760"/>
    <cellStyle name="Comma 4 3 2 7 2" xfId="1761"/>
    <cellStyle name="Comma 4 3 2 7 2 2" xfId="4435"/>
    <cellStyle name="Comma 4 3 2 7 2 2 2" xfId="19056"/>
    <cellStyle name="Comma 4 3 2 7 2 2 3" xfId="13754"/>
    <cellStyle name="Comma 4 3 2 7 2 3" xfId="8272"/>
    <cellStyle name="Comma 4 3 2 7 2 3 2" xfId="16426"/>
    <cellStyle name="Comma 4 3 2 7 2 4" xfId="11097"/>
    <cellStyle name="Comma 4 3 2 7 3" xfId="4434"/>
    <cellStyle name="Comma 4 3 2 7 3 2" xfId="19055"/>
    <cellStyle name="Comma 4 3 2 7 3 3" xfId="13753"/>
    <cellStyle name="Comma 4 3 2 7 4" xfId="8271"/>
    <cellStyle name="Comma 4 3 2 7 4 2" xfId="16425"/>
    <cellStyle name="Comma 4 3 2 7 5" xfId="11096"/>
    <cellStyle name="Comma 4 3 2 8" xfId="1762"/>
    <cellStyle name="Comma 4 3 2 8 2" xfId="4436"/>
    <cellStyle name="Comma 4 3 2 8 2 2" xfId="19057"/>
    <cellStyle name="Comma 4 3 2 8 2 3" xfId="13755"/>
    <cellStyle name="Comma 4 3 2 8 3" xfId="8273"/>
    <cellStyle name="Comma 4 3 2 8 3 2" xfId="16427"/>
    <cellStyle name="Comma 4 3 2 8 4" xfId="11098"/>
    <cellStyle name="Comma 4 3 2 9" xfId="1763"/>
    <cellStyle name="Comma 4 3 2 9 2" xfId="4437"/>
    <cellStyle name="Comma 4 3 2 9 2 2" xfId="19058"/>
    <cellStyle name="Comma 4 3 2 9 2 3" xfId="13756"/>
    <cellStyle name="Comma 4 3 2 9 3" xfId="8274"/>
    <cellStyle name="Comma 4 3 2 9 3 2" xfId="16428"/>
    <cellStyle name="Comma 4 3 2 9 4" xfId="11099"/>
    <cellStyle name="Comma 4 3 3" xfId="1764"/>
    <cellStyle name="Comma 4 3 3 2" xfId="1765"/>
    <cellStyle name="Comma 4 3 3 2 2" xfId="1766"/>
    <cellStyle name="Comma 4 3 3 2 2 2" xfId="4440"/>
    <cellStyle name="Comma 4 3 3 2 2 2 2" xfId="19061"/>
    <cellStyle name="Comma 4 3 3 2 2 2 3" xfId="13759"/>
    <cellStyle name="Comma 4 3 3 2 2 3" xfId="8277"/>
    <cellStyle name="Comma 4 3 3 2 2 3 2" xfId="16431"/>
    <cellStyle name="Comma 4 3 3 2 2 4" xfId="11102"/>
    <cellStyle name="Comma 4 3 3 2 3" xfId="4439"/>
    <cellStyle name="Comma 4 3 3 2 3 2" xfId="19060"/>
    <cellStyle name="Comma 4 3 3 2 3 3" xfId="13758"/>
    <cellStyle name="Comma 4 3 3 2 4" xfId="8276"/>
    <cellStyle name="Comma 4 3 3 2 4 2" xfId="16430"/>
    <cellStyle name="Comma 4 3 3 2 5" xfId="11101"/>
    <cellStyle name="Comma 4 3 3 3" xfId="1767"/>
    <cellStyle name="Comma 4 3 3 3 2" xfId="4441"/>
    <cellStyle name="Comma 4 3 3 3 2 2" xfId="19062"/>
    <cellStyle name="Comma 4 3 3 3 2 3" xfId="13760"/>
    <cellStyle name="Comma 4 3 3 3 3" xfId="8278"/>
    <cellStyle name="Comma 4 3 3 3 3 2" xfId="16432"/>
    <cellStyle name="Comma 4 3 3 3 4" xfId="11103"/>
    <cellStyle name="Comma 4 3 3 4" xfId="1768"/>
    <cellStyle name="Comma 4 3 3 4 2" xfId="4442"/>
    <cellStyle name="Comma 4 3 3 4 2 2" xfId="19063"/>
    <cellStyle name="Comma 4 3 3 4 2 3" xfId="13761"/>
    <cellStyle name="Comma 4 3 3 4 3" xfId="8279"/>
    <cellStyle name="Comma 4 3 3 4 3 2" xfId="16433"/>
    <cellStyle name="Comma 4 3 3 4 4" xfId="11104"/>
    <cellStyle name="Comma 4 3 3 5" xfId="4438"/>
    <cellStyle name="Comma 4 3 3 5 2" xfId="19059"/>
    <cellStyle name="Comma 4 3 3 5 3" xfId="13757"/>
    <cellStyle name="Comma 4 3 3 6" xfId="8275"/>
    <cellStyle name="Comma 4 3 3 6 2" xfId="16429"/>
    <cellStyle name="Comma 4 3 3 7" xfId="11100"/>
    <cellStyle name="Comma 4 3 4" xfId="1769"/>
    <cellStyle name="Comma 4 3 4 2" xfId="1770"/>
    <cellStyle name="Comma 4 3 4 2 2" xfId="1771"/>
    <cellStyle name="Comma 4 3 4 2 2 2" xfId="4445"/>
    <cellStyle name="Comma 4 3 4 2 2 2 2" xfId="19066"/>
    <cellStyle name="Comma 4 3 4 2 2 2 3" xfId="13764"/>
    <cellStyle name="Comma 4 3 4 2 2 3" xfId="8282"/>
    <cellStyle name="Comma 4 3 4 2 2 3 2" xfId="16436"/>
    <cellStyle name="Comma 4 3 4 2 2 4" xfId="11107"/>
    <cellStyle name="Comma 4 3 4 2 3" xfId="4444"/>
    <cellStyle name="Comma 4 3 4 2 3 2" xfId="19065"/>
    <cellStyle name="Comma 4 3 4 2 3 3" xfId="13763"/>
    <cellStyle name="Comma 4 3 4 2 4" xfId="8281"/>
    <cellStyle name="Comma 4 3 4 2 4 2" xfId="16435"/>
    <cellStyle name="Comma 4 3 4 2 5" xfId="11106"/>
    <cellStyle name="Comma 4 3 4 3" xfId="1772"/>
    <cellStyle name="Comma 4 3 4 3 2" xfId="4446"/>
    <cellStyle name="Comma 4 3 4 3 2 2" xfId="19067"/>
    <cellStyle name="Comma 4 3 4 3 2 3" xfId="13765"/>
    <cellStyle name="Comma 4 3 4 3 3" xfId="8283"/>
    <cellStyle name="Comma 4 3 4 3 3 2" xfId="16437"/>
    <cellStyle name="Comma 4 3 4 3 4" xfId="11108"/>
    <cellStyle name="Comma 4 3 4 4" xfId="1773"/>
    <cellStyle name="Comma 4 3 4 4 2" xfId="4447"/>
    <cellStyle name="Comma 4 3 4 4 2 2" xfId="19068"/>
    <cellStyle name="Comma 4 3 4 4 2 3" xfId="13766"/>
    <cellStyle name="Comma 4 3 4 4 3" xfId="8284"/>
    <cellStyle name="Comma 4 3 4 4 3 2" xfId="16438"/>
    <cellStyle name="Comma 4 3 4 4 4" xfId="11109"/>
    <cellStyle name="Comma 4 3 4 5" xfId="4443"/>
    <cellStyle name="Comma 4 3 4 5 2" xfId="19064"/>
    <cellStyle name="Comma 4 3 4 5 3" xfId="13762"/>
    <cellStyle name="Comma 4 3 4 6" xfId="8280"/>
    <cellStyle name="Comma 4 3 4 6 2" xfId="16434"/>
    <cellStyle name="Comma 4 3 4 7" xfId="11105"/>
    <cellStyle name="Comma 4 3 5" xfId="1774"/>
    <cellStyle name="Comma 4 3 5 2" xfId="1775"/>
    <cellStyle name="Comma 4 3 5 2 2" xfId="1776"/>
    <cellStyle name="Comma 4 3 5 2 2 2" xfId="4450"/>
    <cellStyle name="Comma 4 3 5 2 2 2 2" xfId="19071"/>
    <cellStyle name="Comma 4 3 5 2 2 2 3" xfId="13769"/>
    <cellStyle name="Comma 4 3 5 2 2 3" xfId="8287"/>
    <cellStyle name="Comma 4 3 5 2 2 3 2" xfId="16441"/>
    <cellStyle name="Comma 4 3 5 2 2 4" xfId="11112"/>
    <cellStyle name="Comma 4 3 5 2 3" xfId="4449"/>
    <cellStyle name="Comma 4 3 5 2 3 2" xfId="19070"/>
    <cellStyle name="Comma 4 3 5 2 3 3" xfId="13768"/>
    <cellStyle name="Comma 4 3 5 2 4" xfId="8286"/>
    <cellStyle name="Comma 4 3 5 2 4 2" xfId="16440"/>
    <cellStyle name="Comma 4 3 5 2 5" xfId="11111"/>
    <cellStyle name="Comma 4 3 5 3" xfId="1777"/>
    <cellStyle name="Comma 4 3 5 3 2" xfId="4451"/>
    <cellStyle name="Comma 4 3 5 3 2 2" xfId="19072"/>
    <cellStyle name="Comma 4 3 5 3 2 3" xfId="13770"/>
    <cellStyle name="Comma 4 3 5 3 3" xfId="8288"/>
    <cellStyle name="Comma 4 3 5 3 3 2" xfId="16442"/>
    <cellStyle name="Comma 4 3 5 3 4" xfId="11113"/>
    <cellStyle name="Comma 4 3 5 4" xfId="1778"/>
    <cellStyle name="Comma 4 3 5 4 2" xfId="4452"/>
    <cellStyle name="Comma 4 3 5 4 2 2" xfId="19073"/>
    <cellStyle name="Comma 4 3 5 4 2 3" xfId="13771"/>
    <cellStyle name="Comma 4 3 5 4 3" xfId="8289"/>
    <cellStyle name="Comma 4 3 5 4 3 2" xfId="16443"/>
    <cellStyle name="Comma 4 3 5 4 4" xfId="11114"/>
    <cellStyle name="Comma 4 3 5 5" xfId="4448"/>
    <cellStyle name="Comma 4 3 5 5 2" xfId="19069"/>
    <cellStyle name="Comma 4 3 5 5 3" xfId="13767"/>
    <cellStyle name="Comma 4 3 5 6" xfId="8285"/>
    <cellStyle name="Comma 4 3 5 6 2" xfId="16439"/>
    <cellStyle name="Comma 4 3 5 7" xfId="11110"/>
    <cellStyle name="Comma 4 3 6" xfId="1779"/>
    <cellStyle name="Comma 4 3 6 2" xfId="1780"/>
    <cellStyle name="Comma 4 3 6 2 2" xfId="1781"/>
    <cellStyle name="Comma 4 3 6 2 2 2" xfId="4455"/>
    <cellStyle name="Comma 4 3 6 2 2 2 2" xfId="19076"/>
    <cellStyle name="Comma 4 3 6 2 2 2 3" xfId="13774"/>
    <cellStyle name="Comma 4 3 6 2 2 3" xfId="8292"/>
    <cellStyle name="Comma 4 3 6 2 2 3 2" xfId="16446"/>
    <cellStyle name="Comma 4 3 6 2 2 4" xfId="11117"/>
    <cellStyle name="Comma 4 3 6 2 3" xfId="4454"/>
    <cellStyle name="Comma 4 3 6 2 3 2" xfId="19075"/>
    <cellStyle name="Comma 4 3 6 2 3 3" xfId="13773"/>
    <cellStyle name="Comma 4 3 6 2 4" xfId="8291"/>
    <cellStyle name="Comma 4 3 6 2 4 2" xfId="16445"/>
    <cellStyle name="Comma 4 3 6 2 5" xfId="11116"/>
    <cellStyle name="Comma 4 3 6 3" xfId="1782"/>
    <cellStyle name="Comma 4 3 6 3 2" xfId="4456"/>
    <cellStyle name="Comma 4 3 6 3 2 2" xfId="19077"/>
    <cellStyle name="Comma 4 3 6 3 2 3" xfId="13775"/>
    <cellStyle name="Comma 4 3 6 3 3" xfId="8293"/>
    <cellStyle name="Comma 4 3 6 3 3 2" xfId="16447"/>
    <cellStyle name="Comma 4 3 6 3 4" xfId="11118"/>
    <cellStyle name="Comma 4 3 6 4" xfId="1783"/>
    <cellStyle name="Comma 4 3 6 4 2" xfId="4457"/>
    <cellStyle name="Comma 4 3 6 4 2 2" xfId="19078"/>
    <cellStyle name="Comma 4 3 6 4 2 3" xfId="13776"/>
    <cellStyle name="Comma 4 3 6 4 3" xfId="8294"/>
    <cellStyle name="Comma 4 3 6 4 3 2" xfId="16448"/>
    <cellStyle name="Comma 4 3 6 4 4" xfId="11119"/>
    <cellStyle name="Comma 4 3 6 5" xfId="4453"/>
    <cellStyle name="Comma 4 3 6 5 2" xfId="19074"/>
    <cellStyle name="Comma 4 3 6 5 3" xfId="13772"/>
    <cellStyle name="Comma 4 3 6 6" xfId="8290"/>
    <cellStyle name="Comma 4 3 6 6 2" xfId="16444"/>
    <cellStyle name="Comma 4 3 6 7" xfId="11115"/>
    <cellStyle name="Comma 4 3 7" xfId="1784"/>
    <cellStyle name="Comma 4 3 7 2" xfId="1785"/>
    <cellStyle name="Comma 4 3 7 2 2" xfId="4459"/>
    <cellStyle name="Comma 4 3 7 2 2 2" xfId="19080"/>
    <cellStyle name="Comma 4 3 7 2 2 3" xfId="13778"/>
    <cellStyle name="Comma 4 3 7 2 3" xfId="8296"/>
    <cellStyle name="Comma 4 3 7 2 3 2" xfId="16450"/>
    <cellStyle name="Comma 4 3 7 2 4" xfId="11121"/>
    <cellStyle name="Comma 4 3 7 3" xfId="1786"/>
    <cellStyle name="Comma 4 3 7 3 2" xfId="4460"/>
    <cellStyle name="Comma 4 3 7 3 2 2" xfId="19081"/>
    <cellStyle name="Comma 4 3 7 3 2 3" xfId="13779"/>
    <cellStyle name="Comma 4 3 7 3 3" xfId="8297"/>
    <cellStyle name="Comma 4 3 7 3 3 2" xfId="16451"/>
    <cellStyle name="Comma 4 3 7 3 4" xfId="11122"/>
    <cellStyle name="Comma 4 3 7 4" xfId="4458"/>
    <cellStyle name="Comma 4 3 7 4 2" xfId="19079"/>
    <cellStyle name="Comma 4 3 7 4 3" xfId="13777"/>
    <cellStyle name="Comma 4 3 7 5" xfId="8295"/>
    <cellStyle name="Comma 4 3 7 5 2" xfId="16449"/>
    <cellStyle name="Comma 4 3 7 6" xfId="11120"/>
    <cellStyle name="Comma 4 3 8" xfId="1787"/>
    <cellStyle name="Comma 4 3 8 2" xfId="1788"/>
    <cellStyle name="Comma 4 3 8 2 2" xfId="4462"/>
    <cellStyle name="Comma 4 3 8 2 2 2" xfId="19083"/>
    <cellStyle name="Comma 4 3 8 2 2 3" xfId="13781"/>
    <cellStyle name="Comma 4 3 8 2 3" xfId="8299"/>
    <cellStyle name="Comma 4 3 8 2 3 2" xfId="16453"/>
    <cellStyle name="Comma 4 3 8 2 4" xfId="11124"/>
    <cellStyle name="Comma 4 3 8 3" xfId="4461"/>
    <cellStyle name="Comma 4 3 8 3 2" xfId="19082"/>
    <cellStyle name="Comma 4 3 8 3 3" xfId="13780"/>
    <cellStyle name="Comma 4 3 8 4" xfId="8298"/>
    <cellStyle name="Comma 4 3 8 4 2" xfId="16452"/>
    <cellStyle name="Comma 4 3 8 5" xfId="11123"/>
    <cellStyle name="Comma 4 3 9" xfId="1789"/>
    <cellStyle name="Comma 4 3 9 2" xfId="4463"/>
    <cellStyle name="Comma 4 3 9 2 2" xfId="19084"/>
    <cellStyle name="Comma 4 3 9 2 3" xfId="13782"/>
    <cellStyle name="Comma 4 3 9 3" xfId="8300"/>
    <cellStyle name="Comma 4 3 9 3 2" xfId="16454"/>
    <cellStyle name="Comma 4 3 9 4" xfId="11125"/>
    <cellStyle name="Comma 4 4" xfId="1790"/>
    <cellStyle name="Comma 4 4 10" xfId="1791"/>
    <cellStyle name="Comma 4 4 10 2" xfId="4465"/>
    <cellStyle name="Comma 4 4 10 2 2" xfId="19086"/>
    <cellStyle name="Comma 4 4 10 2 3" xfId="13784"/>
    <cellStyle name="Comma 4 4 10 3" xfId="8302"/>
    <cellStyle name="Comma 4 4 10 3 2" xfId="16456"/>
    <cellStyle name="Comma 4 4 10 4" xfId="11127"/>
    <cellStyle name="Comma 4 4 11" xfId="4464"/>
    <cellStyle name="Comma 4 4 11 2" xfId="19085"/>
    <cellStyle name="Comma 4 4 11 3" xfId="13783"/>
    <cellStyle name="Comma 4 4 12" xfId="8301"/>
    <cellStyle name="Comma 4 4 12 2" xfId="16455"/>
    <cellStyle name="Comma 4 4 13" xfId="11126"/>
    <cellStyle name="Comma 4 4 2" xfId="1792"/>
    <cellStyle name="Comma 4 4 2 10" xfId="4466"/>
    <cellStyle name="Comma 4 4 2 10 2" xfId="19087"/>
    <cellStyle name="Comma 4 4 2 10 3" xfId="13785"/>
    <cellStyle name="Comma 4 4 2 11" xfId="8303"/>
    <cellStyle name="Comma 4 4 2 11 2" xfId="16457"/>
    <cellStyle name="Comma 4 4 2 12" xfId="11128"/>
    <cellStyle name="Comma 4 4 2 2" xfId="1793"/>
    <cellStyle name="Comma 4 4 2 2 2" xfId="1794"/>
    <cellStyle name="Comma 4 4 2 2 2 2" xfId="1795"/>
    <cellStyle name="Comma 4 4 2 2 2 2 2" xfId="4469"/>
    <cellStyle name="Comma 4 4 2 2 2 2 2 2" xfId="19090"/>
    <cellStyle name="Comma 4 4 2 2 2 2 2 3" xfId="13788"/>
    <cellStyle name="Comma 4 4 2 2 2 2 3" xfId="8306"/>
    <cellStyle name="Comma 4 4 2 2 2 2 3 2" xfId="16460"/>
    <cellStyle name="Comma 4 4 2 2 2 2 4" xfId="11131"/>
    <cellStyle name="Comma 4 4 2 2 2 3" xfId="4468"/>
    <cellStyle name="Comma 4 4 2 2 2 3 2" xfId="19089"/>
    <cellStyle name="Comma 4 4 2 2 2 3 3" xfId="13787"/>
    <cellStyle name="Comma 4 4 2 2 2 4" xfId="8305"/>
    <cellStyle name="Comma 4 4 2 2 2 4 2" xfId="16459"/>
    <cellStyle name="Comma 4 4 2 2 2 5" xfId="11130"/>
    <cellStyle name="Comma 4 4 2 2 3" xfId="1796"/>
    <cellStyle name="Comma 4 4 2 2 3 2" xfId="4470"/>
    <cellStyle name="Comma 4 4 2 2 3 2 2" xfId="19091"/>
    <cellStyle name="Comma 4 4 2 2 3 2 3" xfId="13789"/>
    <cellStyle name="Comma 4 4 2 2 3 3" xfId="8307"/>
    <cellStyle name="Comma 4 4 2 2 3 3 2" xfId="16461"/>
    <cellStyle name="Comma 4 4 2 2 3 4" xfId="11132"/>
    <cellStyle name="Comma 4 4 2 2 4" xfId="1797"/>
    <cellStyle name="Comma 4 4 2 2 4 2" xfId="4471"/>
    <cellStyle name="Comma 4 4 2 2 4 2 2" xfId="19092"/>
    <cellStyle name="Comma 4 4 2 2 4 2 3" xfId="13790"/>
    <cellStyle name="Comma 4 4 2 2 4 3" xfId="8308"/>
    <cellStyle name="Comma 4 4 2 2 4 3 2" xfId="16462"/>
    <cellStyle name="Comma 4 4 2 2 4 4" xfId="11133"/>
    <cellStyle name="Comma 4 4 2 2 5" xfId="4467"/>
    <cellStyle name="Comma 4 4 2 2 5 2" xfId="19088"/>
    <cellStyle name="Comma 4 4 2 2 5 3" xfId="13786"/>
    <cellStyle name="Comma 4 4 2 2 6" xfId="8304"/>
    <cellStyle name="Comma 4 4 2 2 6 2" xfId="16458"/>
    <cellStyle name="Comma 4 4 2 2 7" xfId="11129"/>
    <cellStyle name="Comma 4 4 2 3" xfId="1798"/>
    <cellStyle name="Comma 4 4 2 3 2" xfId="1799"/>
    <cellStyle name="Comma 4 4 2 3 2 2" xfId="1800"/>
    <cellStyle name="Comma 4 4 2 3 2 2 2" xfId="4474"/>
    <cellStyle name="Comma 4 4 2 3 2 2 2 2" xfId="19095"/>
    <cellStyle name="Comma 4 4 2 3 2 2 2 3" xfId="13793"/>
    <cellStyle name="Comma 4 4 2 3 2 2 3" xfId="8311"/>
    <cellStyle name="Comma 4 4 2 3 2 2 3 2" xfId="16465"/>
    <cellStyle name="Comma 4 4 2 3 2 2 4" xfId="11136"/>
    <cellStyle name="Comma 4 4 2 3 2 3" xfId="4473"/>
    <cellStyle name="Comma 4 4 2 3 2 3 2" xfId="19094"/>
    <cellStyle name="Comma 4 4 2 3 2 3 3" xfId="13792"/>
    <cellStyle name="Comma 4 4 2 3 2 4" xfId="8310"/>
    <cellStyle name="Comma 4 4 2 3 2 4 2" xfId="16464"/>
    <cellStyle name="Comma 4 4 2 3 2 5" xfId="11135"/>
    <cellStyle name="Comma 4 4 2 3 3" xfId="1801"/>
    <cellStyle name="Comma 4 4 2 3 3 2" xfId="4475"/>
    <cellStyle name="Comma 4 4 2 3 3 2 2" xfId="19096"/>
    <cellStyle name="Comma 4 4 2 3 3 2 3" xfId="13794"/>
    <cellStyle name="Comma 4 4 2 3 3 3" xfId="8312"/>
    <cellStyle name="Comma 4 4 2 3 3 3 2" xfId="16466"/>
    <cellStyle name="Comma 4 4 2 3 3 4" xfId="11137"/>
    <cellStyle name="Comma 4 4 2 3 4" xfId="1802"/>
    <cellStyle name="Comma 4 4 2 3 4 2" xfId="4476"/>
    <cellStyle name="Comma 4 4 2 3 4 2 2" xfId="19097"/>
    <cellStyle name="Comma 4 4 2 3 4 2 3" xfId="13795"/>
    <cellStyle name="Comma 4 4 2 3 4 3" xfId="8313"/>
    <cellStyle name="Comma 4 4 2 3 4 3 2" xfId="16467"/>
    <cellStyle name="Comma 4 4 2 3 4 4" xfId="11138"/>
    <cellStyle name="Comma 4 4 2 3 5" xfId="4472"/>
    <cellStyle name="Comma 4 4 2 3 5 2" xfId="19093"/>
    <cellStyle name="Comma 4 4 2 3 5 3" xfId="13791"/>
    <cellStyle name="Comma 4 4 2 3 6" xfId="8309"/>
    <cellStyle name="Comma 4 4 2 3 6 2" xfId="16463"/>
    <cellStyle name="Comma 4 4 2 3 7" xfId="11134"/>
    <cellStyle name="Comma 4 4 2 4" xfId="1803"/>
    <cellStyle name="Comma 4 4 2 4 2" xfId="1804"/>
    <cellStyle name="Comma 4 4 2 4 2 2" xfId="1805"/>
    <cellStyle name="Comma 4 4 2 4 2 2 2" xfId="4479"/>
    <cellStyle name="Comma 4 4 2 4 2 2 2 2" xfId="19100"/>
    <cellStyle name="Comma 4 4 2 4 2 2 2 3" xfId="13798"/>
    <cellStyle name="Comma 4 4 2 4 2 2 3" xfId="8316"/>
    <cellStyle name="Comma 4 4 2 4 2 2 3 2" xfId="16470"/>
    <cellStyle name="Comma 4 4 2 4 2 2 4" xfId="11141"/>
    <cellStyle name="Comma 4 4 2 4 2 3" xfId="4478"/>
    <cellStyle name="Comma 4 4 2 4 2 3 2" xfId="19099"/>
    <cellStyle name="Comma 4 4 2 4 2 3 3" xfId="13797"/>
    <cellStyle name="Comma 4 4 2 4 2 4" xfId="8315"/>
    <cellStyle name="Comma 4 4 2 4 2 4 2" xfId="16469"/>
    <cellStyle name="Comma 4 4 2 4 2 5" xfId="11140"/>
    <cellStyle name="Comma 4 4 2 4 3" xfId="1806"/>
    <cellStyle name="Comma 4 4 2 4 3 2" xfId="4480"/>
    <cellStyle name="Comma 4 4 2 4 3 2 2" xfId="19101"/>
    <cellStyle name="Comma 4 4 2 4 3 2 3" xfId="13799"/>
    <cellStyle name="Comma 4 4 2 4 3 3" xfId="8317"/>
    <cellStyle name="Comma 4 4 2 4 3 3 2" xfId="16471"/>
    <cellStyle name="Comma 4 4 2 4 3 4" xfId="11142"/>
    <cellStyle name="Comma 4 4 2 4 4" xfId="1807"/>
    <cellStyle name="Comma 4 4 2 4 4 2" xfId="4481"/>
    <cellStyle name="Comma 4 4 2 4 4 2 2" xfId="19102"/>
    <cellStyle name="Comma 4 4 2 4 4 2 3" xfId="13800"/>
    <cellStyle name="Comma 4 4 2 4 4 3" xfId="8318"/>
    <cellStyle name="Comma 4 4 2 4 4 3 2" xfId="16472"/>
    <cellStyle name="Comma 4 4 2 4 4 4" xfId="11143"/>
    <cellStyle name="Comma 4 4 2 4 5" xfId="4477"/>
    <cellStyle name="Comma 4 4 2 4 5 2" xfId="19098"/>
    <cellStyle name="Comma 4 4 2 4 5 3" xfId="13796"/>
    <cellStyle name="Comma 4 4 2 4 6" xfId="8314"/>
    <cellStyle name="Comma 4 4 2 4 6 2" xfId="16468"/>
    <cellStyle name="Comma 4 4 2 4 7" xfId="11139"/>
    <cellStyle name="Comma 4 4 2 5" xfId="1808"/>
    <cellStyle name="Comma 4 4 2 5 2" xfId="1809"/>
    <cellStyle name="Comma 4 4 2 5 2 2" xfId="1810"/>
    <cellStyle name="Comma 4 4 2 5 2 2 2" xfId="4484"/>
    <cellStyle name="Comma 4 4 2 5 2 2 2 2" xfId="19105"/>
    <cellStyle name="Comma 4 4 2 5 2 2 2 3" xfId="13803"/>
    <cellStyle name="Comma 4 4 2 5 2 2 3" xfId="8321"/>
    <cellStyle name="Comma 4 4 2 5 2 2 3 2" xfId="16475"/>
    <cellStyle name="Comma 4 4 2 5 2 2 4" xfId="11146"/>
    <cellStyle name="Comma 4 4 2 5 2 3" xfId="4483"/>
    <cellStyle name="Comma 4 4 2 5 2 3 2" xfId="19104"/>
    <cellStyle name="Comma 4 4 2 5 2 3 3" xfId="13802"/>
    <cellStyle name="Comma 4 4 2 5 2 4" xfId="8320"/>
    <cellStyle name="Comma 4 4 2 5 2 4 2" xfId="16474"/>
    <cellStyle name="Comma 4 4 2 5 2 5" xfId="11145"/>
    <cellStyle name="Comma 4 4 2 5 3" xfId="1811"/>
    <cellStyle name="Comma 4 4 2 5 3 2" xfId="4485"/>
    <cellStyle name="Comma 4 4 2 5 3 2 2" xfId="19106"/>
    <cellStyle name="Comma 4 4 2 5 3 2 3" xfId="13804"/>
    <cellStyle name="Comma 4 4 2 5 3 3" xfId="8322"/>
    <cellStyle name="Comma 4 4 2 5 3 3 2" xfId="16476"/>
    <cellStyle name="Comma 4 4 2 5 3 4" xfId="11147"/>
    <cellStyle name="Comma 4 4 2 5 4" xfId="1812"/>
    <cellStyle name="Comma 4 4 2 5 4 2" xfId="4486"/>
    <cellStyle name="Comma 4 4 2 5 4 2 2" xfId="19107"/>
    <cellStyle name="Comma 4 4 2 5 4 2 3" xfId="13805"/>
    <cellStyle name="Comma 4 4 2 5 4 3" xfId="8323"/>
    <cellStyle name="Comma 4 4 2 5 4 3 2" xfId="16477"/>
    <cellStyle name="Comma 4 4 2 5 4 4" xfId="11148"/>
    <cellStyle name="Comma 4 4 2 5 5" xfId="4482"/>
    <cellStyle name="Comma 4 4 2 5 5 2" xfId="19103"/>
    <cellStyle name="Comma 4 4 2 5 5 3" xfId="13801"/>
    <cellStyle name="Comma 4 4 2 5 6" xfId="8319"/>
    <cellStyle name="Comma 4 4 2 5 6 2" xfId="16473"/>
    <cellStyle name="Comma 4 4 2 5 7" xfId="11144"/>
    <cellStyle name="Comma 4 4 2 6" xfId="1813"/>
    <cellStyle name="Comma 4 4 2 6 2" xfId="1814"/>
    <cellStyle name="Comma 4 4 2 6 2 2" xfId="4488"/>
    <cellStyle name="Comma 4 4 2 6 2 2 2" xfId="19109"/>
    <cellStyle name="Comma 4 4 2 6 2 2 3" xfId="13807"/>
    <cellStyle name="Comma 4 4 2 6 2 3" xfId="8325"/>
    <cellStyle name="Comma 4 4 2 6 2 3 2" xfId="16479"/>
    <cellStyle name="Comma 4 4 2 6 2 4" xfId="11150"/>
    <cellStyle name="Comma 4 4 2 6 3" xfId="1815"/>
    <cellStyle name="Comma 4 4 2 6 3 2" xfId="4489"/>
    <cellStyle name="Comma 4 4 2 6 3 2 2" xfId="19110"/>
    <cellStyle name="Comma 4 4 2 6 3 2 3" xfId="13808"/>
    <cellStyle name="Comma 4 4 2 6 3 3" xfId="8326"/>
    <cellStyle name="Comma 4 4 2 6 3 3 2" xfId="16480"/>
    <cellStyle name="Comma 4 4 2 6 3 4" xfId="11151"/>
    <cellStyle name="Comma 4 4 2 6 4" xfId="4487"/>
    <cellStyle name="Comma 4 4 2 6 4 2" xfId="19108"/>
    <cellStyle name="Comma 4 4 2 6 4 3" xfId="13806"/>
    <cellStyle name="Comma 4 4 2 6 5" xfId="8324"/>
    <cellStyle name="Comma 4 4 2 6 5 2" xfId="16478"/>
    <cellStyle name="Comma 4 4 2 6 6" xfId="11149"/>
    <cellStyle name="Comma 4 4 2 7" xfId="1816"/>
    <cellStyle name="Comma 4 4 2 7 2" xfId="1817"/>
    <cellStyle name="Comma 4 4 2 7 2 2" xfId="4491"/>
    <cellStyle name="Comma 4 4 2 7 2 2 2" xfId="19112"/>
    <cellStyle name="Comma 4 4 2 7 2 2 3" xfId="13810"/>
    <cellStyle name="Comma 4 4 2 7 2 3" xfId="8328"/>
    <cellStyle name="Comma 4 4 2 7 2 3 2" xfId="16482"/>
    <cellStyle name="Comma 4 4 2 7 2 4" xfId="11153"/>
    <cellStyle name="Comma 4 4 2 7 3" xfId="4490"/>
    <cellStyle name="Comma 4 4 2 7 3 2" xfId="19111"/>
    <cellStyle name="Comma 4 4 2 7 3 3" xfId="13809"/>
    <cellStyle name="Comma 4 4 2 7 4" xfId="8327"/>
    <cellStyle name="Comma 4 4 2 7 4 2" xfId="16481"/>
    <cellStyle name="Comma 4 4 2 7 5" xfId="11152"/>
    <cellStyle name="Comma 4 4 2 8" xfId="1818"/>
    <cellStyle name="Comma 4 4 2 8 2" xfId="4492"/>
    <cellStyle name="Comma 4 4 2 8 2 2" xfId="19113"/>
    <cellStyle name="Comma 4 4 2 8 2 3" xfId="13811"/>
    <cellStyle name="Comma 4 4 2 8 3" xfId="8329"/>
    <cellStyle name="Comma 4 4 2 8 3 2" xfId="16483"/>
    <cellStyle name="Comma 4 4 2 8 4" xfId="11154"/>
    <cellStyle name="Comma 4 4 2 9" xfId="1819"/>
    <cellStyle name="Comma 4 4 2 9 2" xfId="4493"/>
    <cellStyle name="Comma 4 4 2 9 2 2" xfId="19114"/>
    <cellStyle name="Comma 4 4 2 9 2 3" xfId="13812"/>
    <cellStyle name="Comma 4 4 2 9 3" xfId="8330"/>
    <cellStyle name="Comma 4 4 2 9 3 2" xfId="16484"/>
    <cellStyle name="Comma 4 4 2 9 4" xfId="11155"/>
    <cellStyle name="Comma 4 4 3" xfId="1820"/>
    <cellStyle name="Comma 4 4 3 2" xfId="1821"/>
    <cellStyle name="Comma 4 4 3 2 2" xfId="1822"/>
    <cellStyle name="Comma 4 4 3 2 2 2" xfId="4496"/>
    <cellStyle name="Comma 4 4 3 2 2 2 2" xfId="19117"/>
    <cellStyle name="Comma 4 4 3 2 2 2 3" xfId="13815"/>
    <cellStyle name="Comma 4 4 3 2 2 3" xfId="8333"/>
    <cellStyle name="Comma 4 4 3 2 2 3 2" xfId="16487"/>
    <cellStyle name="Comma 4 4 3 2 2 4" xfId="11158"/>
    <cellStyle name="Comma 4 4 3 2 3" xfId="4495"/>
    <cellStyle name="Comma 4 4 3 2 3 2" xfId="19116"/>
    <cellStyle name="Comma 4 4 3 2 3 3" xfId="13814"/>
    <cellStyle name="Comma 4 4 3 2 4" xfId="8332"/>
    <cellStyle name="Comma 4 4 3 2 4 2" xfId="16486"/>
    <cellStyle name="Comma 4 4 3 2 5" xfId="11157"/>
    <cellStyle name="Comma 4 4 3 3" xfId="1823"/>
    <cellStyle name="Comma 4 4 3 3 2" xfId="4497"/>
    <cellStyle name="Comma 4 4 3 3 2 2" xfId="19118"/>
    <cellStyle name="Comma 4 4 3 3 2 3" xfId="13816"/>
    <cellStyle name="Comma 4 4 3 3 3" xfId="8334"/>
    <cellStyle name="Comma 4 4 3 3 3 2" xfId="16488"/>
    <cellStyle name="Comma 4 4 3 3 4" xfId="11159"/>
    <cellStyle name="Comma 4 4 3 4" xfId="1824"/>
    <cellStyle name="Comma 4 4 3 4 2" xfId="4498"/>
    <cellStyle name="Comma 4 4 3 4 2 2" xfId="19119"/>
    <cellStyle name="Comma 4 4 3 4 2 3" xfId="13817"/>
    <cellStyle name="Comma 4 4 3 4 3" xfId="8335"/>
    <cellStyle name="Comma 4 4 3 4 3 2" xfId="16489"/>
    <cellStyle name="Comma 4 4 3 4 4" xfId="11160"/>
    <cellStyle name="Comma 4 4 3 5" xfId="4494"/>
    <cellStyle name="Comma 4 4 3 5 2" xfId="19115"/>
    <cellStyle name="Comma 4 4 3 5 3" xfId="13813"/>
    <cellStyle name="Comma 4 4 3 6" xfId="8331"/>
    <cellStyle name="Comma 4 4 3 6 2" xfId="16485"/>
    <cellStyle name="Comma 4 4 3 7" xfId="11156"/>
    <cellStyle name="Comma 4 4 4" xfId="1825"/>
    <cellStyle name="Comma 4 4 4 2" xfId="1826"/>
    <cellStyle name="Comma 4 4 4 2 2" xfId="1827"/>
    <cellStyle name="Comma 4 4 4 2 2 2" xfId="4501"/>
    <cellStyle name="Comma 4 4 4 2 2 2 2" xfId="19122"/>
    <cellStyle name="Comma 4 4 4 2 2 2 3" xfId="13820"/>
    <cellStyle name="Comma 4 4 4 2 2 3" xfId="8338"/>
    <cellStyle name="Comma 4 4 4 2 2 3 2" xfId="16492"/>
    <cellStyle name="Comma 4 4 4 2 2 4" xfId="11163"/>
    <cellStyle name="Comma 4 4 4 2 3" xfId="4500"/>
    <cellStyle name="Comma 4 4 4 2 3 2" xfId="19121"/>
    <cellStyle name="Comma 4 4 4 2 3 3" xfId="13819"/>
    <cellStyle name="Comma 4 4 4 2 4" xfId="8337"/>
    <cellStyle name="Comma 4 4 4 2 4 2" xfId="16491"/>
    <cellStyle name="Comma 4 4 4 2 5" xfId="11162"/>
    <cellStyle name="Comma 4 4 4 3" xfId="1828"/>
    <cellStyle name="Comma 4 4 4 3 2" xfId="4502"/>
    <cellStyle name="Comma 4 4 4 3 2 2" xfId="19123"/>
    <cellStyle name="Comma 4 4 4 3 2 3" xfId="13821"/>
    <cellStyle name="Comma 4 4 4 3 3" xfId="8339"/>
    <cellStyle name="Comma 4 4 4 3 3 2" xfId="16493"/>
    <cellStyle name="Comma 4 4 4 3 4" xfId="11164"/>
    <cellStyle name="Comma 4 4 4 4" xfId="1829"/>
    <cellStyle name="Comma 4 4 4 4 2" xfId="4503"/>
    <cellStyle name="Comma 4 4 4 4 2 2" xfId="19124"/>
    <cellStyle name="Comma 4 4 4 4 2 3" xfId="13822"/>
    <cellStyle name="Comma 4 4 4 4 3" xfId="8340"/>
    <cellStyle name="Comma 4 4 4 4 3 2" xfId="16494"/>
    <cellStyle name="Comma 4 4 4 4 4" xfId="11165"/>
    <cellStyle name="Comma 4 4 4 5" xfId="4499"/>
    <cellStyle name="Comma 4 4 4 5 2" xfId="19120"/>
    <cellStyle name="Comma 4 4 4 5 3" xfId="13818"/>
    <cellStyle name="Comma 4 4 4 6" xfId="8336"/>
    <cellStyle name="Comma 4 4 4 6 2" xfId="16490"/>
    <cellStyle name="Comma 4 4 4 7" xfId="11161"/>
    <cellStyle name="Comma 4 4 5" xfId="1830"/>
    <cellStyle name="Comma 4 4 5 2" xfId="1831"/>
    <cellStyle name="Comma 4 4 5 2 2" xfId="1832"/>
    <cellStyle name="Comma 4 4 5 2 2 2" xfId="4506"/>
    <cellStyle name="Comma 4 4 5 2 2 2 2" xfId="19127"/>
    <cellStyle name="Comma 4 4 5 2 2 2 3" xfId="13825"/>
    <cellStyle name="Comma 4 4 5 2 2 3" xfId="8343"/>
    <cellStyle name="Comma 4 4 5 2 2 3 2" xfId="16497"/>
    <cellStyle name="Comma 4 4 5 2 2 4" xfId="11168"/>
    <cellStyle name="Comma 4 4 5 2 3" xfId="4505"/>
    <cellStyle name="Comma 4 4 5 2 3 2" xfId="19126"/>
    <cellStyle name="Comma 4 4 5 2 3 3" xfId="13824"/>
    <cellStyle name="Comma 4 4 5 2 4" xfId="8342"/>
    <cellStyle name="Comma 4 4 5 2 4 2" xfId="16496"/>
    <cellStyle name="Comma 4 4 5 2 5" xfId="11167"/>
    <cellStyle name="Comma 4 4 5 3" xfId="1833"/>
    <cellStyle name="Comma 4 4 5 3 2" xfId="4507"/>
    <cellStyle name="Comma 4 4 5 3 2 2" xfId="19128"/>
    <cellStyle name="Comma 4 4 5 3 2 3" xfId="13826"/>
    <cellStyle name="Comma 4 4 5 3 3" xfId="8344"/>
    <cellStyle name="Comma 4 4 5 3 3 2" xfId="16498"/>
    <cellStyle name="Comma 4 4 5 3 4" xfId="11169"/>
    <cellStyle name="Comma 4 4 5 4" xfId="1834"/>
    <cellStyle name="Comma 4 4 5 4 2" xfId="4508"/>
    <cellStyle name="Comma 4 4 5 4 2 2" xfId="19129"/>
    <cellStyle name="Comma 4 4 5 4 2 3" xfId="13827"/>
    <cellStyle name="Comma 4 4 5 4 3" xfId="8345"/>
    <cellStyle name="Comma 4 4 5 4 3 2" xfId="16499"/>
    <cellStyle name="Comma 4 4 5 4 4" xfId="11170"/>
    <cellStyle name="Comma 4 4 5 5" xfId="4504"/>
    <cellStyle name="Comma 4 4 5 5 2" xfId="19125"/>
    <cellStyle name="Comma 4 4 5 5 3" xfId="13823"/>
    <cellStyle name="Comma 4 4 5 6" xfId="8341"/>
    <cellStyle name="Comma 4 4 5 6 2" xfId="16495"/>
    <cellStyle name="Comma 4 4 5 7" xfId="11166"/>
    <cellStyle name="Comma 4 4 6" xfId="1835"/>
    <cellStyle name="Comma 4 4 6 2" xfId="1836"/>
    <cellStyle name="Comma 4 4 6 2 2" xfId="1837"/>
    <cellStyle name="Comma 4 4 6 2 2 2" xfId="4511"/>
    <cellStyle name="Comma 4 4 6 2 2 2 2" xfId="19132"/>
    <cellStyle name="Comma 4 4 6 2 2 2 3" xfId="13830"/>
    <cellStyle name="Comma 4 4 6 2 2 3" xfId="8348"/>
    <cellStyle name="Comma 4 4 6 2 2 3 2" xfId="16502"/>
    <cellStyle name="Comma 4 4 6 2 2 4" xfId="11173"/>
    <cellStyle name="Comma 4 4 6 2 3" xfId="4510"/>
    <cellStyle name="Comma 4 4 6 2 3 2" xfId="19131"/>
    <cellStyle name="Comma 4 4 6 2 3 3" xfId="13829"/>
    <cellStyle name="Comma 4 4 6 2 4" xfId="8347"/>
    <cellStyle name="Comma 4 4 6 2 4 2" xfId="16501"/>
    <cellStyle name="Comma 4 4 6 2 5" xfId="11172"/>
    <cellStyle name="Comma 4 4 6 3" xfId="1838"/>
    <cellStyle name="Comma 4 4 6 3 2" xfId="4512"/>
    <cellStyle name="Comma 4 4 6 3 2 2" xfId="19133"/>
    <cellStyle name="Comma 4 4 6 3 2 3" xfId="13831"/>
    <cellStyle name="Comma 4 4 6 3 3" xfId="8349"/>
    <cellStyle name="Comma 4 4 6 3 3 2" xfId="16503"/>
    <cellStyle name="Comma 4 4 6 3 4" xfId="11174"/>
    <cellStyle name="Comma 4 4 6 4" xfId="1839"/>
    <cellStyle name="Comma 4 4 6 4 2" xfId="4513"/>
    <cellStyle name="Comma 4 4 6 4 2 2" xfId="19134"/>
    <cellStyle name="Comma 4 4 6 4 2 3" xfId="13832"/>
    <cellStyle name="Comma 4 4 6 4 3" xfId="8350"/>
    <cellStyle name="Comma 4 4 6 4 3 2" xfId="16504"/>
    <cellStyle name="Comma 4 4 6 4 4" xfId="11175"/>
    <cellStyle name="Comma 4 4 6 5" xfId="4509"/>
    <cellStyle name="Comma 4 4 6 5 2" xfId="19130"/>
    <cellStyle name="Comma 4 4 6 5 3" xfId="13828"/>
    <cellStyle name="Comma 4 4 6 6" xfId="8346"/>
    <cellStyle name="Comma 4 4 6 6 2" xfId="16500"/>
    <cellStyle name="Comma 4 4 6 7" xfId="11171"/>
    <cellStyle name="Comma 4 4 7" xfId="1840"/>
    <cellStyle name="Comma 4 4 7 2" xfId="1841"/>
    <cellStyle name="Comma 4 4 7 2 2" xfId="4515"/>
    <cellStyle name="Comma 4 4 7 2 2 2" xfId="19136"/>
    <cellStyle name="Comma 4 4 7 2 2 3" xfId="13834"/>
    <cellStyle name="Comma 4 4 7 2 3" xfId="8352"/>
    <cellStyle name="Comma 4 4 7 2 3 2" xfId="16506"/>
    <cellStyle name="Comma 4 4 7 2 4" xfId="11177"/>
    <cellStyle name="Comma 4 4 7 3" xfId="1842"/>
    <cellStyle name="Comma 4 4 7 3 2" xfId="4516"/>
    <cellStyle name="Comma 4 4 7 3 2 2" xfId="19137"/>
    <cellStyle name="Comma 4 4 7 3 2 3" xfId="13835"/>
    <cellStyle name="Comma 4 4 7 3 3" xfId="8353"/>
    <cellStyle name="Comma 4 4 7 3 3 2" xfId="16507"/>
    <cellStyle name="Comma 4 4 7 3 4" xfId="11178"/>
    <cellStyle name="Comma 4 4 7 4" xfId="4514"/>
    <cellStyle name="Comma 4 4 7 4 2" xfId="19135"/>
    <cellStyle name="Comma 4 4 7 4 3" xfId="13833"/>
    <cellStyle name="Comma 4 4 7 5" xfId="8351"/>
    <cellStyle name="Comma 4 4 7 5 2" xfId="16505"/>
    <cellStyle name="Comma 4 4 7 6" xfId="11176"/>
    <cellStyle name="Comma 4 4 8" xfId="1843"/>
    <cellStyle name="Comma 4 4 8 2" xfId="1844"/>
    <cellStyle name="Comma 4 4 8 2 2" xfId="4518"/>
    <cellStyle name="Comma 4 4 8 2 2 2" xfId="19139"/>
    <cellStyle name="Comma 4 4 8 2 2 3" xfId="13837"/>
    <cellStyle name="Comma 4 4 8 2 3" xfId="8355"/>
    <cellStyle name="Comma 4 4 8 2 3 2" xfId="16509"/>
    <cellStyle name="Comma 4 4 8 2 4" xfId="11180"/>
    <cellStyle name="Comma 4 4 8 3" xfId="4517"/>
    <cellStyle name="Comma 4 4 8 3 2" xfId="19138"/>
    <cellStyle name="Comma 4 4 8 3 3" xfId="13836"/>
    <cellStyle name="Comma 4 4 8 4" xfId="8354"/>
    <cellStyle name="Comma 4 4 8 4 2" xfId="16508"/>
    <cellStyle name="Comma 4 4 8 5" xfId="11179"/>
    <cellStyle name="Comma 4 4 9" xfId="1845"/>
    <cellStyle name="Comma 4 4 9 2" xfId="4519"/>
    <cellStyle name="Comma 4 4 9 2 2" xfId="19140"/>
    <cellStyle name="Comma 4 4 9 2 3" xfId="13838"/>
    <cellStyle name="Comma 4 4 9 3" xfId="8356"/>
    <cellStyle name="Comma 4 4 9 3 2" xfId="16510"/>
    <cellStyle name="Comma 4 4 9 4" xfId="11181"/>
    <cellStyle name="Comma 4 5" xfId="1846"/>
    <cellStyle name="Comma 4 5 10" xfId="4520"/>
    <cellStyle name="Comma 4 5 10 2" xfId="19141"/>
    <cellStyle name="Comma 4 5 10 3" xfId="13839"/>
    <cellStyle name="Comma 4 5 11" xfId="8357"/>
    <cellStyle name="Comma 4 5 11 2" xfId="16511"/>
    <cellStyle name="Comma 4 5 12" xfId="11182"/>
    <cellStyle name="Comma 4 5 2" xfId="1847"/>
    <cellStyle name="Comma 4 5 2 2" xfId="1848"/>
    <cellStyle name="Comma 4 5 2 2 2" xfId="1849"/>
    <cellStyle name="Comma 4 5 2 2 2 2" xfId="4523"/>
    <cellStyle name="Comma 4 5 2 2 2 2 2" xfId="19144"/>
    <cellStyle name="Comma 4 5 2 2 2 2 3" xfId="13842"/>
    <cellStyle name="Comma 4 5 2 2 2 3" xfId="8360"/>
    <cellStyle name="Comma 4 5 2 2 2 3 2" xfId="16514"/>
    <cellStyle name="Comma 4 5 2 2 2 4" xfId="11185"/>
    <cellStyle name="Comma 4 5 2 2 3" xfId="4522"/>
    <cellStyle name="Comma 4 5 2 2 3 2" xfId="19143"/>
    <cellStyle name="Comma 4 5 2 2 3 3" xfId="13841"/>
    <cellStyle name="Comma 4 5 2 2 4" xfId="8359"/>
    <cellStyle name="Comma 4 5 2 2 4 2" xfId="16513"/>
    <cellStyle name="Comma 4 5 2 2 5" xfId="11184"/>
    <cellStyle name="Comma 4 5 2 3" xfId="1850"/>
    <cellStyle name="Comma 4 5 2 3 2" xfId="4524"/>
    <cellStyle name="Comma 4 5 2 3 2 2" xfId="19145"/>
    <cellStyle name="Comma 4 5 2 3 2 3" xfId="13843"/>
    <cellStyle name="Comma 4 5 2 3 3" xfId="8361"/>
    <cellStyle name="Comma 4 5 2 3 3 2" xfId="16515"/>
    <cellStyle name="Comma 4 5 2 3 4" xfId="11186"/>
    <cellStyle name="Comma 4 5 2 4" xfId="1851"/>
    <cellStyle name="Comma 4 5 2 4 2" xfId="4525"/>
    <cellStyle name="Comma 4 5 2 4 2 2" xfId="19146"/>
    <cellStyle name="Comma 4 5 2 4 2 3" xfId="13844"/>
    <cellStyle name="Comma 4 5 2 4 3" xfId="8362"/>
    <cellStyle name="Comma 4 5 2 4 3 2" xfId="16516"/>
    <cellStyle name="Comma 4 5 2 4 4" xfId="11187"/>
    <cellStyle name="Comma 4 5 2 5" xfId="4521"/>
    <cellStyle name="Comma 4 5 2 5 2" xfId="19142"/>
    <cellStyle name="Comma 4 5 2 5 3" xfId="13840"/>
    <cellStyle name="Comma 4 5 2 6" xfId="8358"/>
    <cellStyle name="Comma 4 5 2 6 2" xfId="16512"/>
    <cellStyle name="Comma 4 5 2 7" xfId="11183"/>
    <cellStyle name="Comma 4 5 3" xfId="1852"/>
    <cellStyle name="Comma 4 5 3 2" xfId="1853"/>
    <cellStyle name="Comma 4 5 3 2 2" xfId="1854"/>
    <cellStyle name="Comma 4 5 3 2 2 2" xfId="4528"/>
    <cellStyle name="Comma 4 5 3 2 2 2 2" xfId="19149"/>
    <cellStyle name="Comma 4 5 3 2 2 2 3" xfId="13847"/>
    <cellStyle name="Comma 4 5 3 2 2 3" xfId="8365"/>
    <cellStyle name="Comma 4 5 3 2 2 3 2" xfId="16519"/>
    <cellStyle name="Comma 4 5 3 2 2 4" xfId="11190"/>
    <cellStyle name="Comma 4 5 3 2 3" xfId="4527"/>
    <cellStyle name="Comma 4 5 3 2 3 2" xfId="19148"/>
    <cellStyle name="Comma 4 5 3 2 3 3" xfId="13846"/>
    <cellStyle name="Comma 4 5 3 2 4" xfId="8364"/>
    <cellStyle name="Comma 4 5 3 2 4 2" xfId="16518"/>
    <cellStyle name="Comma 4 5 3 2 5" xfId="11189"/>
    <cellStyle name="Comma 4 5 3 3" xfId="1855"/>
    <cellStyle name="Comma 4 5 3 3 2" xfId="4529"/>
    <cellStyle name="Comma 4 5 3 3 2 2" xfId="19150"/>
    <cellStyle name="Comma 4 5 3 3 2 3" xfId="13848"/>
    <cellStyle name="Comma 4 5 3 3 3" xfId="8366"/>
    <cellStyle name="Comma 4 5 3 3 3 2" xfId="16520"/>
    <cellStyle name="Comma 4 5 3 3 4" xfId="11191"/>
    <cellStyle name="Comma 4 5 3 4" xfId="1856"/>
    <cellStyle name="Comma 4 5 3 4 2" xfId="4530"/>
    <cellStyle name="Comma 4 5 3 4 2 2" xfId="19151"/>
    <cellStyle name="Comma 4 5 3 4 2 3" xfId="13849"/>
    <cellStyle name="Comma 4 5 3 4 3" xfId="8367"/>
    <cellStyle name="Comma 4 5 3 4 3 2" xfId="16521"/>
    <cellStyle name="Comma 4 5 3 4 4" xfId="11192"/>
    <cellStyle name="Comma 4 5 3 5" xfId="4526"/>
    <cellStyle name="Comma 4 5 3 5 2" xfId="19147"/>
    <cellStyle name="Comma 4 5 3 5 3" xfId="13845"/>
    <cellStyle name="Comma 4 5 3 6" xfId="8363"/>
    <cellStyle name="Comma 4 5 3 6 2" xfId="16517"/>
    <cellStyle name="Comma 4 5 3 7" xfId="11188"/>
    <cellStyle name="Comma 4 5 4" xfId="1857"/>
    <cellStyle name="Comma 4 5 4 2" xfId="1858"/>
    <cellStyle name="Comma 4 5 4 2 2" xfId="1859"/>
    <cellStyle name="Comma 4 5 4 2 2 2" xfId="4533"/>
    <cellStyle name="Comma 4 5 4 2 2 2 2" xfId="19154"/>
    <cellStyle name="Comma 4 5 4 2 2 2 3" xfId="13852"/>
    <cellStyle name="Comma 4 5 4 2 2 3" xfId="8370"/>
    <cellStyle name="Comma 4 5 4 2 2 3 2" xfId="16524"/>
    <cellStyle name="Comma 4 5 4 2 2 4" xfId="11195"/>
    <cellStyle name="Comma 4 5 4 2 3" xfId="4532"/>
    <cellStyle name="Comma 4 5 4 2 3 2" xfId="19153"/>
    <cellStyle name="Comma 4 5 4 2 3 3" xfId="13851"/>
    <cellStyle name="Comma 4 5 4 2 4" xfId="8369"/>
    <cellStyle name="Comma 4 5 4 2 4 2" xfId="16523"/>
    <cellStyle name="Comma 4 5 4 2 5" xfId="11194"/>
    <cellStyle name="Comma 4 5 4 3" xfId="1860"/>
    <cellStyle name="Comma 4 5 4 3 2" xfId="4534"/>
    <cellStyle name="Comma 4 5 4 3 2 2" xfId="19155"/>
    <cellStyle name="Comma 4 5 4 3 2 3" xfId="13853"/>
    <cellStyle name="Comma 4 5 4 3 3" xfId="8371"/>
    <cellStyle name="Comma 4 5 4 3 3 2" xfId="16525"/>
    <cellStyle name="Comma 4 5 4 3 4" xfId="11196"/>
    <cellStyle name="Comma 4 5 4 4" xfId="1861"/>
    <cellStyle name="Comma 4 5 4 4 2" xfId="4535"/>
    <cellStyle name="Comma 4 5 4 4 2 2" xfId="19156"/>
    <cellStyle name="Comma 4 5 4 4 2 3" xfId="13854"/>
    <cellStyle name="Comma 4 5 4 4 3" xfId="8372"/>
    <cellStyle name="Comma 4 5 4 4 3 2" xfId="16526"/>
    <cellStyle name="Comma 4 5 4 4 4" xfId="11197"/>
    <cellStyle name="Comma 4 5 4 5" xfId="4531"/>
    <cellStyle name="Comma 4 5 4 5 2" xfId="19152"/>
    <cellStyle name="Comma 4 5 4 5 3" xfId="13850"/>
    <cellStyle name="Comma 4 5 4 6" xfId="8368"/>
    <cellStyle name="Comma 4 5 4 6 2" xfId="16522"/>
    <cellStyle name="Comma 4 5 4 7" xfId="11193"/>
    <cellStyle name="Comma 4 5 5" xfId="1862"/>
    <cellStyle name="Comma 4 5 5 2" xfId="1863"/>
    <cellStyle name="Comma 4 5 5 2 2" xfId="1864"/>
    <cellStyle name="Comma 4 5 5 2 2 2" xfId="4538"/>
    <cellStyle name="Comma 4 5 5 2 2 2 2" xfId="19159"/>
    <cellStyle name="Comma 4 5 5 2 2 2 3" xfId="13857"/>
    <cellStyle name="Comma 4 5 5 2 2 3" xfId="8375"/>
    <cellStyle name="Comma 4 5 5 2 2 3 2" xfId="16529"/>
    <cellStyle name="Comma 4 5 5 2 2 4" xfId="11200"/>
    <cellStyle name="Comma 4 5 5 2 3" xfId="4537"/>
    <cellStyle name="Comma 4 5 5 2 3 2" xfId="19158"/>
    <cellStyle name="Comma 4 5 5 2 3 3" xfId="13856"/>
    <cellStyle name="Comma 4 5 5 2 4" xfId="8374"/>
    <cellStyle name="Comma 4 5 5 2 4 2" xfId="16528"/>
    <cellStyle name="Comma 4 5 5 2 5" xfId="11199"/>
    <cellStyle name="Comma 4 5 5 3" xfId="1865"/>
    <cellStyle name="Comma 4 5 5 3 2" xfId="4539"/>
    <cellStyle name="Comma 4 5 5 3 2 2" xfId="19160"/>
    <cellStyle name="Comma 4 5 5 3 2 3" xfId="13858"/>
    <cellStyle name="Comma 4 5 5 3 3" xfId="8376"/>
    <cellStyle name="Comma 4 5 5 3 3 2" xfId="16530"/>
    <cellStyle name="Comma 4 5 5 3 4" xfId="11201"/>
    <cellStyle name="Comma 4 5 5 4" xfId="1866"/>
    <cellStyle name="Comma 4 5 5 4 2" xfId="4540"/>
    <cellStyle name="Comma 4 5 5 4 2 2" xfId="19161"/>
    <cellStyle name="Comma 4 5 5 4 2 3" xfId="13859"/>
    <cellStyle name="Comma 4 5 5 4 3" xfId="8377"/>
    <cellStyle name="Comma 4 5 5 4 3 2" xfId="16531"/>
    <cellStyle name="Comma 4 5 5 4 4" xfId="11202"/>
    <cellStyle name="Comma 4 5 5 5" xfId="4536"/>
    <cellStyle name="Comma 4 5 5 5 2" xfId="19157"/>
    <cellStyle name="Comma 4 5 5 5 3" xfId="13855"/>
    <cellStyle name="Comma 4 5 5 6" xfId="8373"/>
    <cellStyle name="Comma 4 5 5 6 2" xfId="16527"/>
    <cellStyle name="Comma 4 5 5 7" xfId="11198"/>
    <cellStyle name="Comma 4 5 6" xfId="1867"/>
    <cellStyle name="Comma 4 5 6 2" xfId="1868"/>
    <cellStyle name="Comma 4 5 6 2 2" xfId="4542"/>
    <cellStyle name="Comma 4 5 6 2 2 2" xfId="19163"/>
    <cellStyle name="Comma 4 5 6 2 2 3" xfId="13861"/>
    <cellStyle name="Comma 4 5 6 2 3" xfId="8379"/>
    <cellStyle name="Comma 4 5 6 2 3 2" xfId="16533"/>
    <cellStyle name="Comma 4 5 6 2 4" xfId="11204"/>
    <cellStyle name="Comma 4 5 6 3" xfId="1869"/>
    <cellStyle name="Comma 4 5 6 3 2" xfId="4543"/>
    <cellStyle name="Comma 4 5 6 3 2 2" xfId="19164"/>
    <cellStyle name="Comma 4 5 6 3 2 3" xfId="13862"/>
    <cellStyle name="Comma 4 5 6 3 3" xfId="8380"/>
    <cellStyle name="Comma 4 5 6 3 3 2" xfId="16534"/>
    <cellStyle name="Comma 4 5 6 3 4" xfId="11205"/>
    <cellStyle name="Comma 4 5 6 4" xfId="4541"/>
    <cellStyle name="Comma 4 5 6 4 2" xfId="19162"/>
    <cellStyle name="Comma 4 5 6 4 3" xfId="13860"/>
    <cellStyle name="Comma 4 5 6 5" xfId="8378"/>
    <cellStyle name="Comma 4 5 6 5 2" xfId="16532"/>
    <cellStyle name="Comma 4 5 6 6" xfId="11203"/>
    <cellStyle name="Comma 4 5 7" xfId="1870"/>
    <cellStyle name="Comma 4 5 7 2" xfId="1871"/>
    <cellStyle name="Comma 4 5 7 2 2" xfId="4545"/>
    <cellStyle name="Comma 4 5 7 2 2 2" xfId="19166"/>
    <cellStyle name="Comma 4 5 7 2 2 3" xfId="13864"/>
    <cellStyle name="Comma 4 5 7 2 3" xfId="8382"/>
    <cellStyle name="Comma 4 5 7 2 3 2" xfId="16536"/>
    <cellStyle name="Comma 4 5 7 2 4" xfId="11207"/>
    <cellStyle name="Comma 4 5 7 3" xfId="4544"/>
    <cellStyle name="Comma 4 5 7 3 2" xfId="19165"/>
    <cellStyle name="Comma 4 5 7 3 3" xfId="13863"/>
    <cellStyle name="Comma 4 5 7 4" xfId="8381"/>
    <cellStyle name="Comma 4 5 7 4 2" xfId="16535"/>
    <cellStyle name="Comma 4 5 7 5" xfId="11206"/>
    <cellStyle name="Comma 4 5 8" xfId="1872"/>
    <cellStyle name="Comma 4 5 8 2" xfId="4546"/>
    <cellStyle name="Comma 4 5 8 2 2" xfId="19167"/>
    <cellStyle name="Comma 4 5 8 2 3" xfId="13865"/>
    <cellStyle name="Comma 4 5 8 3" xfId="8383"/>
    <cellStyle name="Comma 4 5 8 3 2" xfId="16537"/>
    <cellStyle name="Comma 4 5 8 4" xfId="11208"/>
    <cellStyle name="Comma 4 5 9" xfId="1873"/>
    <cellStyle name="Comma 4 5 9 2" xfId="4547"/>
    <cellStyle name="Comma 4 5 9 2 2" xfId="19168"/>
    <cellStyle name="Comma 4 5 9 2 3" xfId="13866"/>
    <cellStyle name="Comma 4 5 9 3" xfId="8384"/>
    <cellStyle name="Comma 4 5 9 3 2" xfId="16538"/>
    <cellStyle name="Comma 4 5 9 4" xfId="11209"/>
    <cellStyle name="Comma 4 6" xfId="1874"/>
    <cellStyle name="Comma 4 6 2" xfId="1875"/>
    <cellStyle name="Comma 4 6 2 2" xfId="1876"/>
    <cellStyle name="Comma 4 6 2 2 2" xfId="4550"/>
    <cellStyle name="Comma 4 6 2 2 2 2" xfId="19171"/>
    <cellStyle name="Comma 4 6 2 2 2 3" xfId="13869"/>
    <cellStyle name="Comma 4 6 2 2 3" xfId="8387"/>
    <cellStyle name="Comma 4 6 2 2 3 2" xfId="16541"/>
    <cellStyle name="Comma 4 6 2 2 4" xfId="11212"/>
    <cellStyle name="Comma 4 6 2 3" xfId="4549"/>
    <cellStyle name="Comma 4 6 2 3 2" xfId="19170"/>
    <cellStyle name="Comma 4 6 2 3 3" xfId="13868"/>
    <cellStyle name="Comma 4 6 2 4" xfId="8386"/>
    <cellStyle name="Comma 4 6 2 4 2" xfId="16540"/>
    <cellStyle name="Comma 4 6 2 5" xfId="11211"/>
    <cellStyle name="Comma 4 6 3" xfId="1877"/>
    <cellStyle name="Comma 4 6 3 2" xfId="4551"/>
    <cellStyle name="Comma 4 6 3 2 2" xfId="19172"/>
    <cellStyle name="Comma 4 6 3 2 3" xfId="13870"/>
    <cellStyle name="Comma 4 6 3 3" xfId="8388"/>
    <cellStyle name="Comma 4 6 3 3 2" xfId="16542"/>
    <cellStyle name="Comma 4 6 3 4" xfId="11213"/>
    <cellStyle name="Comma 4 6 4" xfId="1878"/>
    <cellStyle name="Comma 4 6 4 2" xfId="4552"/>
    <cellStyle name="Comma 4 6 4 2 2" xfId="19173"/>
    <cellStyle name="Comma 4 6 4 2 3" xfId="13871"/>
    <cellStyle name="Comma 4 6 4 3" xfId="8389"/>
    <cellStyle name="Comma 4 6 4 3 2" xfId="16543"/>
    <cellStyle name="Comma 4 6 4 4" xfId="11214"/>
    <cellStyle name="Comma 4 6 5" xfId="4548"/>
    <cellStyle name="Comma 4 6 5 2" xfId="19169"/>
    <cellStyle name="Comma 4 6 5 3" xfId="13867"/>
    <cellStyle name="Comma 4 6 6" xfId="8385"/>
    <cellStyle name="Comma 4 6 6 2" xfId="16539"/>
    <cellStyle name="Comma 4 6 7" xfId="11210"/>
    <cellStyle name="Comma 4 7" xfId="1879"/>
    <cellStyle name="Comma 4 7 2" xfId="1880"/>
    <cellStyle name="Comma 4 7 2 2" xfId="1881"/>
    <cellStyle name="Comma 4 7 2 2 2" xfId="4555"/>
    <cellStyle name="Comma 4 7 2 2 2 2" xfId="19176"/>
    <cellStyle name="Comma 4 7 2 2 2 3" xfId="13874"/>
    <cellStyle name="Comma 4 7 2 2 3" xfId="8392"/>
    <cellStyle name="Comma 4 7 2 2 3 2" xfId="16546"/>
    <cellStyle name="Comma 4 7 2 2 4" xfId="11217"/>
    <cellStyle name="Comma 4 7 2 3" xfId="4554"/>
    <cellStyle name="Comma 4 7 2 3 2" xfId="19175"/>
    <cellStyle name="Comma 4 7 2 3 3" xfId="13873"/>
    <cellStyle name="Comma 4 7 2 4" xfId="8391"/>
    <cellStyle name="Comma 4 7 2 4 2" xfId="16545"/>
    <cellStyle name="Comma 4 7 2 5" xfId="11216"/>
    <cellStyle name="Comma 4 7 3" xfId="1882"/>
    <cellStyle name="Comma 4 7 3 2" xfId="4556"/>
    <cellStyle name="Comma 4 7 3 2 2" xfId="19177"/>
    <cellStyle name="Comma 4 7 3 2 3" xfId="13875"/>
    <cellStyle name="Comma 4 7 3 3" xfId="8393"/>
    <cellStyle name="Comma 4 7 3 3 2" xfId="16547"/>
    <cellStyle name="Comma 4 7 3 4" xfId="11218"/>
    <cellStyle name="Comma 4 7 4" xfId="1883"/>
    <cellStyle name="Comma 4 7 4 2" xfId="4557"/>
    <cellStyle name="Comma 4 7 4 2 2" xfId="19178"/>
    <cellStyle name="Comma 4 7 4 2 3" xfId="13876"/>
    <cellStyle name="Comma 4 7 4 3" xfId="8394"/>
    <cellStyle name="Comma 4 7 4 3 2" xfId="16548"/>
    <cellStyle name="Comma 4 7 4 4" xfId="11219"/>
    <cellStyle name="Comma 4 7 5" xfId="4553"/>
    <cellStyle name="Comma 4 7 5 2" xfId="19174"/>
    <cellStyle name="Comma 4 7 5 3" xfId="13872"/>
    <cellStyle name="Comma 4 7 6" xfId="8390"/>
    <cellStyle name="Comma 4 7 6 2" xfId="16544"/>
    <cellStyle name="Comma 4 7 7" xfId="11215"/>
    <cellStyle name="Comma 4 8" xfId="1884"/>
    <cellStyle name="Comma 4 8 2" xfId="1885"/>
    <cellStyle name="Comma 4 8 2 2" xfId="1886"/>
    <cellStyle name="Comma 4 8 2 2 2" xfId="4560"/>
    <cellStyle name="Comma 4 8 2 2 2 2" xfId="19181"/>
    <cellStyle name="Comma 4 8 2 2 2 3" xfId="13879"/>
    <cellStyle name="Comma 4 8 2 2 3" xfId="8397"/>
    <cellStyle name="Comma 4 8 2 2 3 2" xfId="16551"/>
    <cellStyle name="Comma 4 8 2 2 4" xfId="11222"/>
    <cellStyle name="Comma 4 8 2 3" xfId="4559"/>
    <cellStyle name="Comma 4 8 2 3 2" xfId="19180"/>
    <cellStyle name="Comma 4 8 2 3 3" xfId="13878"/>
    <cellStyle name="Comma 4 8 2 4" xfId="8396"/>
    <cellStyle name="Comma 4 8 2 4 2" xfId="16550"/>
    <cellStyle name="Comma 4 8 2 5" xfId="11221"/>
    <cellStyle name="Comma 4 8 3" xfId="1887"/>
    <cellStyle name="Comma 4 8 3 2" xfId="4561"/>
    <cellStyle name="Comma 4 8 3 2 2" xfId="19182"/>
    <cellStyle name="Comma 4 8 3 2 3" xfId="13880"/>
    <cellStyle name="Comma 4 8 3 3" xfId="8398"/>
    <cellStyle name="Comma 4 8 3 3 2" xfId="16552"/>
    <cellStyle name="Comma 4 8 3 4" xfId="11223"/>
    <cellStyle name="Comma 4 8 4" xfId="1888"/>
    <cellStyle name="Comma 4 8 4 2" xfId="4562"/>
    <cellStyle name="Comma 4 8 4 2 2" xfId="19183"/>
    <cellStyle name="Comma 4 8 4 2 3" xfId="13881"/>
    <cellStyle name="Comma 4 8 4 3" xfId="8399"/>
    <cellStyle name="Comma 4 8 4 3 2" xfId="16553"/>
    <cellStyle name="Comma 4 8 4 4" xfId="11224"/>
    <cellStyle name="Comma 4 8 5" xfId="4558"/>
    <cellStyle name="Comma 4 8 5 2" xfId="19179"/>
    <cellStyle name="Comma 4 8 5 3" xfId="13877"/>
    <cellStyle name="Comma 4 8 6" xfId="8395"/>
    <cellStyle name="Comma 4 8 6 2" xfId="16549"/>
    <cellStyle name="Comma 4 8 7" xfId="11220"/>
    <cellStyle name="Comma 4 9" xfId="1889"/>
    <cellStyle name="Comma 4 9 2" xfId="1890"/>
    <cellStyle name="Comma 4 9 2 2" xfId="1891"/>
    <cellStyle name="Comma 4 9 2 2 2" xfId="4565"/>
    <cellStyle name="Comma 4 9 2 2 2 2" xfId="19186"/>
    <cellStyle name="Comma 4 9 2 2 2 3" xfId="13884"/>
    <cellStyle name="Comma 4 9 2 2 3" xfId="8402"/>
    <cellStyle name="Comma 4 9 2 2 3 2" xfId="16556"/>
    <cellStyle name="Comma 4 9 2 2 4" xfId="11227"/>
    <cellStyle name="Comma 4 9 2 3" xfId="4564"/>
    <cellStyle name="Comma 4 9 2 3 2" xfId="19185"/>
    <cellStyle name="Comma 4 9 2 3 3" xfId="13883"/>
    <cellStyle name="Comma 4 9 2 4" xfId="8401"/>
    <cellStyle name="Comma 4 9 2 4 2" xfId="16555"/>
    <cellStyle name="Comma 4 9 2 5" xfId="11226"/>
    <cellStyle name="Comma 4 9 3" xfId="1892"/>
    <cellStyle name="Comma 4 9 3 2" xfId="4566"/>
    <cellStyle name="Comma 4 9 3 2 2" xfId="19187"/>
    <cellStyle name="Comma 4 9 3 2 3" xfId="13885"/>
    <cellStyle name="Comma 4 9 3 3" xfId="8403"/>
    <cellStyle name="Comma 4 9 3 3 2" xfId="16557"/>
    <cellStyle name="Comma 4 9 3 4" xfId="11228"/>
    <cellStyle name="Comma 4 9 4" xfId="1893"/>
    <cellStyle name="Comma 4 9 4 2" xfId="4567"/>
    <cellStyle name="Comma 4 9 4 2 2" xfId="19188"/>
    <cellStyle name="Comma 4 9 4 2 3" xfId="13886"/>
    <cellStyle name="Comma 4 9 4 3" xfId="8404"/>
    <cellStyle name="Comma 4 9 4 3 2" xfId="16558"/>
    <cellStyle name="Comma 4 9 4 4" xfId="11229"/>
    <cellStyle name="Comma 4 9 5" xfId="4563"/>
    <cellStyle name="Comma 4 9 5 2" xfId="19184"/>
    <cellStyle name="Comma 4 9 5 3" xfId="13882"/>
    <cellStyle name="Comma 4 9 6" xfId="8400"/>
    <cellStyle name="Comma 4 9 6 2" xfId="16554"/>
    <cellStyle name="Comma 4 9 7" xfId="11225"/>
    <cellStyle name="Comma 5" xfId="145"/>
    <cellStyle name="Comma 5 10" xfId="1895"/>
    <cellStyle name="Comma 5 10 2" xfId="1896"/>
    <cellStyle name="Comma 5 10 2 2" xfId="4570"/>
    <cellStyle name="Comma 5 10 2 2 2" xfId="19191"/>
    <cellStyle name="Comma 5 10 2 2 3" xfId="13889"/>
    <cellStyle name="Comma 5 10 2 3" xfId="8407"/>
    <cellStyle name="Comma 5 10 2 3 2" xfId="16561"/>
    <cellStyle name="Comma 5 10 2 4" xfId="11232"/>
    <cellStyle name="Comma 5 10 3" xfId="1897"/>
    <cellStyle name="Comma 5 10 3 2" xfId="4571"/>
    <cellStyle name="Comma 5 10 3 2 2" xfId="19192"/>
    <cellStyle name="Comma 5 10 3 2 3" xfId="13890"/>
    <cellStyle name="Comma 5 10 3 3" xfId="8408"/>
    <cellStyle name="Comma 5 10 3 3 2" xfId="16562"/>
    <cellStyle name="Comma 5 10 3 4" xfId="11233"/>
    <cellStyle name="Comma 5 10 4" xfId="4569"/>
    <cellStyle name="Comma 5 10 4 2" xfId="19190"/>
    <cellStyle name="Comma 5 10 4 3" xfId="13888"/>
    <cellStyle name="Comma 5 10 5" xfId="8406"/>
    <cellStyle name="Comma 5 10 5 2" xfId="16560"/>
    <cellStyle name="Comma 5 10 6" xfId="11231"/>
    <cellStyle name="Comma 5 11" xfId="1898"/>
    <cellStyle name="Comma 5 11 2" xfId="1899"/>
    <cellStyle name="Comma 5 11 2 2" xfId="4573"/>
    <cellStyle name="Comma 5 11 2 2 2" xfId="19194"/>
    <cellStyle name="Comma 5 11 2 2 3" xfId="13892"/>
    <cellStyle name="Comma 5 11 2 3" xfId="8410"/>
    <cellStyle name="Comma 5 11 2 3 2" xfId="16564"/>
    <cellStyle name="Comma 5 11 2 4" xfId="11235"/>
    <cellStyle name="Comma 5 11 3" xfId="4572"/>
    <cellStyle name="Comma 5 11 3 2" xfId="19193"/>
    <cellStyle name="Comma 5 11 3 3" xfId="13891"/>
    <cellStyle name="Comma 5 11 4" xfId="8409"/>
    <cellStyle name="Comma 5 11 4 2" xfId="16563"/>
    <cellStyle name="Comma 5 11 5" xfId="11234"/>
    <cellStyle name="Comma 5 12" xfId="1900"/>
    <cellStyle name="Comma 5 12 2" xfId="4574"/>
    <cellStyle name="Comma 5 12 2 2" xfId="19195"/>
    <cellStyle name="Comma 5 12 2 3" xfId="13893"/>
    <cellStyle name="Comma 5 12 3" xfId="8411"/>
    <cellStyle name="Comma 5 12 3 2" xfId="16565"/>
    <cellStyle name="Comma 5 12 4" xfId="11236"/>
    <cellStyle name="Comma 5 13" xfId="1901"/>
    <cellStyle name="Comma 5 13 2" xfId="4575"/>
    <cellStyle name="Comma 5 13 2 2" xfId="19196"/>
    <cellStyle name="Comma 5 13 2 3" xfId="13894"/>
    <cellStyle name="Comma 5 13 3" xfId="8412"/>
    <cellStyle name="Comma 5 13 3 2" xfId="16566"/>
    <cellStyle name="Comma 5 13 4" xfId="11237"/>
    <cellStyle name="Comma 5 14" xfId="2721"/>
    <cellStyle name="Comma 5 14 2" xfId="5349"/>
    <cellStyle name="Comma 5 14 2 2" xfId="19970"/>
    <cellStyle name="Comma 5 14 2 3" xfId="14686"/>
    <cellStyle name="Comma 5 14 3" xfId="9186"/>
    <cellStyle name="Comma 5 14 3 2" xfId="17340"/>
    <cellStyle name="Comma 5 14 4" xfId="12014"/>
    <cellStyle name="Comma 5 15" xfId="1894"/>
    <cellStyle name="Comma 5 15 2" xfId="4568"/>
    <cellStyle name="Comma 5 15 2 2" xfId="19189"/>
    <cellStyle name="Comma 5 15 2 3" xfId="13887"/>
    <cellStyle name="Comma 5 15 3" xfId="8405"/>
    <cellStyle name="Comma 5 15 3 2" xfId="16559"/>
    <cellStyle name="Comma 5 15 4" xfId="11230"/>
    <cellStyle name="Comma 5 16" xfId="5480"/>
    <cellStyle name="Comma 5 16 2" xfId="17451"/>
    <cellStyle name="Comma 5 16 3" xfId="12148"/>
    <cellStyle name="Comma 5 17" xfId="6450"/>
    <cellStyle name="Comma 5 17 2" xfId="14821"/>
    <cellStyle name="Comma 5 18" xfId="2830"/>
    <cellStyle name="Comma 5 18 2" xfId="9492"/>
    <cellStyle name="Comma 5 19" xfId="6667"/>
    <cellStyle name="Comma 5 2" xfId="1902"/>
    <cellStyle name="Comma 5 2 10" xfId="1903"/>
    <cellStyle name="Comma 5 2 10 2" xfId="4577"/>
    <cellStyle name="Comma 5 2 10 2 2" xfId="19198"/>
    <cellStyle name="Comma 5 2 10 2 3" xfId="13896"/>
    <cellStyle name="Comma 5 2 10 3" xfId="8414"/>
    <cellStyle name="Comma 5 2 10 3 2" xfId="16568"/>
    <cellStyle name="Comma 5 2 10 4" xfId="11239"/>
    <cellStyle name="Comma 5 2 11" xfId="6454"/>
    <cellStyle name="Comma 5 2 11 2" xfId="19197"/>
    <cellStyle name="Comma 5 2 11 3" xfId="13895"/>
    <cellStyle name="Comma 5 2 12" xfId="4576"/>
    <cellStyle name="Comma 5 2 12 2" xfId="16567"/>
    <cellStyle name="Comma 5 2 13" xfId="8413"/>
    <cellStyle name="Comma 5 2 14" xfId="11238"/>
    <cellStyle name="Comma 5 2 2" xfId="1904"/>
    <cellStyle name="Comma 5 2 2 10" xfId="4578"/>
    <cellStyle name="Comma 5 2 2 10 2" xfId="19199"/>
    <cellStyle name="Comma 5 2 2 10 3" xfId="13897"/>
    <cellStyle name="Comma 5 2 2 11" xfId="8415"/>
    <cellStyle name="Comma 5 2 2 11 2" xfId="16569"/>
    <cellStyle name="Comma 5 2 2 12" xfId="11240"/>
    <cellStyle name="Comma 5 2 2 2" xfId="1905"/>
    <cellStyle name="Comma 5 2 2 2 2" xfId="1906"/>
    <cellStyle name="Comma 5 2 2 2 2 2" xfId="1907"/>
    <cellStyle name="Comma 5 2 2 2 2 2 2" xfId="4581"/>
    <cellStyle name="Comma 5 2 2 2 2 2 2 2" xfId="19202"/>
    <cellStyle name="Comma 5 2 2 2 2 2 2 3" xfId="13900"/>
    <cellStyle name="Comma 5 2 2 2 2 2 3" xfId="8418"/>
    <cellStyle name="Comma 5 2 2 2 2 2 3 2" xfId="16572"/>
    <cellStyle name="Comma 5 2 2 2 2 2 4" xfId="11243"/>
    <cellStyle name="Comma 5 2 2 2 2 3" xfId="4580"/>
    <cellStyle name="Comma 5 2 2 2 2 3 2" xfId="19201"/>
    <cellStyle name="Comma 5 2 2 2 2 3 3" xfId="13899"/>
    <cellStyle name="Comma 5 2 2 2 2 4" xfId="8417"/>
    <cellStyle name="Comma 5 2 2 2 2 4 2" xfId="16571"/>
    <cellStyle name="Comma 5 2 2 2 2 5" xfId="11242"/>
    <cellStyle name="Comma 5 2 2 2 3" xfId="1908"/>
    <cellStyle name="Comma 5 2 2 2 3 2" xfId="4582"/>
    <cellStyle name="Comma 5 2 2 2 3 2 2" xfId="19203"/>
    <cellStyle name="Comma 5 2 2 2 3 2 3" xfId="13901"/>
    <cellStyle name="Comma 5 2 2 2 3 3" xfId="8419"/>
    <cellStyle name="Comma 5 2 2 2 3 3 2" xfId="16573"/>
    <cellStyle name="Comma 5 2 2 2 3 4" xfId="11244"/>
    <cellStyle name="Comma 5 2 2 2 4" xfId="1909"/>
    <cellStyle name="Comma 5 2 2 2 4 2" xfId="4583"/>
    <cellStyle name="Comma 5 2 2 2 4 2 2" xfId="19204"/>
    <cellStyle name="Comma 5 2 2 2 4 2 3" xfId="13902"/>
    <cellStyle name="Comma 5 2 2 2 4 3" xfId="8420"/>
    <cellStyle name="Comma 5 2 2 2 4 3 2" xfId="16574"/>
    <cellStyle name="Comma 5 2 2 2 4 4" xfId="11245"/>
    <cellStyle name="Comma 5 2 2 2 5" xfId="4579"/>
    <cellStyle name="Comma 5 2 2 2 5 2" xfId="19200"/>
    <cellStyle name="Comma 5 2 2 2 5 3" xfId="13898"/>
    <cellStyle name="Comma 5 2 2 2 6" xfId="8416"/>
    <cellStyle name="Comma 5 2 2 2 6 2" xfId="16570"/>
    <cellStyle name="Comma 5 2 2 2 7" xfId="11241"/>
    <cellStyle name="Comma 5 2 2 3" xfId="1910"/>
    <cellStyle name="Comma 5 2 2 3 2" xfId="1911"/>
    <cellStyle name="Comma 5 2 2 3 2 2" xfId="1912"/>
    <cellStyle name="Comma 5 2 2 3 2 2 2" xfId="4586"/>
    <cellStyle name="Comma 5 2 2 3 2 2 2 2" xfId="19207"/>
    <cellStyle name="Comma 5 2 2 3 2 2 2 3" xfId="13905"/>
    <cellStyle name="Comma 5 2 2 3 2 2 3" xfId="8423"/>
    <cellStyle name="Comma 5 2 2 3 2 2 3 2" xfId="16577"/>
    <cellStyle name="Comma 5 2 2 3 2 2 4" xfId="11248"/>
    <cellStyle name="Comma 5 2 2 3 2 3" xfId="4585"/>
    <cellStyle name="Comma 5 2 2 3 2 3 2" xfId="19206"/>
    <cellStyle name="Comma 5 2 2 3 2 3 3" xfId="13904"/>
    <cellStyle name="Comma 5 2 2 3 2 4" xfId="8422"/>
    <cellStyle name="Comma 5 2 2 3 2 4 2" xfId="16576"/>
    <cellStyle name="Comma 5 2 2 3 2 5" xfId="11247"/>
    <cellStyle name="Comma 5 2 2 3 3" xfId="1913"/>
    <cellStyle name="Comma 5 2 2 3 3 2" xfId="4587"/>
    <cellStyle name="Comma 5 2 2 3 3 2 2" xfId="19208"/>
    <cellStyle name="Comma 5 2 2 3 3 2 3" xfId="13906"/>
    <cellStyle name="Comma 5 2 2 3 3 3" xfId="8424"/>
    <cellStyle name="Comma 5 2 2 3 3 3 2" xfId="16578"/>
    <cellStyle name="Comma 5 2 2 3 3 4" xfId="11249"/>
    <cellStyle name="Comma 5 2 2 3 4" xfId="1914"/>
    <cellStyle name="Comma 5 2 2 3 4 2" xfId="4588"/>
    <cellStyle name="Comma 5 2 2 3 4 2 2" xfId="19209"/>
    <cellStyle name="Comma 5 2 2 3 4 2 3" xfId="13907"/>
    <cellStyle name="Comma 5 2 2 3 4 3" xfId="8425"/>
    <cellStyle name="Comma 5 2 2 3 4 3 2" xfId="16579"/>
    <cellStyle name="Comma 5 2 2 3 4 4" xfId="11250"/>
    <cellStyle name="Comma 5 2 2 3 5" xfId="4584"/>
    <cellStyle name="Comma 5 2 2 3 5 2" xfId="19205"/>
    <cellStyle name="Comma 5 2 2 3 5 3" xfId="13903"/>
    <cellStyle name="Comma 5 2 2 3 6" xfId="8421"/>
    <cellStyle name="Comma 5 2 2 3 6 2" xfId="16575"/>
    <cellStyle name="Comma 5 2 2 3 7" xfId="11246"/>
    <cellStyle name="Comma 5 2 2 4" xfId="1915"/>
    <cellStyle name="Comma 5 2 2 4 2" xfId="1916"/>
    <cellStyle name="Comma 5 2 2 4 2 2" xfId="1917"/>
    <cellStyle name="Comma 5 2 2 4 2 2 2" xfId="4591"/>
    <cellStyle name="Comma 5 2 2 4 2 2 2 2" xfId="19212"/>
    <cellStyle name="Comma 5 2 2 4 2 2 2 3" xfId="13910"/>
    <cellStyle name="Comma 5 2 2 4 2 2 3" xfId="8428"/>
    <cellStyle name="Comma 5 2 2 4 2 2 3 2" xfId="16582"/>
    <cellStyle name="Comma 5 2 2 4 2 2 4" xfId="11253"/>
    <cellStyle name="Comma 5 2 2 4 2 3" xfId="4590"/>
    <cellStyle name="Comma 5 2 2 4 2 3 2" xfId="19211"/>
    <cellStyle name="Comma 5 2 2 4 2 3 3" xfId="13909"/>
    <cellStyle name="Comma 5 2 2 4 2 4" xfId="8427"/>
    <cellStyle name="Comma 5 2 2 4 2 4 2" xfId="16581"/>
    <cellStyle name="Comma 5 2 2 4 2 5" xfId="11252"/>
    <cellStyle name="Comma 5 2 2 4 3" xfId="1918"/>
    <cellStyle name="Comma 5 2 2 4 3 2" xfId="4592"/>
    <cellStyle name="Comma 5 2 2 4 3 2 2" xfId="19213"/>
    <cellStyle name="Comma 5 2 2 4 3 2 3" xfId="13911"/>
    <cellStyle name="Comma 5 2 2 4 3 3" xfId="8429"/>
    <cellStyle name="Comma 5 2 2 4 3 3 2" xfId="16583"/>
    <cellStyle name="Comma 5 2 2 4 3 4" xfId="11254"/>
    <cellStyle name="Comma 5 2 2 4 4" xfId="1919"/>
    <cellStyle name="Comma 5 2 2 4 4 2" xfId="4593"/>
    <cellStyle name="Comma 5 2 2 4 4 2 2" xfId="19214"/>
    <cellStyle name="Comma 5 2 2 4 4 2 3" xfId="13912"/>
    <cellStyle name="Comma 5 2 2 4 4 3" xfId="8430"/>
    <cellStyle name="Comma 5 2 2 4 4 3 2" xfId="16584"/>
    <cellStyle name="Comma 5 2 2 4 4 4" xfId="11255"/>
    <cellStyle name="Comma 5 2 2 4 5" xfId="4589"/>
    <cellStyle name="Comma 5 2 2 4 5 2" xfId="19210"/>
    <cellStyle name="Comma 5 2 2 4 5 3" xfId="13908"/>
    <cellStyle name="Comma 5 2 2 4 6" xfId="8426"/>
    <cellStyle name="Comma 5 2 2 4 6 2" xfId="16580"/>
    <cellStyle name="Comma 5 2 2 4 7" xfId="11251"/>
    <cellStyle name="Comma 5 2 2 5" xfId="1920"/>
    <cellStyle name="Comma 5 2 2 5 2" xfId="1921"/>
    <cellStyle name="Comma 5 2 2 5 2 2" xfId="1922"/>
    <cellStyle name="Comma 5 2 2 5 2 2 2" xfId="4596"/>
    <cellStyle name="Comma 5 2 2 5 2 2 2 2" xfId="19217"/>
    <cellStyle name="Comma 5 2 2 5 2 2 2 3" xfId="13915"/>
    <cellStyle name="Comma 5 2 2 5 2 2 3" xfId="8433"/>
    <cellStyle name="Comma 5 2 2 5 2 2 3 2" xfId="16587"/>
    <cellStyle name="Comma 5 2 2 5 2 2 4" xfId="11258"/>
    <cellStyle name="Comma 5 2 2 5 2 3" xfId="4595"/>
    <cellStyle name="Comma 5 2 2 5 2 3 2" xfId="19216"/>
    <cellStyle name="Comma 5 2 2 5 2 3 3" xfId="13914"/>
    <cellStyle name="Comma 5 2 2 5 2 4" xfId="8432"/>
    <cellStyle name="Comma 5 2 2 5 2 4 2" xfId="16586"/>
    <cellStyle name="Comma 5 2 2 5 2 5" xfId="11257"/>
    <cellStyle name="Comma 5 2 2 5 3" xfId="1923"/>
    <cellStyle name="Comma 5 2 2 5 3 2" xfId="4597"/>
    <cellStyle name="Comma 5 2 2 5 3 2 2" xfId="19218"/>
    <cellStyle name="Comma 5 2 2 5 3 2 3" xfId="13916"/>
    <cellStyle name="Comma 5 2 2 5 3 3" xfId="8434"/>
    <cellStyle name="Comma 5 2 2 5 3 3 2" xfId="16588"/>
    <cellStyle name="Comma 5 2 2 5 3 4" xfId="11259"/>
    <cellStyle name="Comma 5 2 2 5 4" xfId="1924"/>
    <cellStyle name="Comma 5 2 2 5 4 2" xfId="4598"/>
    <cellStyle name="Comma 5 2 2 5 4 2 2" xfId="19219"/>
    <cellStyle name="Comma 5 2 2 5 4 2 3" xfId="13917"/>
    <cellStyle name="Comma 5 2 2 5 4 3" xfId="8435"/>
    <cellStyle name="Comma 5 2 2 5 4 3 2" xfId="16589"/>
    <cellStyle name="Comma 5 2 2 5 4 4" xfId="11260"/>
    <cellStyle name="Comma 5 2 2 5 5" xfId="4594"/>
    <cellStyle name="Comma 5 2 2 5 5 2" xfId="19215"/>
    <cellStyle name="Comma 5 2 2 5 5 3" xfId="13913"/>
    <cellStyle name="Comma 5 2 2 5 6" xfId="8431"/>
    <cellStyle name="Comma 5 2 2 5 6 2" xfId="16585"/>
    <cellStyle name="Comma 5 2 2 5 7" xfId="11256"/>
    <cellStyle name="Comma 5 2 2 6" xfId="1925"/>
    <cellStyle name="Comma 5 2 2 6 2" xfId="1926"/>
    <cellStyle name="Comma 5 2 2 6 2 2" xfId="4600"/>
    <cellStyle name="Comma 5 2 2 6 2 2 2" xfId="19221"/>
    <cellStyle name="Comma 5 2 2 6 2 2 3" xfId="13919"/>
    <cellStyle name="Comma 5 2 2 6 2 3" xfId="8437"/>
    <cellStyle name="Comma 5 2 2 6 2 3 2" xfId="16591"/>
    <cellStyle name="Comma 5 2 2 6 2 4" xfId="11262"/>
    <cellStyle name="Comma 5 2 2 6 3" xfId="1927"/>
    <cellStyle name="Comma 5 2 2 6 3 2" xfId="4601"/>
    <cellStyle name="Comma 5 2 2 6 3 2 2" xfId="19222"/>
    <cellStyle name="Comma 5 2 2 6 3 2 3" xfId="13920"/>
    <cellStyle name="Comma 5 2 2 6 3 3" xfId="8438"/>
    <cellStyle name="Comma 5 2 2 6 3 3 2" xfId="16592"/>
    <cellStyle name="Comma 5 2 2 6 3 4" xfId="11263"/>
    <cellStyle name="Comma 5 2 2 6 4" xfId="4599"/>
    <cellStyle name="Comma 5 2 2 6 4 2" xfId="19220"/>
    <cellStyle name="Comma 5 2 2 6 4 3" xfId="13918"/>
    <cellStyle name="Comma 5 2 2 6 5" xfId="8436"/>
    <cellStyle name="Comma 5 2 2 6 5 2" xfId="16590"/>
    <cellStyle name="Comma 5 2 2 6 6" xfId="11261"/>
    <cellStyle name="Comma 5 2 2 7" xfId="1928"/>
    <cellStyle name="Comma 5 2 2 7 2" xfId="1929"/>
    <cellStyle name="Comma 5 2 2 7 2 2" xfId="4603"/>
    <cellStyle name="Comma 5 2 2 7 2 2 2" xfId="19224"/>
    <cellStyle name="Comma 5 2 2 7 2 2 3" xfId="13922"/>
    <cellStyle name="Comma 5 2 2 7 2 3" xfId="8440"/>
    <cellStyle name="Comma 5 2 2 7 2 3 2" xfId="16594"/>
    <cellStyle name="Comma 5 2 2 7 2 4" xfId="11265"/>
    <cellStyle name="Comma 5 2 2 7 3" xfId="4602"/>
    <cellStyle name="Comma 5 2 2 7 3 2" xfId="19223"/>
    <cellStyle name="Comma 5 2 2 7 3 3" xfId="13921"/>
    <cellStyle name="Comma 5 2 2 7 4" xfId="8439"/>
    <cellStyle name="Comma 5 2 2 7 4 2" xfId="16593"/>
    <cellStyle name="Comma 5 2 2 7 5" xfId="11264"/>
    <cellStyle name="Comma 5 2 2 8" xfId="1930"/>
    <cellStyle name="Comma 5 2 2 8 2" xfId="4604"/>
    <cellStyle name="Comma 5 2 2 8 2 2" xfId="19225"/>
    <cellStyle name="Comma 5 2 2 8 2 3" xfId="13923"/>
    <cellStyle name="Comma 5 2 2 8 3" xfId="8441"/>
    <cellStyle name="Comma 5 2 2 8 3 2" xfId="16595"/>
    <cellStyle name="Comma 5 2 2 8 4" xfId="11266"/>
    <cellStyle name="Comma 5 2 2 9" xfId="1931"/>
    <cellStyle name="Comma 5 2 2 9 2" xfId="4605"/>
    <cellStyle name="Comma 5 2 2 9 2 2" xfId="19226"/>
    <cellStyle name="Comma 5 2 2 9 2 3" xfId="13924"/>
    <cellStyle name="Comma 5 2 2 9 3" xfId="8442"/>
    <cellStyle name="Comma 5 2 2 9 3 2" xfId="16596"/>
    <cellStyle name="Comma 5 2 2 9 4" xfId="11267"/>
    <cellStyle name="Comma 5 2 3" xfId="1932"/>
    <cellStyle name="Comma 5 2 3 2" xfId="1933"/>
    <cellStyle name="Comma 5 2 3 2 2" xfId="1934"/>
    <cellStyle name="Comma 5 2 3 2 2 2" xfId="4608"/>
    <cellStyle name="Comma 5 2 3 2 2 2 2" xfId="19229"/>
    <cellStyle name="Comma 5 2 3 2 2 2 3" xfId="13927"/>
    <cellStyle name="Comma 5 2 3 2 2 3" xfId="8445"/>
    <cellStyle name="Comma 5 2 3 2 2 3 2" xfId="16599"/>
    <cellStyle name="Comma 5 2 3 2 2 4" xfId="11270"/>
    <cellStyle name="Comma 5 2 3 2 3" xfId="4607"/>
    <cellStyle name="Comma 5 2 3 2 3 2" xfId="19228"/>
    <cellStyle name="Comma 5 2 3 2 3 3" xfId="13926"/>
    <cellStyle name="Comma 5 2 3 2 4" xfId="8444"/>
    <cellStyle name="Comma 5 2 3 2 4 2" xfId="16598"/>
    <cellStyle name="Comma 5 2 3 2 5" xfId="11269"/>
    <cellStyle name="Comma 5 2 3 3" xfId="1935"/>
    <cellStyle name="Comma 5 2 3 3 2" xfId="4609"/>
    <cellStyle name="Comma 5 2 3 3 2 2" xfId="19230"/>
    <cellStyle name="Comma 5 2 3 3 2 3" xfId="13928"/>
    <cellStyle name="Comma 5 2 3 3 3" xfId="8446"/>
    <cellStyle name="Comma 5 2 3 3 3 2" xfId="16600"/>
    <cellStyle name="Comma 5 2 3 3 4" xfId="11271"/>
    <cellStyle name="Comma 5 2 3 4" xfId="1936"/>
    <cellStyle name="Comma 5 2 3 4 2" xfId="4610"/>
    <cellStyle name="Comma 5 2 3 4 2 2" xfId="19231"/>
    <cellStyle name="Comma 5 2 3 4 2 3" xfId="13929"/>
    <cellStyle name="Comma 5 2 3 4 3" xfId="8447"/>
    <cellStyle name="Comma 5 2 3 4 3 2" xfId="16601"/>
    <cellStyle name="Comma 5 2 3 4 4" xfId="11272"/>
    <cellStyle name="Comma 5 2 3 5" xfId="4606"/>
    <cellStyle name="Comma 5 2 3 5 2" xfId="19227"/>
    <cellStyle name="Comma 5 2 3 5 3" xfId="13925"/>
    <cellStyle name="Comma 5 2 3 6" xfId="8443"/>
    <cellStyle name="Comma 5 2 3 6 2" xfId="16597"/>
    <cellStyle name="Comma 5 2 3 7" xfId="11268"/>
    <cellStyle name="Comma 5 2 4" xfId="1937"/>
    <cellStyle name="Comma 5 2 4 2" xfId="1938"/>
    <cellStyle name="Comma 5 2 4 2 2" xfId="1939"/>
    <cellStyle name="Comma 5 2 4 2 2 2" xfId="4613"/>
    <cellStyle name="Comma 5 2 4 2 2 2 2" xfId="19234"/>
    <cellStyle name="Comma 5 2 4 2 2 2 3" xfId="13932"/>
    <cellStyle name="Comma 5 2 4 2 2 3" xfId="8450"/>
    <cellStyle name="Comma 5 2 4 2 2 3 2" xfId="16604"/>
    <cellStyle name="Comma 5 2 4 2 2 4" xfId="11275"/>
    <cellStyle name="Comma 5 2 4 2 3" xfId="4612"/>
    <cellStyle name="Comma 5 2 4 2 3 2" xfId="19233"/>
    <cellStyle name="Comma 5 2 4 2 3 3" xfId="13931"/>
    <cellStyle name="Comma 5 2 4 2 4" xfId="8449"/>
    <cellStyle name="Comma 5 2 4 2 4 2" xfId="16603"/>
    <cellStyle name="Comma 5 2 4 2 5" xfId="11274"/>
    <cellStyle name="Comma 5 2 4 3" xfId="1940"/>
    <cellStyle name="Comma 5 2 4 3 2" xfId="4614"/>
    <cellStyle name="Comma 5 2 4 3 2 2" xfId="19235"/>
    <cellStyle name="Comma 5 2 4 3 2 3" xfId="13933"/>
    <cellStyle name="Comma 5 2 4 3 3" xfId="8451"/>
    <cellStyle name="Comma 5 2 4 3 3 2" xfId="16605"/>
    <cellStyle name="Comma 5 2 4 3 4" xfId="11276"/>
    <cellStyle name="Comma 5 2 4 4" xfId="1941"/>
    <cellStyle name="Comma 5 2 4 4 2" xfId="4615"/>
    <cellStyle name="Comma 5 2 4 4 2 2" xfId="19236"/>
    <cellStyle name="Comma 5 2 4 4 2 3" xfId="13934"/>
    <cellStyle name="Comma 5 2 4 4 3" xfId="8452"/>
    <cellStyle name="Comma 5 2 4 4 3 2" xfId="16606"/>
    <cellStyle name="Comma 5 2 4 4 4" xfId="11277"/>
    <cellStyle name="Comma 5 2 4 5" xfId="4611"/>
    <cellStyle name="Comma 5 2 4 5 2" xfId="19232"/>
    <cellStyle name="Comma 5 2 4 5 3" xfId="13930"/>
    <cellStyle name="Comma 5 2 4 6" xfId="8448"/>
    <cellStyle name="Comma 5 2 4 6 2" xfId="16602"/>
    <cellStyle name="Comma 5 2 4 7" xfId="11273"/>
    <cellStyle name="Comma 5 2 5" xfId="1942"/>
    <cellStyle name="Comma 5 2 5 2" xfId="1943"/>
    <cellStyle name="Comma 5 2 5 2 2" xfId="1944"/>
    <cellStyle name="Comma 5 2 5 2 2 2" xfId="4618"/>
    <cellStyle name="Comma 5 2 5 2 2 2 2" xfId="19239"/>
    <cellStyle name="Comma 5 2 5 2 2 2 3" xfId="13937"/>
    <cellStyle name="Comma 5 2 5 2 2 3" xfId="8455"/>
    <cellStyle name="Comma 5 2 5 2 2 3 2" xfId="16609"/>
    <cellStyle name="Comma 5 2 5 2 2 4" xfId="11280"/>
    <cellStyle name="Comma 5 2 5 2 3" xfId="4617"/>
    <cellStyle name="Comma 5 2 5 2 3 2" xfId="19238"/>
    <cellStyle name="Comma 5 2 5 2 3 3" xfId="13936"/>
    <cellStyle name="Comma 5 2 5 2 4" xfId="8454"/>
    <cellStyle name="Comma 5 2 5 2 4 2" xfId="16608"/>
    <cellStyle name="Comma 5 2 5 2 5" xfId="11279"/>
    <cellStyle name="Comma 5 2 5 3" xfId="1945"/>
    <cellStyle name="Comma 5 2 5 3 2" xfId="4619"/>
    <cellStyle name="Comma 5 2 5 3 2 2" xfId="19240"/>
    <cellStyle name="Comma 5 2 5 3 2 3" xfId="13938"/>
    <cellStyle name="Comma 5 2 5 3 3" xfId="8456"/>
    <cellStyle name="Comma 5 2 5 3 3 2" xfId="16610"/>
    <cellStyle name="Comma 5 2 5 3 4" xfId="11281"/>
    <cellStyle name="Comma 5 2 5 4" xfId="1946"/>
    <cellStyle name="Comma 5 2 5 4 2" xfId="4620"/>
    <cellStyle name="Comma 5 2 5 4 2 2" xfId="19241"/>
    <cellStyle name="Comma 5 2 5 4 2 3" xfId="13939"/>
    <cellStyle name="Comma 5 2 5 4 3" xfId="8457"/>
    <cellStyle name="Comma 5 2 5 4 3 2" xfId="16611"/>
    <cellStyle name="Comma 5 2 5 4 4" xfId="11282"/>
    <cellStyle name="Comma 5 2 5 5" xfId="4616"/>
    <cellStyle name="Comma 5 2 5 5 2" xfId="19237"/>
    <cellStyle name="Comma 5 2 5 5 3" xfId="13935"/>
    <cellStyle name="Comma 5 2 5 6" xfId="8453"/>
    <cellStyle name="Comma 5 2 5 6 2" xfId="16607"/>
    <cellStyle name="Comma 5 2 5 7" xfId="11278"/>
    <cellStyle name="Comma 5 2 6" xfId="1947"/>
    <cellStyle name="Comma 5 2 6 2" xfId="1948"/>
    <cellStyle name="Comma 5 2 6 2 2" xfId="1949"/>
    <cellStyle name="Comma 5 2 6 2 2 2" xfId="4623"/>
    <cellStyle name="Comma 5 2 6 2 2 2 2" xfId="19244"/>
    <cellStyle name="Comma 5 2 6 2 2 2 3" xfId="13942"/>
    <cellStyle name="Comma 5 2 6 2 2 3" xfId="8460"/>
    <cellStyle name="Comma 5 2 6 2 2 3 2" xfId="16614"/>
    <cellStyle name="Comma 5 2 6 2 2 4" xfId="11285"/>
    <cellStyle name="Comma 5 2 6 2 3" xfId="4622"/>
    <cellStyle name="Comma 5 2 6 2 3 2" xfId="19243"/>
    <cellStyle name="Comma 5 2 6 2 3 3" xfId="13941"/>
    <cellStyle name="Comma 5 2 6 2 4" xfId="8459"/>
    <cellStyle name="Comma 5 2 6 2 4 2" xfId="16613"/>
    <cellStyle name="Comma 5 2 6 2 5" xfId="11284"/>
    <cellStyle name="Comma 5 2 6 3" xfId="1950"/>
    <cellStyle name="Comma 5 2 6 3 2" xfId="4624"/>
    <cellStyle name="Comma 5 2 6 3 2 2" xfId="19245"/>
    <cellStyle name="Comma 5 2 6 3 2 3" xfId="13943"/>
    <cellStyle name="Comma 5 2 6 3 3" xfId="8461"/>
    <cellStyle name="Comma 5 2 6 3 3 2" xfId="16615"/>
    <cellStyle name="Comma 5 2 6 3 4" xfId="11286"/>
    <cellStyle name="Comma 5 2 6 4" xfId="1951"/>
    <cellStyle name="Comma 5 2 6 4 2" xfId="4625"/>
    <cellStyle name="Comma 5 2 6 4 2 2" xfId="19246"/>
    <cellStyle name="Comma 5 2 6 4 2 3" xfId="13944"/>
    <cellStyle name="Comma 5 2 6 4 3" xfId="8462"/>
    <cellStyle name="Comma 5 2 6 4 3 2" xfId="16616"/>
    <cellStyle name="Comma 5 2 6 4 4" xfId="11287"/>
    <cellStyle name="Comma 5 2 6 5" xfId="4621"/>
    <cellStyle name="Comma 5 2 6 5 2" xfId="19242"/>
    <cellStyle name="Comma 5 2 6 5 3" xfId="13940"/>
    <cellStyle name="Comma 5 2 6 6" xfId="8458"/>
    <cellStyle name="Comma 5 2 6 6 2" xfId="16612"/>
    <cellStyle name="Comma 5 2 6 7" xfId="11283"/>
    <cellStyle name="Comma 5 2 7" xfId="1952"/>
    <cellStyle name="Comma 5 2 7 2" xfId="1953"/>
    <cellStyle name="Comma 5 2 7 2 2" xfId="4627"/>
    <cellStyle name="Comma 5 2 7 2 2 2" xfId="19248"/>
    <cellStyle name="Comma 5 2 7 2 2 3" xfId="13946"/>
    <cellStyle name="Comma 5 2 7 2 3" xfId="8464"/>
    <cellStyle name="Comma 5 2 7 2 3 2" xfId="16618"/>
    <cellStyle name="Comma 5 2 7 2 4" xfId="11289"/>
    <cellStyle name="Comma 5 2 7 3" xfId="1954"/>
    <cellStyle name="Comma 5 2 7 3 2" xfId="4628"/>
    <cellStyle name="Comma 5 2 7 3 2 2" xfId="19249"/>
    <cellStyle name="Comma 5 2 7 3 2 3" xfId="13947"/>
    <cellStyle name="Comma 5 2 7 3 3" xfId="8465"/>
    <cellStyle name="Comma 5 2 7 3 3 2" xfId="16619"/>
    <cellStyle name="Comma 5 2 7 3 4" xfId="11290"/>
    <cellStyle name="Comma 5 2 7 4" xfId="4626"/>
    <cellStyle name="Comma 5 2 7 4 2" xfId="19247"/>
    <cellStyle name="Comma 5 2 7 4 3" xfId="13945"/>
    <cellStyle name="Comma 5 2 7 5" xfId="8463"/>
    <cellStyle name="Comma 5 2 7 5 2" xfId="16617"/>
    <cellStyle name="Comma 5 2 7 6" xfId="11288"/>
    <cellStyle name="Comma 5 2 8" xfId="1955"/>
    <cellStyle name="Comma 5 2 8 2" xfId="1956"/>
    <cellStyle name="Comma 5 2 8 2 2" xfId="4630"/>
    <cellStyle name="Comma 5 2 8 2 2 2" xfId="19251"/>
    <cellStyle name="Comma 5 2 8 2 2 3" xfId="13949"/>
    <cellStyle name="Comma 5 2 8 2 3" xfId="8467"/>
    <cellStyle name="Comma 5 2 8 2 3 2" xfId="16621"/>
    <cellStyle name="Comma 5 2 8 2 4" xfId="11292"/>
    <cellStyle name="Comma 5 2 8 3" xfId="4629"/>
    <cellStyle name="Comma 5 2 8 3 2" xfId="19250"/>
    <cellStyle name="Comma 5 2 8 3 3" xfId="13948"/>
    <cellStyle name="Comma 5 2 8 4" xfId="8466"/>
    <cellStyle name="Comma 5 2 8 4 2" xfId="16620"/>
    <cellStyle name="Comma 5 2 8 5" xfId="11291"/>
    <cellStyle name="Comma 5 2 9" xfId="1957"/>
    <cellStyle name="Comma 5 2 9 2" xfId="4631"/>
    <cellStyle name="Comma 5 2 9 2 2" xfId="19252"/>
    <cellStyle name="Comma 5 2 9 2 3" xfId="13950"/>
    <cellStyle name="Comma 5 2 9 3" xfId="8468"/>
    <cellStyle name="Comma 5 2 9 3 2" xfId="16622"/>
    <cellStyle name="Comma 5 2 9 4" xfId="11293"/>
    <cellStyle name="Comma 5 20" xfId="9309"/>
    <cellStyle name="Comma 5 3" xfId="1958"/>
    <cellStyle name="Comma 5 3 10" xfId="1959"/>
    <cellStyle name="Comma 5 3 10 2" xfId="4633"/>
    <cellStyle name="Comma 5 3 10 2 2" xfId="19254"/>
    <cellStyle name="Comma 5 3 10 2 3" xfId="13952"/>
    <cellStyle name="Comma 5 3 10 3" xfId="8470"/>
    <cellStyle name="Comma 5 3 10 3 2" xfId="16624"/>
    <cellStyle name="Comma 5 3 10 4" xfId="11295"/>
    <cellStyle name="Comma 5 3 11" xfId="4632"/>
    <cellStyle name="Comma 5 3 11 2" xfId="19253"/>
    <cellStyle name="Comma 5 3 11 3" xfId="13951"/>
    <cellStyle name="Comma 5 3 12" xfId="8469"/>
    <cellStyle name="Comma 5 3 12 2" xfId="16623"/>
    <cellStyle name="Comma 5 3 13" xfId="11294"/>
    <cellStyle name="Comma 5 3 2" xfId="1960"/>
    <cellStyle name="Comma 5 3 2 10" xfId="4634"/>
    <cellStyle name="Comma 5 3 2 10 2" xfId="19255"/>
    <cellStyle name="Comma 5 3 2 10 3" xfId="13953"/>
    <cellStyle name="Comma 5 3 2 11" xfId="8471"/>
    <cellStyle name="Comma 5 3 2 11 2" xfId="16625"/>
    <cellStyle name="Comma 5 3 2 12" xfId="11296"/>
    <cellStyle name="Comma 5 3 2 2" xfId="1961"/>
    <cellStyle name="Comma 5 3 2 2 2" xfId="1962"/>
    <cellStyle name="Comma 5 3 2 2 2 2" xfId="1963"/>
    <cellStyle name="Comma 5 3 2 2 2 2 2" xfId="4637"/>
    <cellStyle name="Comma 5 3 2 2 2 2 2 2" xfId="19258"/>
    <cellStyle name="Comma 5 3 2 2 2 2 2 3" xfId="13956"/>
    <cellStyle name="Comma 5 3 2 2 2 2 3" xfId="8474"/>
    <cellStyle name="Comma 5 3 2 2 2 2 3 2" xfId="16628"/>
    <cellStyle name="Comma 5 3 2 2 2 2 4" xfId="11299"/>
    <cellStyle name="Comma 5 3 2 2 2 3" xfId="4636"/>
    <cellStyle name="Comma 5 3 2 2 2 3 2" xfId="19257"/>
    <cellStyle name="Comma 5 3 2 2 2 3 3" xfId="13955"/>
    <cellStyle name="Comma 5 3 2 2 2 4" xfId="8473"/>
    <cellStyle name="Comma 5 3 2 2 2 4 2" xfId="16627"/>
    <cellStyle name="Comma 5 3 2 2 2 5" xfId="11298"/>
    <cellStyle name="Comma 5 3 2 2 3" xfId="1964"/>
    <cellStyle name="Comma 5 3 2 2 3 2" xfId="4638"/>
    <cellStyle name="Comma 5 3 2 2 3 2 2" xfId="19259"/>
    <cellStyle name="Comma 5 3 2 2 3 2 3" xfId="13957"/>
    <cellStyle name="Comma 5 3 2 2 3 3" xfId="8475"/>
    <cellStyle name="Comma 5 3 2 2 3 3 2" xfId="16629"/>
    <cellStyle name="Comma 5 3 2 2 3 4" xfId="11300"/>
    <cellStyle name="Comma 5 3 2 2 4" xfId="1965"/>
    <cellStyle name="Comma 5 3 2 2 4 2" xfId="4639"/>
    <cellStyle name="Comma 5 3 2 2 4 2 2" xfId="19260"/>
    <cellStyle name="Comma 5 3 2 2 4 2 3" xfId="13958"/>
    <cellStyle name="Comma 5 3 2 2 4 3" xfId="8476"/>
    <cellStyle name="Comma 5 3 2 2 4 3 2" xfId="16630"/>
    <cellStyle name="Comma 5 3 2 2 4 4" xfId="11301"/>
    <cellStyle name="Comma 5 3 2 2 5" xfId="4635"/>
    <cellStyle name="Comma 5 3 2 2 5 2" xfId="19256"/>
    <cellStyle name="Comma 5 3 2 2 5 3" xfId="13954"/>
    <cellStyle name="Comma 5 3 2 2 6" xfId="8472"/>
    <cellStyle name="Comma 5 3 2 2 6 2" xfId="16626"/>
    <cellStyle name="Comma 5 3 2 2 7" xfId="11297"/>
    <cellStyle name="Comma 5 3 2 3" xfId="1966"/>
    <cellStyle name="Comma 5 3 2 3 2" xfId="1967"/>
    <cellStyle name="Comma 5 3 2 3 2 2" xfId="1968"/>
    <cellStyle name="Comma 5 3 2 3 2 2 2" xfId="4642"/>
    <cellStyle name="Comma 5 3 2 3 2 2 2 2" xfId="19263"/>
    <cellStyle name="Comma 5 3 2 3 2 2 2 3" xfId="13961"/>
    <cellStyle name="Comma 5 3 2 3 2 2 3" xfId="8479"/>
    <cellStyle name="Comma 5 3 2 3 2 2 3 2" xfId="16633"/>
    <cellStyle name="Comma 5 3 2 3 2 2 4" xfId="11304"/>
    <cellStyle name="Comma 5 3 2 3 2 3" xfId="4641"/>
    <cellStyle name="Comma 5 3 2 3 2 3 2" xfId="19262"/>
    <cellStyle name="Comma 5 3 2 3 2 3 3" xfId="13960"/>
    <cellStyle name="Comma 5 3 2 3 2 4" xfId="8478"/>
    <cellStyle name="Comma 5 3 2 3 2 4 2" xfId="16632"/>
    <cellStyle name="Comma 5 3 2 3 2 5" xfId="11303"/>
    <cellStyle name="Comma 5 3 2 3 3" xfId="1969"/>
    <cellStyle name="Comma 5 3 2 3 3 2" xfId="4643"/>
    <cellStyle name="Comma 5 3 2 3 3 2 2" xfId="19264"/>
    <cellStyle name="Comma 5 3 2 3 3 2 3" xfId="13962"/>
    <cellStyle name="Comma 5 3 2 3 3 3" xfId="8480"/>
    <cellStyle name="Comma 5 3 2 3 3 3 2" xfId="16634"/>
    <cellStyle name="Comma 5 3 2 3 3 4" xfId="11305"/>
    <cellStyle name="Comma 5 3 2 3 4" xfId="1970"/>
    <cellStyle name="Comma 5 3 2 3 4 2" xfId="4644"/>
    <cellStyle name="Comma 5 3 2 3 4 2 2" xfId="19265"/>
    <cellStyle name="Comma 5 3 2 3 4 2 3" xfId="13963"/>
    <cellStyle name="Comma 5 3 2 3 4 3" xfId="8481"/>
    <cellStyle name="Comma 5 3 2 3 4 3 2" xfId="16635"/>
    <cellStyle name="Comma 5 3 2 3 4 4" xfId="11306"/>
    <cellStyle name="Comma 5 3 2 3 5" xfId="4640"/>
    <cellStyle name="Comma 5 3 2 3 5 2" xfId="19261"/>
    <cellStyle name="Comma 5 3 2 3 5 3" xfId="13959"/>
    <cellStyle name="Comma 5 3 2 3 6" xfId="8477"/>
    <cellStyle name="Comma 5 3 2 3 6 2" xfId="16631"/>
    <cellStyle name="Comma 5 3 2 3 7" xfId="11302"/>
    <cellStyle name="Comma 5 3 2 4" xfId="1971"/>
    <cellStyle name="Comma 5 3 2 4 2" xfId="1972"/>
    <cellStyle name="Comma 5 3 2 4 2 2" xfId="1973"/>
    <cellStyle name="Comma 5 3 2 4 2 2 2" xfId="4647"/>
    <cellStyle name="Comma 5 3 2 4 2 2 2 2" xfId="19268"/>
    <cellStyle name="Comma 5 3 2 4 2 2 2 3" xfId="13966"/>
    <cellStyle name="Comma 5 3 2 4 2 2 3" xfId="8484"/>
    <cellStyle name="Comma 5 3 2 4 2 2 3 2" xfId="16638"/>
    <cellStyle name="Comma 5 3 2 4 2 2 4" xfId="11309"/>
    <cellStyle name="Comma 5 3 2 4 2 3" xfId="4646"/>
    <cellStyle name="Comma 5 3 2 4 2 3 2" xfId="19267"/>
    <cellStyle name="Comma 5 3 2 4 2 3 3" xfId="13965"/>
    <cellStyle name="Comma 5 3 2 4 2 4" xfId="8483"/>
    <cellStyle name="Comma 5 3 2 4 2 4 2" xfId="16637"/>
    <cellStyle name="Comma 5 3 2 4 2 5" xfId="11308"/>
    <cellStyle name="Comma 5 3 2 4 3" xfId="1974"/>
    <cellStyle name="Comma 5 3 2 4 3 2" xfId="4648"/>
    <cellStyle name="Comma 5 3 2 4 3 2 2" xfId="19269"/>
    <cellStyle name="Comma 5 3 2 4 3 2 3" xfId="13967"/>
    <cellStyle name="Comma 5 3 2 4 3 3" xfId="8485"/>
    <cellStyle name="Comma 5 3 2 4 3 3 2" xfId="16639"/>
    <cellStyle name="Comma 5 3 2 4 3 4" xfId="11310"/>
    <cellStyle name="Comma 5 3 2 4 4" xfId="1975"/>
    <cellStyle name="Comma 5 3 2 4 4 2" xfId="4649"/>
    <cellStyle name="Comma 5 3 2 4 4 2 2" xfId="19270"/>
    <cellStyle name="Comma 5 3 2 4 4 2 3" xfId="13968"/>
    <cellStyle name="Comma 5 3 2 4 4 3" xfId="8486"/>
    <cellStyle name="Comma 5 3 2 4 4 3 2" xfId="16640"/>
    <cellStyle name="Comma 5 3 2 4 4 4" xfId="11311"/>
    <cellStyle name="Comma 5 3 2 4 5" xfId="4645"/>
    <cellStyle name="Comma 5 3 2 4 5 2" xfId="19266"/>
    <cellStyle name="Comma 5 3 2 4 5 3" xfId="13964"/>
    <cellStyle name="Comma 5 3 2 4 6" xfId="8482"/>
    <cellStyle name="Comma 5 3 2 4 6 2" xfId="16636"/>
    <cellStyle name="Comma 5 3 2 4 7" xfId="11307"/>
    <cellStyle name="Comma 5 3 2 5" xfId="1976"/>
    <cellStyle name="Comma 5 3 2 5 2" xfId="1977"/>
    <cellStyle name="Comma 5 3 2 5 2 2" xfId="1978"/>
    <cellStyle name="Comma 5 3 2 5 2 2 2" xfId="4652"/>
    <cellStyle name="Comma 5 3 2 5 2 2 2 2" xfId="19273"/>
    <cellStyle name="Comma 5 3 2 5 2 2 2 3" xfId="13971"/>
    <cellStyle name="Comma 5 3 2 5 2 2 3" xfId="8489"/>
    <cellStyle name="Comma 5 3 2 5 2 2 3 2" xfId="16643"/>
    <cellStyle name="Comma 5 3 2 5 2 2 4" xfId="11314"/>
    <cellStyle name="Comma 5 3 2 5 2 3" xfId="4651"/>
    <cellStyle name="Comma 5 3 2 5 2 3 2" xfId="19272"/>
    <cellStyle name="Comma 5 3 2 5 2 3 3" xfId="13970"/>
    <cellStyle name="Comma 5 3 2 5 2 4" xfId="8488"/>
    <cellStyle name="Comma 5 3 2 5 2 4 2" xfId="16642"/>
    <cellStyle name="Comma 5 3 2 5 2 5" xfId="11313"/>
    <cellStyle name="Comma 5 3 2 5 3" xfId="1979"/>
    <cellStyle name="Comma 5 3 2 5 3 2" xfId="4653"/>
    <cellStyle name="Comma 5 3 2 5 3 2 2" xfId="19274"/>
    <cellStyle name="Comma 5 3 2 5 3 2 3" xfId="13972"/>
    <cellStyle name="Comma 5 3 2 5 3 3" xfId="8490"/>
    <cellStyle name="Comma 5 3 2 5 3 3 2" xfId="16644"/>
    <cellStyle name="Comma 5 3 2 5 3 4" xfId="11315"/>
    <cellStyle name="Comma 5 3 2 5 4" xfId="1980"/>
    <cellStyle name="Comma 5 3 2 5 4 2" xfId="4654"/>
    <cellStyle name="Comma 5 3 2 5 4 2 2" xfId="19275"/>
    <cellStyle name="Comma 5 3 2 5 4 2 3" xfId="13973"/>
    <cellStyle name="Comma 5 3 2 5 4 3" xfId="8491"/>
    <cellStyle name="Comma 5 3 2 5 4 3 2" xfId="16645"/>
    <cellStyle name="Comma 5 3 2 5 4 4" xfId="11316"/>
    <cellStyle name="Comma 5 3 2 5 5" xfId="4650"/>
    <cellStyle name="Comma 5 3 2 5 5 2" xfId="19271"/>
    <cellStyle name="Comma 5 3 2 5 5 3" xfId="13969"/>
    <cellStyle name="Comma 5 3 2 5 6" xfId="8487"/>
    <cellStyle name="Comma 5 3 2 5 6 2" xfId="16641"/>
    <cellStyle name="Comma 5 3 2 5 7" xfId="11312"/>
    <cellStyle name="Comma 5 3 2 6" xfId="1981"/>
    <cellStyle name="Comma 5 3 2 6 2" xfId="1982"/>
    <cellStyle name="Comma 5 3 2 6 2 2" xfId="4656"/>
    <cellStyle name="Comma 5 3 2 6 2 2 2" xfId="19277"/>
    <cellStyle name="Comma 5 3 2 6 2 2 3" xfId="13975"/>
    <cellStyle name="Comma 5 3 2 6 2 3" xfId="8493"/>
    <cellStyle name="Comma 5 3 2 6 2 3 2" xfId="16647"/>
    <cellStyle name="Comma 5 3 2 6 2 4" xfId="11318"/>
    <cellStyle name="Comma 5 3 2 6 3" xfId="1983"/>
    <cellStyle name="Comma 5 3 2 6 3 2" xfId="4657"/>
    <cellStyle name="Comma 5 3 2 6 3 2 2" xfId="19278"/>
    <cellStyle name="Comma 5 3 2 6 3 2 3" xfId="13976"/>
    <cellStyle name="Comma 5 3 2 6 3 3" xfId="8494"/>
    <cellStyle name="Comma 5 3 2 6 3 3 2" xfId="16648"/>
    <cellStyle name="Comma 5 3 2 6 3 4" xfId="11319"/>
    <cellStyle name="Comma 5 3 2 6 4" xfId="4655"/>
    <cellStyle name="Comma 5 3 2 6 4 2" xfId="19276"/>
    <cellStyle name="Comma 5 3 2 6 4 3" xfId="13974"/>
    <cellStyle name="Comma 5 3 2 6 5" xfId="8492"/>
    <cellStyle name="Comma 5 3 2 6 5 2" xfId="16646"/>
    <cellStyle name="Comma 5 3 2 6 6" xfId="11317"/>
    <cellStyle name="Comma 5 3 2 7" xfId="1984"/>
    <cellStyle name="Comma 5 3 2 7 2" xfId="1985"/>
    <cellStyle name="Comma 5 3 2 7 2 2" xfId="4659"/>
    <cellStyle name="Comma 5 3 2 7 2 2 2" xfId="19280"/>
    <cellStyle name="Comma 5 3 2 7 2 2 3" xfId="13978"/>
    <cellStyle name="Comma 5 3 2 7 2 3" xfId="8496"/>
    <cellStyle name="Comma 5 3 2 7 2 3 2" xfId="16650"/>
    <cellStyle name="Comma 5 3 2 7 2 4" xfId="11321"/>
    <cellStyle name="Comma 5 3 2 7 3" xfId="4658"/>
    <cellStyle name="Comma 5 3 2 7 3 2" xfId="19279"/>
    <cellStyle name="Comma 5 3 2 7 3 3" xfId="13977"/>
    <cellStyle name="Comma 5 3 2 7 4" xfId="8495"/>
    <cellStyle name="Comma 5 3 2 7 4 2" xfId="16649"/>
    <cellStyle name="Comma 5 3 2 7 5" xfId="11320"/>
    <cellStyle name="Comma 5 3 2 8" xfId="1986"/>
    <cellStyle name="Comma 5 3 2 8 2" xfId="4660"/>
    <cellStyle name="Comma 5 3 2 8 2 2" xfId="19281"/>
    <cellStyle name="Comma 5 3 2 8 2 3" xfId="13979"/>
    <cellStyle name="Comma 5 3 2 8 3" xfId="8497"/>
    <cellStyle name="Comma 5 3 2 8 3 2" xfId="16651"/>
    <cellStyle name="Comma 5 3 2 8 4" xfId="11322"/>
    <cellStyle name="Comma 5 3 2 9" xfId="1987"/>
    <cellStyle name="Comma 5 3 2 9 2" xfId="4661"/>
    <cellStyle name="Comma 5 3 2 9 2 2" xfId="19282"/>
    <cellStyle name="Comma 5 3 2 9 2 3" xfId="13980"/>
    <cellStyle name="Comma 5 3 2 9 3" xfId="8498"/>
    <cellStyle name="Comma 5 3 2 9 3 2" xfId="16652"/>
    <cellStyle name="Comma 5 3 2 9 4" xfId="11323"/>
    <cellStyle name="Comma 5 3 3" xfId="1988"/>
    <cellStyle name="Comma 5 3 3 2" xfId="1989"/>
    <cellStyle name="Comma 5 3 3 2 2" xfId="1990"/>
    <cellStyle name="Comma 5 3 3 2 2 2" xfId="4664"/>
    <cellStyle name="Comma 5 3 3 2 2 2 2" xfId="19285"/>
    <cellStyle name="Comma 5 3 3 2 2 2 3" xfId="13983"/>
    <cellStyle name="Comma 5 3 3 2 2 3" xfId="8501"/>
    <cellStyle name="Comma 5 3 3 2 2 3 2" xfId="16655"/>
    <cellStyle name="Comma 5 3 3 2 2 4" xfId="11326"/>
    <cellStyle name="Comma 5 3 3 2 3" xfId="4663"/>
    <cellStyle name="Comma 5 3 3 2 3 2" xfId="19284"/>
    <cellStyle name="Comma 5 3 3 2 3 3" xfId="13982"/>
    <cellStyle name="Comma 5 3 3 2 4" xfId="8500"/>
    <cellStyle name="Comma 5 3 3 2 4 2" xfId="16654"/>
    <cellStyle name="Comma 5 3 3 2 5" xfId="11325"/>
    <cellStyle name="Comma 5 3 3 3" xfId="1991"/>
    <cellStyle name="Comma 5 3 3 3 2" xfId="4665"/>
    <cellStyle name="Comma 5 3 3 3 2 2" xfId="19286"/>
    <cellStyle name="Comma 5 3 3 3 2 3" xfId="13984"/>
    <cellStyle name="Comma 5 3 3 3 3" xfId="8502"/>
    <cellStyle name="Comma 5 3 3 3 3 2" xfId="16656"/>
    <cellStyle name="Comma 5 3 3 3 4" xfId="11327"/>
    <cellStyle name="Comma 5 3 3 4" xfId="1992"/>
    <cellStyle name="Comma 5 3 3 4 2" xfId="4666"/>
    <cellStyle name="Comma 5 3 3 4 2 2" xfId="19287"/>
    <cellStyle name="Comma 5 3 3 4 2 3" xfId="13985"/>
    <cellStyle name="Comma 5 3 3 4 3" xfId="8503"/>
    <cellStyle name="Comma 5 3 3 4 3 2" xfId="16657"/>
    <cellStyle name="Comma 5 3 3 4 4" xfId="11328"/>
    <cellStyle name="Comma 5 3 3 5" xfId="4662"/>
    <cellStyle name="Comma 5 3 3 5 2" xfId="19283"/>
    <cellStyle name="Comma 5 3 3 5 3" xfId="13981"/>
    <cellStyle name="Comma 5 3 3 6" xfId="8499"/>
    <cellStyle name="Comma 5 3 3 6 2" xfId="16653"/>
    <cellStyle name="Comma 5 3 3 7" xfId="11324"/>
    <cellStyle name="Comma 5 3 4" xfId="1993"/>
    <cellStyle name="Comma 5 3 4 2" xfId="1994"/>
    <cellStyle name="Comma 5 3 4 2 2" xfId="1995"/>
    <cellStyle name="Comma 5 3 4 2 2 2" xfId="4669"/>
    <cellStyle name="Comma 5 3 4 2 2 2 2" xfId="19290"/>
    <cellStyle name="Comma 5 3 4 2 2 2 3" xfId="13988"/>
    <cellStyle name="Comma 5 3 4 2 2 3" xfId="8506"/>
    <cellStyle name="Comma 5 3 4 2 2 3 2" xfId="16660"/>
    <cellStyle name="Comma 5 3 4 2 2 4" xfId="11331"/>
    <cellStyle name="Comma 5 3 4 2 3" xfId="4668"/>
    <cellStyle name="Comma 5 3 4 2 3 2" xfId="19289"/>
    <cellStyle name="Comma 5 3 4 2 3 3" xfId="13987"/>
    <cellStyle name="Comma 5 3 4 2 4" xfId="8505"/>
    <cellStyle name="Comma 5 3 4 2 4 2" xfId="16659"/>
    <cellStyle name="Comma 5 3 4 2 5" xfId="11330"/>
    <cellStyle name="Comma 5 3 4 3" xfId="1996"/>
    <cellStyle name="Comma 5 3 4 3 2" xfId="4670"/>
    <cellStyle name="Comma 5 3 4 3 2 2" xfId="19291"/>
    <cellStyle name="Comma 5 3 4 3 2 3" xfId="13989"/>
    <cellStyle name="Comma 5 3 4 3 3" xfId="8507"/>
    <cellStyle name="Comma 5 3 4 3 3 2" xfId="16661"/>
    <cellStyle name="Comma 5 3 4 3 4" xfId="11332"/>
    <cellStyle name="Comma 5 3 4 4" xfId="1997"/>
    <cellStyle name="Comma 5 3 4 4 2" xfId="4671"/>
    <cellStyle name="Comma 5 3 4 4 2 2" xfId="19292"/>
    <cellStyle name="Comma 5 3 4 4 2 3" xfId="13990"/>
    <cellStyle name="Comma 5 3 4 4 3" xfId="8508"/>
    <cellStyle name="Comma 5 3 4 4 3 2" xfId="16662"/>
    <cellStyle name="Comma 5 3 4 4 4" xfId="11333"/>
    <cellStyle name="Comma 5 3 4 5" xfId="4667"/>
    <cellStyle name="Comma 5 3 4 5 2" xfId="19288"/>
    <cellStyle name="Comma 5 3 4 5 3" xfId="13986"/>
    <cellStyle name="Comma 5 3 4 6" xfId="8504"/>
    <cellStyle name="Comma 5 3 4 6 2" xfId="16658"/>
    <cellStyle name="Comma 5 3 4 7" xfId="11329"/>
    <cellStyle name="Comma 5 3 5" xfId="1998"/>
    <cellStyle name="Comma 5 3 5 2" xfId="1999"/>
    <cellStyle name="Comma 5 3 5 2 2" xfId="2000"/>
    <cellStyle name="Comma 5 3 5 2 2 2" xfId="4674"/>
    <cellStyle name="Comma 5 3 5 2 2 2 2" xfId="19295"/>
    <cellStyle name="Comma 5 3 5 2 2 2 3" xfId="13993"/>
    <cellStyle name="Comma 5 3 5 2 2 3" xfId="8511"/>
    <cellStyle name="Comma 5 3 5 2 2 3 2" xfId="16665"/>
    <cellStyle name="Comma 5 3 5 2 2 4" xfId="11336"/>
    <cellStyle name="Comma 5 3 5 2 3" xfId="4673"/>
    <cellStyle name="Comma 5 3 5 2 3 2" xfId="19294"/>
    <cellStyle name="Comma 5 3 5 2 3 3" xfId="13992"/>
    <cellStyle name="Comma 5 3 5 2 4" xfId="8510"/>
    <cellStyle name="Comma 5 3 5 2 4 2" xfId="16664"/>
    <cellStyle name="Comma 5 3 5 2 5" xfId="11335"/>
    <cellStyle name="Comma 5 3 5 3" xfId="2001"/>
    <cellStyle name="Comma 5 3 5 3 2" xfId="4675"/>
    <cellStyle name="Comma 5 3 5 3 2 2" xfId="19296"/>
    <cellStyle name="Comma 5 3 5 3 2 3" xfId="13994"/>
    <cellStyle name="Comma 5 3 5 3 3" xfId="8512"/>
    <cellStyle name="Comma 5 3 5 3 3 2" xfId="16666"/>
    <cellStyle name="Comma 5 3 5 3 4" xfId="11337"/>
    <cellStyle name="Comma 5 3 5 4" xfId="2002"/>
    <cellStyle name="Comma 5 3 5 4 2" xfId="4676"/>
    <cellStyle name="Comma 5 3 5 4 2 2" xfId="19297"/>
    <cellStyle name="Comma 5 3 5 4 2 3" xfId="13995"/>
    <cellStyle name="Comma 5 3 5 4 3" xfId="8513"/>
    <cellStyle name="Comma 5 3 5 4 3 2" xfId="16667"/>
    <cellStyle name="Comma 5 3 5 4 4" xfId="11338"/>
    <cellStyle name="Comma 5 3 5 5" xfId="4672"/>
    <cellStyle name="Comma 5 3 5 5 2" xfId="19293"/>
    <cellStyle name="Comma 5 3 5 5 3" xfId="13991"/>
    <cellStyle name="Comma 5 3 5 6" xfId="8509"/>
    <cellStyle name="Comma 5 3 5 6 2" xfId="16663"/>
    <cellStyle name="Comma 5 3 5 7" xfId="11334"/>
    <cellStyle name="Comma 5 3 6" xfId="2003"/>
    <cellStyle name="Comma 5 3 6 2" xfId="2004"/>
    <cellStyle name="Comma 5 3 6 2 2" xfId="2005"/>
    <cellStyle name="Comma 5 3 6 2 2 2" xfId="4679"/>
    <cellStyle name="Comma 5 3 6 2 2 2 2" xfId="19300"/>
    <cellStyle name="Comma 5 3 6 2 2 2 3" xfId="13998"/>
    <cellStyle name="Comma 5 3 6 2 2 3" xfId="8516"/>
    <cellStyle name="Comma 5 3 6 2 2 3 2" xfId="16670"/>
    <cellStyle name="Comma 5 3 6 2 2 4" xfId="11341"/>
    <cellStyle name="Comma 5 3 6 2 3" xfId="4678"/>
    <cellStyle name="Comma 5 3 6 2 3 2" xfId="19299"/>
    <cellStyle name="Comma 5 3 6 2 3 3" xfId="13997"/>
    <cellStyle name="Comma 5 3 6 2 4" xfId="8515"/>
    <cellStyle name="Comma 5 3 6 2 4 2" xfId="16669"/>
    <cellStyle name="Comma 5 3 6 2 5" xfId="11340"/>
    <cellStyle name="Comma 5 3 6 3" xfId="2006"/>
    <cellStyle name="Comma 5 3 6 3 2" xfId="4680"/>
    <cellStyle name="Comma 5 3 6 3 2 2" xfId="19301"/>
    <cellStyle name="Comma 5 3 6 3 2 3" xfId="13999"/>
    <cellStyle name="Comma 5 3 6 3 3" xfId="8517"/>
    <cellStyle name="Comma 5 3 6 3 3 2" xfId="16671"/>
    <cellStyle name="Comma 5 3 6 3 4" xfId="11342"/>
    <cellStyle name="Comma 5 3 6 4" xfId="2007"/>
    <cellStyle name="Comma 5 3 6 4 2" xfId="4681"/>
    <cellStyle name="Comma 5 3 6 4 2 2" xfId="19302"/>
    <cellStyle name="Comma 5 3 6 4 2 3" xfId="14000"/>
    <cellStyle name="Comma 5 3 6 4 3" xfId="8518"/>
    <cellStyle name="Comma 5 3 6 4 3 2" xfId="16672"/>
    <cellStyle name="Comma 5 3 6 4 4" xfId="11343"/>
    <cellStyle name="Comma 5 3 6 5" xfId="4677"/>
    <cellStyle name="Comma 5 3 6 5 2" xfId="19298"/>
    <cellStyle name="Comma 5 3 6 5 3" xfId="13996"/>
    <cellStyle name="Comma 5 3 6 6" xfId="8514"/>
    <cellStyle name="Comma 5 3 6 6 2" xfId="16668"/>
    <cellStyle name="Comma 5 3 6 7" xfId="11339"/>
    <cellStyle name="Comma 5 3 7" xfId="2008"/>
    <cellStyle name="Comma 5 3 7 2" xfId="2009"/>
    <cellStyle name="Comma 5 3 7 2 2" xfId="4683"/>
    <cellStyle name="Comma 5 3 7 2 2 2" xfId="19304"/>
    <cellStyle name="Comma 5 3 7 2 2 3" xfId="14002"/>
    <cellStyle name="Comma 5 3 7 2 3" xfId="8520"/>
    <cellStyle name="Comma 5 3 7 2 3 2" xfId="16674"/>
    <cellStyle name="Comma 5 3 7 2 4" xfId="11345"/>
    <cellStyle name="Comma 5 3 7 3" xfId="2010"/>
    <cellStyle name="Comma 5 3 7 3 2" xfId="4684"/>
    <cellStyle name="Comma 5 3 7 3 2 2" xfId="19305"/>
    <cellStyle name="Comma 5 3 7 3 2 3" xfId="14003"/>
    <cellStyle name="Comma 5 3 7 3 3" xfId="8521"/>
    <cellStyle name="Comma 5 3 7 3 3 2" xfId="16675"/>
    <cellStyle name="Comma 5 3 7 3 4" xfId="11346"/>
    <cellStyle name="Comma 5 3 7 4" xfId="4682"/>
    <cellStyle name="Comma 5 3 7 4 2" xfId="19303"/>
    <cellStyle name="Comma 5 3 7 4 3" xfId="14001"/>
    <cellStyle name="Comma 5 3 7 5" xfId="8519"/>
    <cellStyle name="Comma 5 3 7 5 2" xfId="16673"/>
    <cellStyle name="Comma 5 3 7 6" xfId="11344"/>
    <cellStyle name="Comma 5 3 8" xfId="2011"/>
    <cellStyle name="Comma 5 3 8 2" xfId="2012"/>
    <cellStyle name="Comma 5 3 8 2 2" xfId="4686"/>
    <cellStyle name="Comma 5 3 8 2 2 2" xfId="19307"/>
    <cellStyle name="Comma 5 3 8 2 2 3" xfId="14005"/>
    <cellStyle name="Comma 5 3 8 2 3" xfId="8523"/>
    <cellStyle name="Comma 5 3 8 2 3 2" xfId="16677"/>
    <cellStyle name="Comma 5 3 8 2 4" xfId="11348"/>
    <cellStyle name="Comma 5 3 8 3" xfId="4685"/>
    <cellStyle name="Comma 5 3 8 3 2" xfId="19306"/>
    <cellStyle name="Comma 5 3 8 3 3" xfId="14004"/>
    <cellStyle name="Comma 5 3 8 4" xfId="8522"/>
    <cellStyle name="Comma 5 3 8 4 2" xfId="16676"/>
    <cellStyle name="Comma 5 3 8 5" xfId="11347"/>
    <cellStyle name="Comma 5 3 9" xfId="2013"/>
    <cellStyle name="Comma 5 3 9 2" xfId="4687"/>
    <cellStyle name="Comma 5 3 9 2 2" xfId="19308"/>
    <cellStyle name="Comma 5 3 9 2 3" xfId="14006"/>
    <cellStyle name="Comma 5 3 9 3" xfId="8524"/>
    <cellStyle name="Comma 5 3 9 3 2" xfId="16678"/>
    <cellStyle name="Comma 5 3 9 4" xfId="11349"/>
    <cellStyle name="Comma 5 4" xfId="2014"/>
    <cellStyle name="Comma 5 4 10" xfId="2015"/>
    <cellStyle name="Comma 5 4 10 2" xfId="4689"/>
    <cellStyle name="Comma 5 4 10 2 2" xfId="19310"/>
    <cellStyle name="Comma 5 4 10 2 3" xfId="14008"/>
    <cellStyle name="Comma 5 4 10 3" xfId="8526"/>
    <cellStyle name="Comma 5 4 10 3 2" xfId="16680"/>
    <cellStyle name="Comma 5 4 10 4" xfId="11351"/>
    <cellStyle name="Comma 5 4 11" xfId="4688"/>
    <cellStyle name="Comma 5 4 11 2" xfId="19309"/>
    <cellStyle name="Comma 5 4 11 3" xfId="14007"/>
    <cellStyle name="Comma 5 4 12" xfId="8525"/>
    <cellStyle name="Comma 5 4 12 2" xfId="16679"/>
    <cellStyle name="Comma 5 4 13" xfId="11350"/>
    <cellStyle name="Comma 5 4 2" xfId="2016"/>
    <cellStyle name="Comma 5 4 2 10" xfId="4690"/>
    <cellStyle name="Comma 5 4 2 10 2" xfId="19311"/>
    <cellStyle name="Comma 5 4 2 10 3" xfId="14009"/>
    <cellStyle name="Comma 5 4 2 11" xfId="8527"/>
    <cellStyle name="Comma 5 4 2 11 2" xfId="16681"/>
    <cellStyle name="Comma 5 4 2 12" xfId="11352"/>
    <cellStyle name="Comma 5 4 2 2" xfId="2017"/>
    <cellStyle name="Comma 5 4 2 2 2" xfId="2018"/>
    <cellStyle name="Comma 5 4 2 2 2 2" xfId="2019"/>
    <cellStyle name="Comma 5 4 2 2 2 2 2" xfId="4693"/>
    <cellStyle name="Comma 5 4 2 2 2 2 2 2" xfId="19314"/>
    <cellStyle name="Comma 5 4 2 2 2 2 2 3" xfId="14012"/>
    <cellStyle name="Comma 5 4 2 2 2 2 3" xfId="8530"/>
    <cellStyle name="Comma 5 4 2 2 2 2 3 2" xfId="16684"/>
    <cellStyle name="Comma 5 4 2 2 2 2 4" xfId="11355"/>
    <cellStyle name="Comma 5 4 2 2 2 3" xfId="4692"/>
    <cellStyle name="Comma 5 4 2 2 2 3 2" xfId="19313"/>
    <cellStyle name="Comma 5 4 2 2 2 3 3" xfId="14011"/>
    <cellStyle name="Comma 5 4 2 2 2 4" xfId="8529"/>
    <cellStyle name="Comma 5 4 2 2 2 4 2" xfId="16683"/>
    <cellStyle name="Comma 5 4 2 2 2 5" xfId="11354"/>
    <cellStyle name="Comma 5 4 2 2 3" xfId="2020"/>
    <cellStyle name="Comma 5 4 2 2 3 2" xfId="4694"/>
    <cellStyle name="Comma 5 4 2 2 3 2 2" xfId="19315"/>
    <cellStyle name="Comma 5 4 2 2 3 2 3" xfId="14013"/>
    <cellStyle name="Comma 5 4 2 2 3 3" xfId="8531"/>
    <cellStyle name="Comma 5 4 2 2 3 3 2" xfId="16685"/>
    <cellStyle name="Comma 5 4 2 2 3 4" xfId="11356"/>
    <cellStyle name="Comma 5 4 2 2 4" xfId="2021"/>
    <cellStyle name="Comma 5 4 2 2 4 2" xfId="4695"/>
    <cellStyle name="Comma 5 4 2 2 4 2 2" xfId="19316"/>
    <cellStyle name="Comma 5 4 2 2 4 2 3" xfId="14014"/>
    <cellStyle name="Comma 5 4 2 2 4 3" xfId="8532"/>
    <cellStyle name="Comma 5 4 2 2 4 3 2" xfId="16686"/>
    <cellStyle name="Comma 5 4 2 2 4 4" xfId="11357"/>
    <cellStyle name="Comma 5 4 2 2 5" xfId="4691"/>
    <cellStyle name="Comma 5 4 2 2 5 2" xfId="19312"/>
    <cellStyle name="Comma 5 4 2 2 5 3" xfId="14010"/>
    <cellStyle name="Comma 5 4 2 2 6" xfId="8528"/>
    <cellStyle name="Comma 5 4 2 2 6 2" xfId="16682"/>
    <cellStyle name="Comma 5 4 2 2 7" xfId="11353"/>
    <cellStyle name="Comma 5 4 2 3" xfId="2022"/>
    <cellStyle name="Comma 5 4 2 3 2" xfId="2023"/>
    <cellStyle name="Comma 5 4 2 3 2 2" xfId="2024"/>
    <cellStyle name="Comma 5 4 2 3 2 2 2" xfId="4698"/>
    <cellStyle name="Comma 5 4 2 3 2 2 2 2" xfId="19319"/>
    <cellStyle name="Comma 5 4 2 3 2 2 2 3" xfId="14017"/>
    <cellStyle name="Comma 5 4 2 3 2 2 3" xfId="8535"/>
    <cellStyle name="Comma 5 4 2 3 2 2 3 2" xfId="16689"/>
    <cellStyle name="Comma 5 4 2 3 2 2 4" xfId="11360"/>
    <cellStyle name="Comma 5 4 2 3 2 3" xfId="4697"/>
    <cellStyle name="Comma 5 4 2 3 2 3 2" xfId="19318"/>
    <cellStyle name="Comma 5 4 2 3 2 3 3" xfId="14016"/>
    <cellStyle name="Comma 5 4 2 3 2 4" xfId="8534"/>
    <cellStyle name="Comma 5 4 2 3 2 4 2" xfId="16688"/>
    <cellStyle name="Comma 5 4 2 3 2 5" xfId="11359"/>
    <cellStyle name="Comma 5 4 2 3 3" xfId="2025"/>
    <cellStyle name="Comma 5 4 2 3 3 2" xfId="4699"/>
    <cellStyle name="Comma 5 4 2 3 3 2 2" xfId="19320"/>
    <cellStyle name="Comma 5 4 2 3 3 2 3" xfId="14018"/>
    <cellStyle name="Comma 5 4 2 3 3 3" xfId="8536"/>
    <cellStyle name="Comma 5 4 2 3 3 3 2" xfId="16690"/>
    <cellStyle name="Comma 5 4 2 3 3 4" xfId="11361"/>
    <cellStyle name="Comma 5 4 2 3 4" xfId="2026"/>
    <cellStyle name="Comma 5 4 2 3 4 2" xfId="4700"/>
    <cellStyle name="Comma 5 4 2 3 4 2 2" xfId="19321"/>
    <cellStyle name="Comma 5 4 2 3 4 2 3" xfId="14019"/>
    <cellStyle name="Comma 5 4 2 3 4 3" xfId="8537"/>
    <cellStyle name="Comma 5 4 2 3 4 3 2" xfId="16691"/>
    <cellStyle name="Comma 5 4 2 3 4 4" xfId="11362"/>
    <cellStyle name="Comma 5 4 2 3 5" xfId="4696"/>
    <cellStyle name="Comma 5 4 2 3 5 2" xfId="19317"/>
    <cellStyle name="Comma 5 4 2 3 5 3" xfId="14015"/>
    <cellStyle name="Comma 5 4 2 3 6" xfId="8533"/>
    <cellStyle name="Comma 5 4 2 3 6 2" xfId="16687"/>
    <cellStyle name="Comma 5 4 2 3 7" xfId="11358"/>
    <cellStyle name="Comma 5 4 2 4" xfId="2027"/>
    <cellStyle name="Comma 5 4 2 4 2" xfId="2028"/>
    <cellStyle name="Comma 5 4 2 4 2 2" xfId="2029"/>
    <cellStyle name="Comma 5 4 2 4 2 2 2" xfId="4703"/>
    <cellStyle name="Comma 5 4 2 4 2 2 2 2" xfId="19324"/>
    <cellStyle name="Comma 5 4 2 4 2 2 2 3" xfId="14022"/>
    <cellStyle name="Comma 5 4 2 4 2 2 3" xfId="8540"/>
    <cellStyle name="Comma 5 4 2 4 2 2 3 2" xfId="16694"/>
    <cellStyle name="Comma 5 4 2 4 2 2 4" xfId="11365"/>
    <cellStyle name="Comma 5 4 2 4 2 3" xfId="4702"/>
    <cellStyle name="Comma 5 4 2 4 2 3 2" xfId="19323"/>
    <cellStyle name="Comma 5 4 2 4 2 3 3" xfId="14021"/>
    <cellStyle name="Comma 5 4 2 4 2 4" xfId="8539"/>
    <cellStyle name="Comma 5 4 2 4 2 4 2" xfId="16693"/>
    <cellStyle name="Comma 5 4 2 4 2 5" xfId="11364"/>
    <cellStyle name="Comma 5 4 2 4 3" xfId="2030"/>
    <cellStyle name="Comma 5 4 2 4 3 2" xfId="4704"/>
    <cellStyle name="Comma 5 4 2 4 3 2 2" xfId="19325"/>
    <cellStyle name="Comma 5 4 2 4 3 2 3" xfId="14023"/>
    <cellStyle name="Comma 5 4 2 4 3 3" xfId="8541"/>
    <cellStyle name="Comma 5 4 2 4 3 3 2" xfId="16695"/>
    <cellStyle name="Comma 5 4 2 4 3 4" xfId="11366"/>
    <cellStyle name="Comma 5 4 2 4 4" xfId="2031"/>
    <cellStyle name="Comma 5 4 2 4 4 2" xfId="4705"/>
    <cellStyle name="Comma 5 4 2 4 4 2 2" xfId="19326"/>
    <cellStyle name="Comma 5 4 2 4 4 2 3" xfId="14024"/>
    <cellStyle name="Comma 5 4 2 4 4 3" xfId="8542"/>
    <cellStyle name="Comma 5 4 2 4 4 3 2" xfId="16696"/>
    <cellStyle name="Comma 5 4 2 4 4 4" xfId="11367"/>
    <cellStyle name="Comma 5 4 2 4 5" xfId="4701"/>
    <cellStyle name="Comma 5 4 2 4 5 2" xfId="19322"/>
    <cellStyle name="Comma 5 4 2 4 5 3" xfId="14020"/>
    <cellStyle name="Comma 5 4 2 4 6" xfId="8538"/>
    <cellStyle name="Comma 5 4 2 4 6 2" xfId="16692"/>
    <cellStyle name="Comma 5 4 2 4 7" xfId="11363"/>
    <cellStyle name="Comma 5 4 2 5" xfId="2032"/>
    <cellStyle name="Comma 5 4 2 5 2" xfId="2033"/>
    <cellStyle name="Comma 5 4 2 5 2 2" xfId="2034"/>
    <cellStyle name="Comma 5 4 2 5 2 2 2" xfId="4708"/>
    <cellStyle name="Comma 5 4 2 5 2 2 2 2" xfId="19329"/>
    <cellStyle name="Comma 5 4 2 5 2 2 2 3" xfId="14027"/>
    <cellStyle name="Comma 5 4 2 5 2 2 3" xfId="8545"/>
    <cellStyle name="Comma 5 4 2 5 2 2 3 2" xfId="16699"/>
    <cellStyle name="Comma 5 4 2 5 2 2 4" xfId="11370"/>
    <cellStyle name="Comma 5 4 2 5 2 3" xfId="4707"/>
    <cellStyle name="Comma 5 4 2 5 2 3 2" xfId="19328"/>
    <cellStyle name="Comma 5 4 2 5 2 3 3" xfId="14026"/>
    <cellStyle name="Comma 5 4 2 5 2 4" xfId="8544"/>
    <cellStyle name="Comma 5 4 2 5 2 4 2" xfId="16698"/>
    <cellStyle name="Comma 5 4 2 5 2 5" xfId="11369"/>
    <cellStyle name="Comma 5 4 2 5 3" xfId="2035"/>
    <cellStyle name="Comma 5 4 2 5 3 2" xfId="4709"/>
    <cellStyle name="Comma 5 4 2 5 3 2 2" xfId="19330"/>
    <cellStyle name="Comma 5 4 2 5 3 2 3" xfId="14028"/>
    <cellStyle name="Comma 5 4 2 5 3 3" xfId="8546"/>
    <cellStyle name="Comma 5 4 2 5 3 3 2" xfId="16700"/>
    <cellStyle name="Comma 5 4 2 5 3 4" xfId="11371"/>
    <cellStyle name="Comma 5 4 2 5 4" xfId="2036"/>
    <cellStyle name="Comma 5 4 2 5 4 2" xfId="4710"/>
    <cellStyle name="Comma 5 4 2 5 4 2 2" xfId="19331"/>
    <cellStyle name="Comma 5 4 2 5 4 2 3" xfId="14029"/>
    <cellStyle name="Comma 5 4 2 5 4 3" xfId="8547"/>
    <cellStyle name="Comma 5 4 2 5 4 3 2" xfId="16701"/>
    <cellStyle name="Comma 5 4 2 5 4 4" xfId="11372"/>
    <cellStyle name="Comma 5 4 2 5 5" xfId="4706"/>
    <cellStyle name="Comma 5 4 2 5 5 2" xfId="19327"/>
    <cellStyle name="Comma 5 4 2 5 5 3" xfId="14025"/>
    <cellStyle name="Comma 5 4 2 5 6" xfId="8543"/>
    <cellStyle name="Comma 5 4 2 5 6 2" xfId="16697"/>
    <cellStyle name="Comma 5 4 2 5 7" xfId="11368"/>
    <cellStyle name="Comma 5 4 2 6" xfId="2037"/>
    <cellStyle name="Comma 5 4 2 6 2" xfId="2038"/>
    <cellStyle name="Comma 5 4 2 6 2 2" xfId="4712"/>
    <cellStyle name="Comma 5 4 2 6 2 2 2" xfId="19333"/>
    <cellStyle name="Comma 5 4 2 6 2 2 3" xfId="14031"/>
    <cellStyle name="Comma 5 4 2 6 2 3" xfId="8549"/>
    <cellStyle name="Comma 5 4 2 6 2 3 2" xfId="16703"/>
    <cellStyle name="Comma 5 4 2 6 2 4" xfId="11374"/>
    <cellStyle name="Comma 5 4 2 6 3" xfId="2039"/>
    <cellStyle name="Comma 5 4 2 6 3 2" xfId="4713"/>
    <cellStyle name="Comma 5 4 2 6 3 2 2" xfId="19334"/>
    <cellStyle name="Comma 5 4 2 6 3 2 3" xfId="14032"/>
    <cellStyle name="Comma 5 4 2 6 3 3" xfId="8550"/>
    <cellStyle name="Comma 5 4 2 6 3 3 2" xfId="16704"/>
    <cellStyle name="Comma 5 4 2 6 3 4" xfId="11375"/>
    <cellStyle name="Comma 5 4 2 6 4" xfId="4711"/>
    <cellStyle name="Comma 5 4 2 6 4 2" xfId="19332"/>
    <cellStyle name="Comma 5 4 2 6 4 3" xfId="14030"/>
    <cellStyle name="Comma 5 4 2 6 5" xfId="8548"/>
    <cellStyle name="Comma 5 4 2 6 5 2" xfId="16702"/>
    <cellStyle name="Comma 5 4 2 6 6" xfId="11373"/>
    <cellStyle name="Comma 5 4 2 7" xfId="2040"/>
    <cellStyle name="Comma 5 4 2 7 2" xfId="2041"/>
    <cellStyle name="Comma 5 4 2 7 2 2" xfId="4715"/>
    <cellStyle name="Comma 5 4 2 7 2 2 2" xfId="19336"/>
    <cellStyle name="Comma 5 4 2 7 2 2 3" xfId="14034"/>
    <cellStyle name="Comma 5 4 2 7 2 3" xfId="8552"/>
    <cellStyle name="Comma 5 4 2 7 2 3 2" xfId="16706"/>
    <cellStyle name="Comma 5 4 2 7 2 4" xfId="11377"/>
    <cellStyle name="Comma 5 4 2 7 3" xfId="4714"/>
    <cellStyle name="Comma 5 4 2 7 3 2" xfId="19335"/>
    <cellStyle name="Comma 5 4 2 7 3 3" xfId="14033"/>
    <cellStyle name="Comma 5 4 2 7 4" xfId="8551"/>
    <cellStyle name="Comma 5 4 2 7 4 2" xfId="16705"/>
    <cellStyle name="Comma 5 4 2 7 5" xfId="11376"/>
    <cellStyle name="Comma 5 4 2 8" xfId="2042"/>
    <cellStyle name="Comma 5 4 2 8 2" xfId="4716"/>
    <cellStyle name="Comma 5 4 2 8 2 2" xfId="19337"/>
    <cellStyle name="Comma 5 4 2 8 2 3" xfId="14035"/>
    <cellStyle name="Comma 5 4 2 8 3" xfId="8553"/>
    <cellStyle name="Comma 5 4 2 8 3 2" xfId="16707"/>
    <cellStyle name="Comma 5 4 2 8 4" xfId="11378"/>
    <cellStyle name="Comma 5 4 2 9" xfId="2043"/>
    <cellStyle name="Comma 5 4 2 9 2" xfId="4717"/>
    <cellStyle name="Comma 5 4 2 9 2 2" xfId="19338"/>
    <cellStyle name="Comma 5 4 2 9 2 3" xfId="14036"/>
    <cellStyle name="Comma 5 4 2 9 3" xfId="8554"/>
    <cellStyle name="Comma 5 4 2 9 3 2" xfId="16708"/>
    <cellStyle name="Comma 5 4 2 9 4" xfId="11379"/>
    <cellStyle name="Comma 5 4 3" xfId="2044"/>
    <cellStyle name="Comma 5 4 3 2" xfId="2045"/>
    <cellStyle name="Comma 5 4 3 2 2" xfId="2046"/>
    <cellStyle name="Comma 5 4 3 2 2 2" xfId="4720"/>
    <cellStyle name="Comma 5 4 3 2 2 2 2" xfId="19341"/>
    <cellStyle name="Comma 5 4 3 2 2 2 3" xfId="14039"/>
    <cellStyle name="Comma 5 4 3 2 2 3" xfId="8557"/>
    <cellStyle name="Comma 5 4 3 2 2 3 2" xfId="16711"/>
    <cellStyle name="Comma 5 4 3 2 2 4" xfId="11382"/>
    <cellStyle name="Comma 5 4 3 2 3" xfId="4719"/>
    <cellStyle name="Comma 5 4 3 2 3 2" xfId="19340"/>
    <cellStyle name="Comma 5 4 3 2 3 3" xfId="14038"/>
    <cellStyle name="Comma 5 4 3 2 4" xfId="8556"/>
    <cellStyle name="Comma 5 4 3 2 4 2" xfId="16710"/>
    <cellStyle name="Comma 5 4 3 2 5" xfId="11381"/>
    <cellStyle name="Comma 5 4 3 3" xfId="2047"/>
    <cellStyle name="Comma 5 4 3 3 2" xfId="4721"/>
    <cellStyle name="Comma 5 4 3 3 2 2" xfId="19342"/>
    <cellStyle name="Comma 5 4 3 3 2 3" xfId="14040"/>
    <cellStyle name="Comma 5 4 3 3 3" xfId="8558"/>
    <cellStyle name="Comma 5 4 3 3 3 2" xfId="16712"/>
    <cellStyle name="Comma 5 4 3 3 4" xfId="11383"/>
    <cellStyle name="Comma 5 4 3 4" xfId="2048"/>
    <cellStyle name="Comma 5 4 3 4 2" xfId="4722"/>
    <cellStyle name="Comma 5 4 3 4 2 2" xfId="19343"/>
    <cellStyle name="Comma 5 4 3 4 2 3" xfId="14041"/>
    <cellStyle name="Comma 5 4 3 4 3" xfId="8559"/>
    <cellStyle name="Comma 5 4 3 4 3 2" xfId="16713"/>
    <cellStyle name="Comma 5 4 3 4 4" xfId="11384"/>
    <cellStyle name="Comma 5 4 3 5" xfId="4718"/>
    <cellStyle name="Comma 5 4 3 5 2" xfId="19339"/>
    <cellStyle name="Comma 5 4 3 5 3" xfId="14037"/>
    <cellStyle name="Comma 5 4 3 6" xfId="8555"/>
    <cellStyle name="Comma 5 4 3 6 2" xfId="16709"/>
    <cellStyle name="Comma 5 4 3 7" xfId="11380"/>
    <cellStyle name="Comma 5 4 4" xfId="2049"/>
    <cellStyle name="Comma 5 4 4 2" xfId="2050"/>
    <cellStyle name="Comma 5 4 4 2 2" xfId="2051"/>
    <cellStyle name="Comma 5 4 4 2 2 2" xfId="4725"/>
    <cellStyle name="Comma 5 4 4 2 2 2 2" xfId="19346"/>
    <cellStyle name="Comma 5 4 4 2 2 2 3" xfId="14044"/>
    <cellStyle name="Comma 5 4 4 2 2 3" xfId="8562"/>
    <cellStyle name="Comma 5 4 4 2 2 3 2" xfId="16716"/>
    <cellStyle name="Comma 5 4 4 2 2 4" xfId="11387"/>
    <cellStyle name="Comma 5 4 4 2 3" xfId="4724"/>
    <cellStyle name="Comma 5 4 4 2 3 2" xfId="19345"/>
    <cellStyle name="Comma 5 4 4 2 3 3" xfId="14043"/>
    <cellStyle name="Comma 5 4 4 2 4" xfId="8561"/>
    <cellStyle name="Comma 5 4 4 2 4 2" xfId="16715"/>
    <cellStyle name="Comma 5 4 4 2 5" xfId="11386"/>
    <cellStyle name="Comma 5 4 4 3" xfId="2052"/>
    <cellStyle name="Comma 5 4 4 3 2" xfId="4726"/>
    <cellStyle name="Comma 5 4 4 3 2 2" xfId="19347"/>
    <cellStyle name="Comma 5 4 4 3 2 3" xfId="14045"/>
    <cellStyle name="Comma 5 4 4 3 3" xfId="8563"/>
    <cellStyle name="Comma 5 4 4 3 3 2" xfId="16717"/>
    <cellStyle name="Comma 5 4 4 3 4" xfId="11388"/>
    <cellStyle name="Comma 5 4 4 4" xfId="2053"/>
    <cellStyle name="Comma 5 4 4 4 2" xfId="4727"/>
    <cellStyle name="Comma 5 4 4 4 2 2" xfId="19348"/>
    <cellStyle name="Comma 5 4 4 4 2 3" xfId="14046"/>
    <cellStyle name="Comma 5 4 4 4 3" xfId="8564"/>
    <cellStyle name="Comma 5 4 4 4 3 2" xfId="16718"/>
    <cellStyle name="Comma 5 4 4 4 4" xfId="11389"/>
    <cellStyle name="Comma 5 4 4 5" xfId="4723"/>
    <cellStyle name="Comma 5 4 4 5 2" xfId="19344"/>
    <cellStyle name="Comma 5 4 4 5 3" xfId="14042"/>
    <cellStyle name="Comma 5 4 4 6" xfId="8560"/>
    <cellStyle name="Comma 5 4 4 6 2" xfId="16714"/>
    <cellStyle name="Comma 5 4 4 7" xfId="11385"/>
    <cellStyle name="Comma 5 4 5" xfId="2054"/>
    <cellStyle name="Comma 5 4 5 2" xfId="2055"/>
    <cellStyle name="Comma 5 4 5 2 2" xfId="2056"/>
    <cellStyle name="Comma 5 4 5 2 2 2" xfId="4730"/>
    <cellStyle name="Comma 5 4 5 2 2 2 2" xfId="19351"/>
    <cellStyle name="Comma 5 4 5 2 2 2 3" xfId="14049"/>
    <cellStyle name="Comma 5 4 5 2 2 3" xfId="8567"/>
    <cellStyle name="Comma 5 4 5 2 2 3 2" xfId="16721"/>
    <cellStyle name="Comma 5 4 5 2 2 4" xfId="11392"/>
    <cellStyle name="Comma 5 4 5 2 3" xfId="4729"/>
    <cellStyle name="Comma 5 4 5 2 3 2" xfId="19350"/>
    <cellStyle name="Comma 5 4 5 2 3 3" xfId="14048"/>
    <cellStyle name="Comma 5 4 5 2 4" xfId="8566"/>
    <cellStyle name="Comma 5 4 5 2 4 2" xfId="16720"/>
    <cellStyle name="Comma 5 4 5 2 5" xfId="11391"/>
    <cellStyle name="Comma 5 4 5 3" xfId="2057"/>
    <cellStyle name="Comma 5 4 5 3 2" xfId="4731"/>
    <cellStyle name="Comma 5 4 5 3 2 2" xfId="19352"/>
    <cellStyle name="Comma 5 4 5 3 2 3" xfId="14050"/>
    <cellStyle name="Comma 5 4 5 3 3" xfId="8568"/>
    <cellStyle name="Comma 5 4 5 3 3 2" xfId="16722"/>
    <cellStyle name="Comma 5 4 5 3 4" xfId="11393"/>
    <cellStyle name="Comma 5 4 5 4" xfId="2058"/>
    <cellStyle name="Comma 5 4 5 4 2" xfId="4732"/>
    <cellStyle name="Comma 5 4 5 4 2 2" xfId="19353"/>
    <cellStyle name="Comma 5 4 5 4 2 3" xfId="14051"/>
    <cellStyle name="Comma 5 4 5 4 3" xfId="8569"/>
    <cellStyle name="Comma 5 4 5 4 3 2" xfId="16723"/>
    <cellStyle name="Comma 5 4 5 4 4" xfId="11394"/>
    <cellStyle name="Comma 5 4 5 5" xfId="4728"/>
    <cellStyle name="Comma 5 4 5 5 2" xfId="19349"/>
    <cellStyle name="Comma 5 4 5 5 3" xfId="14047"/>
    <cellStyle name="Comma 5 4 5 6" xfId="8565"/>
    <cellStyle name="Comma 5 4 5 6 2" xfId="16719"/>
    <cellStyle name="Comma 5 4 5 7" xfId="11390"/>
    <cellStyle name="Comma 5 4 6" xfId="2059"/>
    <cellStyle name="Comma 5 4 6 2" xfId="2060"/>
    <cellStyle name="Comma 5 4 6 2 2" xfId="2061"/>
    <cellStyle name="Comma 5 4 6 2 2 2" xfId="4735"/>
    <cellStyle name="Comma 5 4 6 2 2 2 2" xfId="19356"/>
    <cellStyle name="Comma 5 4 6 2 2 2 3" xfId="14054"/>
    <cellStyle name="Comma 5 4 6 2 2 3" xfId="8572"/>
    <cellStyle name="Comma 5 4 6 2 2 3 2" xfId="16726"/>
    <cellStyle name="Comma 5 4 6 2 2 4" xfId="11397"/>
    <cellStyle name="Comma 5 4 6 2 3" xfId="4734"/>
    <cellStyle name="Comma 5 4 6 2 3 2" xfId="19355"/>
    <cellStyle name="Comma 5 4 6 2 3 3" xfId="14053"/>
    <cellStyle name="Comma 5 4 6 2 4" xfId="8571"/>
    <cellStyle name="Comma 5 4 6 2 4 2" xfId="16725"/>
    <cellStyle name="Comma 5 4 6 2 5" xfId="11396"/>
    <cellStyle name="Comma 5 4 6 3" xfId="2062"/>
    <cellStyle name="Comma 5 4 6 3 2" xfId="4736"/>
    <cellStyle name="Comma 5 4 6 3 2 2" xfId="19357"/>
    <cellStyle name="Comma 5 4 6 3 2 3" xfId="14055"/>
    <cellStyle name="Comma 5 4 6 3 3" xfId="8573"/>
    <cellStyle name="Comma 5 4 6 3 3 2" xfId="16727"/>
    <cellStyle name="Comma 5 4 6 3 4" xfId="11398"/>
    <cellStyle name="Comma 5 4 6 4" xfId="2063"/>
    <cellStyle name="Comma 5 4 6 4 2" xfId="4737"/>
    <cellStyle name="Comma 5 4 6 4 2 2" xfId="19358"/>
    <cellStyle name="Comma 5 4 6 4 2 3" xfId="14056"/>
    <cellStyle name="Comma 5 4 6 4 3" xfId="8574"/>
    <cellStyle name="Comma 5 4 6 4 3 2" xfId="16728"/>
    <cellStyle name="Comma 5 4 6 4 4" xfId="11399"/>
    <cellStyle name="Comma 5 4 6 5" xfId="4733"/>
    <cellStyle name="Comma 5 4 6 5 2" xfId="19354"/>
    <cellStyle name="Comma 5 4 6 5 3" xfId="14052"/>
    <cellStyle name="Comma 5 4 6 6" xfId="8570"/>
    <cellStyle name="Comma 5 4 6 6 2" xfId="16724"/>
    <cellStyle name="Comma 5 4 6 7" xfId="11395"/>
    <cellStyle name="Comma 5 4 7" xfId="2064"/>
    <cellStyle name="Comma 5 4 7 2" xfId="2065"/>
    <cellStyle name="Comma 5 4 7 2 2" xfId="4739"/>
    <cellStyle name="Comma 5 4 7 2 2 2" xfId="19360"/>
    <cellStyle name="Comma 5 4 7 2 2 3" xfId="14058"/>
    <cellStyle name="Comma 5 4 7 2 3" xfId="8576"/>
    <cellStyle name="Comma 5 4 7 2 3 2" xfId="16730"/>
    <cellStyle name="Comma 5 4 7 2 4" xfId="11401"/>
    <cellStyle name="Comma 5 4 7 3" xfId="2066"/>
    <cellStyle name="Comma 5 4 7 3 2" xfId="4740"/>
    <cellStyle name="Comma 5 4 7 3 2 2" xfId="19361"/>
    <cellStyle name="Comma 5 4 7 3 2 3" xfId="14059"/>
    <cellStyle name="Comma 5 4 7 3 3" xfId="8577"/>
    <cellStyle name="Comma 5 4 7 3 3 2" xfId="16731"/>
    <cellStyle name="Comma 5 4 7 3 4" xfId="11402"/>
    <cellStyle name="Comma 5 4 7 4" xfId="4738"/>
    <cellStyle name="Comma 5 4 7 4 2" xfId="19359"/>
    <cellStyle name="Comma 5 4 7 4 3" xfId="14057"/>
    <cellStyle name="Comma 5 4 7 5" xfId="8575"/>
    <cellStyle name="Comma 5 4 7 5 2" xfId="16729"/>
    <cellStyle name="Comma 5 4 7 6" xfId="11400"/>
    <cellStyle name="Comma 5 4 8" xfId="2067"/>
    <cellStyle name="Comma 5 4 8 2" xfId="2068"/>
    <cellStyle name="Comma 5 4 8 2 2" xfId="4742"/>
    <cellStyle name="Comma 5 4 8 2 2 2" xfId="19363"/>
    <cellStyle name="Comma 5 4 8 2 2 3" xfId="14061"/>
    <cellStyle name="Comma 5 4 8 2 3" xfId="8579"/>
    <cellStyle name="Comma 5 4 8 2 3 2" xfId="16733"/>
    <cellStyle name="Comma 5 4 8 2 4" xfId="11404"/>
    <cellStyle name="Comma 5 4 8 3" xfId="4741"/>
    <cellStyle name="Comma 5 4 8 3 2" xfId="19362"/>
    <cellStyle name="Comma 5 4 8 3 3" xfId="14060"/>
    <cellStyle name="Comma 5 4 8 4" xfId="8578"/>
    <cellStyle name="Comma 5 4 8 4 2" xfId="16732"/>
    <cellStyle name="Comma 5 4 8 5" xfId="11403"/>
    <cellStyle name="Comma 5 4 9" xfId="2069"/>
    <cellStyle name="Comma 5 4 9 2" xfId="4743"/>
    <cellStyle name="Comma 5 4 9 2 2" xfId="19364"/>
    <cellStyle name="Comma 5 4 9 2 3" xfId="14062"/>
    <cellStyle name="Comma 5 4 9 3" xfId="8580"/>
    <cellStyle name="Comma 5 4 9 3 2" xfId="16734"/>
    <cellStyle name="Comma 5 4 9 4" xfId="11405"/>
    <cellStyle name="Comma 5 5" xfId="2070"/>
    <cellStyle name="Comma 5 5 10" xfId="4744"/>
    <cellStyle name="Comma 5 5 10 2" xfId="19365"/>
    <cellStyle name="Comma 5 5 10 3" xfId="14063"/>
    <cellStyle name="Comma 5 5 11" xfId="8581"/>
    <cellStyle name="Comma 5 5 11 2" xfId="16735"/>
    <cellStyle name="Comma 5 5 12" xfId="11406"/>
    <cellStyle name="Comma 5 5 2" xfId="2071"/>
    <cellStyle name="Comma 5 5 2 2" xfId="2072"/>
    <cellStyle name="Comma 5 5 2 2 2" xfId="2073"/>
    <cellStyle name="Comma 5 5 2 2 2 2" xfId="4747"/>
    <cellStyle name="Comma 5 5 2 2 2 2 2" xfId="19368"/>
    <cellStyle name="Comma 5 5 2 2 2 2 3" xfId="14066"/>
    <cellStyle name="Comma 5 5 2 2 2 3" xfId="8584"/>
    <cellStyle name="Comma 5 5 2 2 2 3 2" xfId="16738"/>
    <cellStyle name="Comma 5 5 2 2 2 4" xfId="11409"/>
    <cellStyle name="Comma 5 5 2 2 3" xfId="4746"/>
    <cellStyle name="Comma 5 5 2 2 3 2" xfId="19367"/>
    <cellStyle name="Comma 5 5 2 2 3 3" xfId="14065"/>
    <cellStyle name="Comma 5 5 2 2 4" xfId="8583"/>
    <cellStyle name="Comma 5 5 2 2 4 2" xfId="16737"/>
    <cellStyle name="Comma 5 5 2 2 5" xfId="11408"/>
    <cellStyle name="Comma 5 5 2 3" xfId="2074"/>
    <cellStyle name="Comma 5 5 2 3 2" xfId="4748"/>
    <cellStyle name="Comma 5 5 2 3 2 2" xfId="19369"/>
    <cellStyle name="Comma 5 5 2 3 2 3" xfId="14067"/>
    <cellStyle name="Comma 5 5 2 3 3" xfId="8585"/>
    <cellStyle name="Comma 5 5 2 3 3 2" xfId="16739"/>
    <cellStyle name="Comma 5 5 2 3 4" xfId="11410"/>
    <cellStyle name="Comma 5 5 2 4" xfId="2075"/>
    <cellStyle name="Comma 5 5 2 4 2" xfId="4749"/>
    <cellStyle name="Comma 5 5 2 4 2 2" xfId="19370"/>
    <cellStyle name="Comma 5 5 2 4 2 3" xfId="14068"/>
    <cellStyle name="Comma 5 5 2 4 3" xfId="8586"/>
    <cellStyle name="Comma 5 5 2 4 3 2" xfId="16740"/>
    <cellStyle name="Comma 5 5 2 4 4" xfId="11411"/>
    <cellStyle name="Comma 5 5 2 5" xfId="4745"/>
    <cellStyle name="Comma 5 5 2 5 2" xfId="19366"/>
    <cellStyle name="Comma 5 5 2 5 3" xfId="14064"/>
    <cellStyle name="Comma 5 5 2 6" xfId="8582"/>
    <cellStyle name="Comma 5 5 2 6 2" xfId="16736"/>
    <cellStyle name="Comma 5 5 2 7" xfId="11407"/>
    <cellStyle name="Comma 5 5 3" xfId="2076"/>
    <cellStyle name="Comma 5 5 3 2" xfId="2077"/>
    <cellStyle name="Comma 5 5 3 2 2" xfId="2078"/>
    <cellStyle name="Comma 5 5 3 2 2 2" xfId="4752"/>
    <cellStyle name="Comma 5 5 3 2 2 2 2" xfId="19373"/>
    <cellStyle name="Comma 5 5 3 2 2 2 3" xfId="14071"/>
    <cellStyle name="Comma 5 5 3 2 2 3" xfId="8589"/>
    <cellStyle name="Comma 5 5 3 2 2 3 2" xfId="16743"/>
    <cellStyle name="Comma 5 5 3 2 2 4" xfId="11414"/>
    <cellStyle name="Comma 5 5 3 2 3" xfId="4751"/>
    <cellStyle name="Comma 5 5 3 2 3 2" xfId="19372"/>
    <cellStyle name="Comma 5 5 3 2 3 3" xfId="14070"/>
    <cellStyle name="Comma 5 5 3 2 4" xfId="8588"/>
    <cellStyle name="Comma 5 5 3 2 4 2" xfId="16742"/>
    <cellStyle name="Comma 5 5 3 2 5" xfId="11413"/>
    <cellStyle name="Comma 5 5 3 3" xfId="2079"/>
    <cellStyle name="Comma 5 5 3 3 2" xfId="4753"/>
    <cellStyle name="Comma 5 5 3 3 2 2" xfId="19374"/>
    <cellStyle name="Comma 5 5 3 3 2 3" xfId="14072"/>
    <cellStyle name="Comma 5 5 3 3 3" xfId="8590"/>
    <cellStyle name="Comma 5 5 3 3 3 2" xfId="16744"/>
    <cellStyle name="Comma 5 5 3 3 4" xfId="11415"/>
    <cellStyle name="Comma 5 5 3 4" xfId="2080"/>
    <cellStyle name="Comma 5 5 3 4 2" xfId="4754"/>
    <cellStyle name="Comma 5 5 3 4 2 2" xfId="19375"/>
    <cellStyle name="Comma 5 5 3 4 2 3" xfId="14073"/>
    <cellStyle name="Comma 5 5 3 4 3" xfId="8591"/>
    <cellStyle name="Comma 5 5 3 4 3 2" xfId="16745"/>
    <cellStyle name="Comma 5 5 3 4 4" xfId="11416"/>
    <cellStyle name="Comma 5 5 3 5" xfId="4750"/>
    <cellStyle name="Comma 5 5 3 5 2" xfId="19371"/>
    <cellStyle name="Comma 5 5 3 5 3" xfId="14069"/>
    <cellStyle name="Comma 5 5 3 6" xfId="8587"/>
    <cellStyle name="Comma 5 5 3 6 2" xfId="16741"/>
    <cellStyle name="Comma 5 5 3 7" xfId="11412"/>
    <cellStyle name="Comma 5 5 4" xfId="2081"/>
    <cellStyle name="Comma 5 5 4 2" xfId="2082"/>
    <cellStyle name="Comma 5 5 4 2 2" xfId="2083"/>
    <cellStyle name="Comma 5 5 4 2 2 2" xfId="4757"/>
    <cellStyle name="Comma 5 5 4 2 2 2 2" xfId="19378"/>
    <cellStyle name="Comma 5 5 4 2 2 2 3" xfId="14076"/>
    <cellStyle name="Comma 5 5 4 2 2 3" xfId="8594"/>
    <cellStyle name="Comma 5 5 4 2 2 3 2" xfId="16748"/>
    <cellStyle name="Comma 5 5 4 2 2 4" xfId="11419"/>
    <cellStyle name="Comma 5 5 4 2 3" xfId="4756"/>
    <cellStyle name="Comma 5 5 4 2 3 2" xfId="19377"/>
    <cellStyle name="Comma 5 5 4 2 3 3" xfId="14075"/>
    <cellStyle name="Comma 5 5 4 2 4" xfId="8593"/>
    <cellStyle name="Comma 5 5 4 2 4 2" xfId="16747"/>
    <cellStyle name="Comma 5 5 4 2 5" xfId="11418"/>
    <cellStyle name="Comma 5 5 4 3" xfId="2084"/>
    <cellStyle name="Comma 5 5 4 3 2" xfId="4758"/>
    <cellStyle name="Comma 5 5 4 3 2 2" xfId="19379"/>
    <cellStyle name="Comma 5 5 4 3 2 3" xfId="14077"/>
    <cellStyle name="Comma 5 5 4 3 3" xfId="8595"/>
    <cellStyle name="Comma 5 5 4 3 3 2" xfId="16749"/>
    <cellStyle name="Comma 5 5 4 3 4" xfId="11420"/>
    <cellStyle name="Comma 5 5 4 4" xfId="2085"/>
    <cellStyle name="Comma 5 5 4 4 2" xfId="4759"/>
    <cellStyle name="Comma 5 5 4 4 2 2" xfId="19380"/>
    <cellStyle name="Comma 5 5 4 4 2 3" xfId="14078"/>
    <cellStyle name="Comma 5 5 4 4 3" xfId="8596"/>
    <cellStyle name="Comma 5 5 4 4 3 2" xfId="16750"/>
    <cellStyle name="Comma 5 5 4 4 4" xfId="11421"/>
    <cellStyle name="Comma 5 5 4 5" xfId="4755"/>
    <cellStyle name="Comma 5 5 4 5 2" xfId="19376"/>
    <cellStyle name="Comma 5 5 4 5 3" xfId="14074"/>
    <cellStyle name="Comma 5 5 4 6" xfId="8592"/>
    <cellStyle name="Comma 5 5 4 6 2" xfId="16746"/>
    <cellStyle name="Comma 5 5 4 7" xfId="11417"/>
    <cellStyle name="Comma 5 5 5" xfId="2086"/>
    <cellStyle name="Comma 5 5 5 2" xfId="2087"/>
    <cellStyle name="Comma 5 5 5 2 2" xfId="2088"/>
    <cellStyle name="Comma 5 5 5 2 2 2" xfId="4762"/>
    <cellStyle name="Comma 5 5 5 2 2 2 2" xfId="19383"/>
    <cellStyle name="Comma 5 5 5 2 2 2 3" xfId="14081"/>
    <cellStyle name="Comma 5 5 5 2 2 3" xfId="8599"/>
    <cellStyle name="Comma 5 5 5 2 2 3 2" xfId="16753"/>
    <cellStyle name="Comma 5 5 5 2 2 4" xfId="11424"/>
    <cellStyle name="Comma 5 5 5 2 3" xfId="4761"/>
    <cellStyle name="Comma 5 5 5 2 3 2" xfId="19382"/>
    <cellStyle name="Comma 5 5 5 2 3 3" xfId="14080"/>
    <cellStyle name="Comma 5 5 5 2 4" xfId="8598"/>
    <cellStyle name="Comma 5 5 5 2 4 2" xfId="16752"/>
    <cellStyle name="Comma 5 5 5 2 5" xfId="11423"/>
    <cellStyle name="Comma 5 5 5 3" xfId="2089"/>
    <cellStyle name="Comma 5 5 5 3 2" xfId="4763"/>
    <cellStyle name="Comma 5 5 5 3 2 2" xfId="19384"/>
    <cellStyle name="Comma 5 5 5 3 2 3" xfId="14082"/>
    <cellStyle name="Comma 5 5 5 3 3" xfId="8600"/>
    <cellStyle name="Comma 5 5 5 3 3 2" xfId="16754"/>
    <cellStyle name="Comma 5 5 5 3 4" xfId="11425"/>
    <cellStyle name="Comma 5 5 5 4" xfId="2090"/>
    <cellStyle name="Comma 5 5 5 4 2" xfId="4764"/>
    <cellStyle name="Comma 5 5 5 4 2 2" xfId="19385"/>
    <cellStyle name="Comma 5 5 5 4 2 3" xfId="14083"/>
    <cellStyle name="Comma 5 5 5 4 3" xfId="8601"/>
    <cellStyle name="Comma 5 5 5 4 3 2" xfId="16755"/>
    <cellStyle name="Comma 5 5 5 4 4" xfId="11426"/>
    <cellStyle name="Comma 5 5 5 5" xfId="4760"/>
    <cellStyle name="Comma 5 5 5 5 2" xfId="19381"/>
    <cellStyle name="Comma 5 5 5 5 3" xfId="14079"/>
    <cellStyle name="Comma 5 5 5 6" xfId="8597"/>
    <cellStyle name="Comma 5 5 5 6 2" xfId="16751"/>
    <cellStyle name="Comma 5 5 5 7" xfId="11422"/>
    <cellStyle name="Comma 5 5 6" xfId="2091"/>
    <cellStyle name="Comma 5 5 6 2" xfId="2092"/>
    <cellStyle name="Comma 5 5 6 2 2" xfId="4766"/>
    <cellStyle name="Comma 5 5 6 2 2 2" xfId="19387"/>
    <cellStyle name="Comma 5 5 6 2 2 3" xfId="14085"/>
    <cellStyle name="Comma 5 5 6 2 3" xfId="8603"/>
    <cellStyle name="Comma 5 5 6 2 3 2" xfId="16757"/>
    <cellStyle name="Comma 5 5 6 2 4" xfId="11428"/>
    <cellStyle name="Comma 5 5 6 3" xfId="2093"/>
    <cellStyle name="Comma 5 5 6 3 2" xfId="4767"/>
    <cellStyle name="Comma 5 5 6 3 2 2" xfId="19388"/>
    <cellStyle name="Comma 5 5 6 3 2 3" xfId="14086"/>
    <cellStyle name="Comma 5 5 6 3 3" xfId="8604"/>
    <cellStyle name="Comma 5 5 6 3 3 2" xfId="16758"/>
    <cellStyle name="Comma 5 5 6 3 4" xfId="11429"/>
    <cellStyle name="Comma 5 5 6 4" xfId="4765"/>
    <cellStyle name="Comma 5 5 6 4 2" xfId="19386"/>
    <cellStyle name="Comma 5 5 6 4 3" xfId="14084"/>
    <cellStyle name="Comma 5 5 6 5" xfId="8602"/>
    <cellStyle name="Comma 5 5 6 5 2" xfId="16756"/>
    <cellStyle name="Comma 5 5 6 6" xfId="11427"/>
    <cellStyle name="Comma 5 5 7" xfId="2094"/>
    <cellStyle name="Comma 5 5 7 2" xfId="2095"/>
    <cellStyle name="Comma 5 5 7 2 2" xfId="4769"/>
    <cellStyle name="Comma 5 5 7 2 2 2" xfId="19390"/>
    <cellStyle name="Comma 5 5 7 2 2 3" xfId="14088"/>
    <cellStyle name="Comma 5 5 7 2 3" xfId="8606"/>
    <cellStyle name="Comma 5 5 7 2 3 2" xfId="16760"/>
    <cellStyle name="Comma 5 5 7 2 4" xfId="11431"/>
    <cellStyle name="Comma 5 5 7 3" xfId="4768"/>
    <cellStyle name="Comma 5 5 7 3 2" xfId="19389"/>
    <cellStyle name="Comma 5 5 7 3 3" xfId="14087"/>
    <cellStyle name="Comma 5 5 7 4" xfId="8605"/>
    <cellStyle name="Comma 5 5 7 4 2" xfId="16759"/>
    <cellStyle name="Comma 5 5 7 5" xfId="11430"/>
    <cellStyle name="Comma 5 5 8" xfId="2096"/>
    <cellStyle name="Comma 5 5 8 2" xfId="4770"/>
    <cellStyle name="Comma 5 5 8 2 2" xfId="19391"/>
    <cellStyle name="Comma 5 5 8 2 3" xfId="14089"/>
    <cellStyle name="Comma 5 5 8 3" xfId="8607"/>
    <cellStyle name="Comma 5 5 8 3 2" xfId="16761"/>
    <cellStyle name="Comma 5 5 8 4" xfId="11432"/>
    <cellStyle name="Comma 5 5 9" xfId="2097"/>
    <cellStyle name="Comma 5 5 9 2" xfId="4771"/>
    <cellStyle name="Comma 5 5 9 2 2" xfId="19392"/>
    <cellStyle name="Comma 5 5 9 2 3" xfId="14090"/>
    <cellStyle name="Comma 5 5 9 3" xfId="8608"/>
    <cellStyle name="Comma 5 5 9 3 2" xfId="16762"/>
    <cellStyle name="Comma 5 5 9 4" xfId="11433"/>
    <cellStyle name="Comma 5 6" xfId="2098"/>
    <cellStyle name="Comma 5 6 2" xfId="2099"/>
    <cellStyle name="Comma 5 6 2 2" xfId="2100"/>
    <cellStyle name="Comma 5 6 2 2 2" xfId="4774"/>
    <cellStyle name="Comma 5 6 2 2 2 2" xfId="19395"/>
    <cellStyle name="Comma 5 6 2 2 2 3" xfId="14093"/>
    <cellStyle name="Comma 5 6 2 2 3" xfId="8611"/>
    <cellStyle name="Comma 5 6 2 2 3 2" xfId="16765"/>
    <cellStyle name="Comma 5 6 2 2 4" xfId="11436"/>
    <cellStyle name="Comma 5 6 2 3" xfId="4773"/>
    <cellStyle name="Comma 5 6 2 3 2" xfId="19394"/>
    <cellStyle name="Comma 5 6 2 3 3" xfId="14092"/>
    <cellStyle name="Comma 5 6 2 4" xfId="8610"/>
    <cellStyle name="Comma 5 6 2 4 2" xfId="16764"/>
    <cellStyle name="Comma 5 6 2 5" xfId="11435"/>
    <cellStyle name="Comma 5 6 3" xfId="2101"/>
    <cellStyle name="Comma 5 6 3 2" xfId="4775"/>
    <cellStyle name="Comma 5 6 3 2 2" xfId="19396"/>
    <cellStyle name="Comma 5 6 3 2 3" xfId="14094"/>
    <cellStyle name="Comma 5 6 3 3" xfId="8612"/>
    <cellStyle name="Comma 5 6 3 3 2" xfId="16766"/>
    <cellStyle name="Comma 5 6 3 4" xfId="11437"/>
    <cellStyle name="Comma 5 6 4" xfId="2102"/>
    <cellStyle name="Comma 5 6 4 2" xfId="4776"/>
    <cellStyle name="Comma 5 6 4 2 2" xfId="19397"/>
    <cellStyle name="Comma 5 6 4 2 3" xfId="14095"/>
    <cellStyle name="Comma 5 6 4 3" xfId="8613"/>
    <cellStyle name="Comma 5 6 4 3 2" xfId="16767"/>
    <cellStyle name="Comma 5 6 4 4" xfId="11438"/>
    <cellStyle name="Comma 5 6 5" xfId="4772"/>
    <cellStyle name="Comma 5 6 5 2" xfId="19393"/>
    <cellStyle name="Comma 5 6 5 3" xfId="14091"/>
    <cellStyle name="Comma 5 6 6" xfId="8609"/>
    <cellStyle name="Comma 5 6 6 2" xfId="16763"/>
    <cellStyle name="Comma 5 6 7" xfId="11434"/>
    <cellStyle name="Comma 5 7" xfId="2103"/>
    <cellStyle name="Comma 5 7 2" xfId="2104"/>
    <cellStyle name="Comma 5 7 2 2" xfId="2105"/>
    <cellStyle name="Comma 5 7 2 2 2" xfId="4779"/>
    <cellStyle name="Comma 5 7 2 2 2 2" xfId="19400"/>
    <cellStyle name="Comma 5 7 2 2 2 3" xfId="14098"/>
    <cellStyle name="Comma 5 7 2 2 3" xfId="8616"/>
    <cellStyle name="Comma 5 7 2 2 3 2" xfId="16770"/>
    <cellStyle name="Comma 5 7 2 2 4" xfId="11441"/>
    <cellStyle name="Comma 5 7 2 3" xfId="4778"/>
    <cellStyle name="Comma 5 7 2 3 2" xfId="19399"/>
    <cellStyle name="Comma 5 7 2 3 3" xfId="14097"/>
    <cellStyle name="Comma 5 7 2 4" xfId="8615"/>
    <cellStyle name="Comma 5 7 2 4 2" xfId="16769"/>
    <cellStyle name="Comma 5 7 2 5" xfId="11440"/>
    <cellStyle name="Comma 5 7 3" xfId="2106"/>
    <cellStyle name="Comma 5 7 3 2" xfId="4780"/>
    <cellStyle name="Comma 5 7 3 2 2" xfId="19401"/>
    <cellStyle name="Comma 5 7 3 2 3" xfId="14099"/>
    <cellStyle name="Comma 5 7 3 3" xfId="8617"/>
    <cellStyle name="Comma 5 7 3 3 2" xfId="16771"/>
    <cellStyle name="Comma 5 7 3 4" xfId="11442"/>
    <cellStyle name="Comma 5 7 4" xfId="2107"/>
    <cellStyle name="Comma 5 7 4 2" xfId="4781"/>
    <cellStyle name="Comma 5 7 4 2 2" xfId="19402"/>
    <cellStyle name="Comma 5 7 4 2 3" xfId="14100"/>
    <cellStyle name="Comma 5 7 4 3" xfId="8618"/>
    <cellStyle name="Comma 5 7 4 3 2" xfId="16772"/>
    <cellStyle name="Comma 5 7 4 4" xfId="11443"/>
    <cellStyle name="Comma 5 7 5" xfId="4777"/>
    <cellStyle name="Comma 5 7 5 2" xfId="19398"/>
    <cellStyle name="Comma 5 7 5 3" xfId="14096"/>
    <cellStyle name="Comma 5 7 6" xfId="8614"/>
    <cellStyle name="Comma 5 7 6 2" xfId="16768"/>
    <cellStyle name="Comma 5 7 7" xfId="11439"/>
    <cellStyle name="Comma 5 8" xfId="2108"/>
    <cellStyle name="Comma 5 8 2" xfId="2109"/>
    <cellStyle name="Comma 5 8 2 2" xfId="2110"/>
    <cellStyle name="Comma 5 8 2 2 2" xfId="4784"/>
    <cellStyle name="Comma 5 8 2 2 2 2" xfId="19405"/>
    <cellStyle name="Comma 5 8 2 2 2 3" xfId="14103"/>
    <cellStyle name="Comma 5 8 2 2 3" xfId="8621"/>
    <cellStyle name="Comma 5 8 2 2 3 2" xfId="16775"/>
    <cellStyle name="Comma 5 8 2 2 4" xfId="11446"/>
    <cellStyle name="Comma 5 8 2 3" xfId="4783"/>
    <cellStyle name="Comma 5 8 2 3 2" xfId="19404"/>
    <cellStyle name="Comma 5 8 2 3 3" xfId="14102"/>
    <cellStyle name="Comma 5 8 2 4" xfId="8620"/>
    <cellStyle name="Comma 5 8 2 4 2" xfId="16774"/>
    <cellStyle name="Comma 5 8 2 5" xfId="11445"/>
    <cellStyle name="Comma 5 8 3" xfId="2111"/>
    <cellStyle name="Comma 5 8 3 2" xfId="4785"/>
    <cellStyle name="Comma 5 8 3 2 2" xfId="19406"/>
    <cellStyle name="Comma 5 8 3 2 3" xfId="14104"/>
    <cellStyle name="Comma 5 8 3 3" xfId="8622"/>
    <cellStyle name="Comma 5 8 3 3 2" xfId="16776"/>
    <cellStyle name="Comma 5 8 3 4" xfId="11447"/>
    <cellStyle name="Comma 5 8 4" xfId="2112"/>
    <cellStyle name="Comma 5 8 4 2" xfId="4786"/>
    <cellStyle name="Comma 5 8 4 2 2" xfId="19407"/>
    <cellStyle name="Comma 5 8 4 2 3" xfId="14105"/>
    <cellStyle name="Comma 5 8 4 3" xfId="8623"/>
    <cellStyle name="Comma 5 8 4 3 2" xfId="16777"/>
    <cellStyle name="Comma 5 8 4 4" xfId="11448"/>
    <cellStyle name="Comma 5 8 5" xfId="4782"/>
    <cellStyle name="Comma 5 8 5 2" xfId="19403"/>
    <cellStyle name="Comma 5 8 5 3" xfId="14101"/>
    <cellStyle name="Comma 5 8 6" xfId="8619"/>
    <cellStyle name="Comma 5 8 6 2" xfId="16773"/>
    <cellStyle name="Comma 5 8 7" xfId="11444"/>
    <cellStyle name="Comma 5 9" xfId="2113"/>
    <cellStyle name="Comma 5 9 2" xfId="2114"/>
    <cellStyle name="Comma 5 9 2 2" xfId="2115"/>
    <cellStyle name="Comma 5 9 2 2 2" xfId="4789"/>
    <cellStyle name="Comma 5 9 2 2 2 2" xfId="19410"/>
    <cellStyle name="Comma 5 9 2 2 2 3" xfId="14108"/>
    <cellStyle name="Comma 5 9 2 2 3" xfId="8626"/>
    <cellStyle name="Comma 5 9 2 2 3 2" xfId="16780"/>
    <cellStyle name="Comma 5 9 2 2 4" xfId="11451"/>
    <cellStyle name="Comma 5 9 2 3" xfId="4788"/>
    <cellStyle name="Comma 5 9 2 3 2" xfId="19409"/>
    <cellStyle name="Comma 5 9 2 3 3" xfId="14107"/>
    <cellStyle name="Comma 5 9 2 4" xfId="8625"/>
    <cellStyle name="Comma 5 9 2 4 2" xfId="16779"/>
    <cellStyle name="Comma 5 9 2 5" xfId="11450"/>
    <cellStyle name="Comma 5 9 3" xfId="2116"/>
    <cellStyle name="Comma 5 9 3 2" xfId="4790"/>
    <cellStyle name="Comma 5 9 3 2 2" xfId="19411"/>
    <cellStyle name="Comma 5 9 3 2 3" xfId="14109"/>
    <cellStyle name="Comma 5 9 3 3" xfId="8627"/>
    <cellStyle name="Comma 5 9 3 3 2" xfId="16781"/>
    <cellStyle name="Comma 5 9 3 4" xfId="11452"/>
    <cellStyle name="Comma 5 9 4" xfId="2117"/>
    <cellStyle name="Comma 5 9 4 2" xfId="4791"/>
    <cellStyle name="Comma 5 9 4 2 2" xfId="19412"/>
    <cellStyle name="Comma 5 9 4 2 3" xfId="14110"/>
    <cellStyle name="Comma 5 9 4 3" xfId="8628"/>
    <cellStyle name="Comma 5 9 4 3 2" xfId="16782"/>
    <cellStyle name="Comma 5 9 4 4" xfId="11453"/>
    <cellStyle name="Comma 5 9 5" xfId="4787"/>
    <cellStyle name="Comma 5 9 5 2" xfId="19408"/>
    <cellStyle name="Comma 5 9 5 3" xfId="14106"/>
    <cellStyle name="Comma 5 9 6" xfId="8624"/>
    <cellStyle name="Comma 5 9 6 2" xfId="16778"/>
    <cellStyle name="Comma 5 9 7" xfId="11449"/>
    <cellStyle name="Comma 6" xfId="2118"/>
    <cellStyle name="Comma 6 10" xfId="2119"/>
    <cellStyle name="Comma 6 10 2" xfId="2120"/>
    <cellStyle name="Comma 6 10 2 2" xfId="4794"/>
    <cellStyle name="Comma 6 10 2 2 2" xfId="19415"/>
    <cellStyle name="Comma 6 10 2 2 3" xfId="14113"/>
    <cellStyle name="Comma 6 10 2 3" xfId="8631"/>
    <cellStyle name="Comma 6 10 2 3 2" xfId="16785"/>
    <cellStyle name="Comma 6 10 2 4" xfId="11456"/>
    <cellStyle name="Comma 6 10 3" xfId="2121"/>
    <cellStyle name="Comma 6 10 3 2" xfId="4795"/>
    <cellStyle name="Comma 6 10 3 2 2" xfId="19416"/>
    <cellStyle name="Comma 6 10 3 2 3" xfId="14114"/>
    <cellStyle name="Comma 6 10 3 3" xfId="8632"/>
    <cellStyle name="Comma 6 10 3 3 2" xfId="16786"/>
    <cellStyle name="Comma 6 10 3 4" xfId="11457"/>
    <cellStyle name="Comma 6 10 4" xfId="4793"/>
    <cellStyle name="Comma 6 10 4 2" xfId="19414"/>
    <cellStyle name="Comma 6 10 4 3" xfId="14112"/>
    <cellStyle name="Comma 6 10 5" xfId="8630"/>
    <cellStyle name="Comma 6 10 5 2" xfId="16784"/>
    <cellStyle name="Comma 6 10 6" xfId="11455"/>
    <cellStyle name="Comma 6 11" xfId="2122"/>
    <cellStyle name="Comma 6 11 2" xfId="2123"/>
    <cellStyle name="Comma 6 11 2 2" xfId="4797"/>
    <cellStyle name="Comma 6 11 2 2 2" xfId="19418"/>
    <cellStyle name="Comma 6 11 2 2 3" xfId="14116"/>
    <cellStyle name="Comma 6 11 2 3" xfId="8634"/>
    <cellStyle name="Comma 6 11 2 3 2" xfId="16788"/>
    <cellStyle name="Comma 6 11 2 4" xfId="11459"/>
    <cellStyle name="Comma 6 11 3" xfId="4796"/>
    <cellStyle name="Comma 6 11 3 2" xfId="19417"/>
    <cellStyle name="Comma 6 11 3 3" xfId="14115"/>
    <cellStyle name="Comma 6 11 4" xfId="8633"/>
    <cellStyle name="Comma 6 11 4 2" xfId="16787"/>
    <cellStyle name="Comma 6 11 5" xfId="11458"/>
    <cellStyle name="Comma 6 12" xfId="2124"/>
    <cellStyle name="Comma 6 12 2" xfId="4798"/>
    <cellStyle name="Comma 6 12 2 2" xfId="19419"/>
    <cellStyle name="Comma 6 12 2 3" xfId="14117"/>
    <cellStyle name="Comma 6 12 3" xfId="8635"/>
    <cellStyle name="Comma 6 12 3 2" xfId="16789"/>
    <cellStyle name="Comma 6 12 4" xfId="11460"/>
    <cellStyle name="Comma 6 13" xfId="2125"/>
    <cellStyle name="Comma 6 13 2" xfId="4799"/>
    <cellStyle name="Comma 6 13 2 2" xfId="19420"/>
    <cellStyle name="Comma 6 13 2 3" xfId="14118"/>
    <cellStyle name="Comma 6 13 3" xfId="8636"/>
    <cellStyle name="Comma 6 13 3 2" xfId="16790"/>
    <cellStyle name="Comma 6 13 4" xfId="11461"/>
    <cellStyle name="Comma 6 14" xfId="6451"/>
    <cellStyle name="Comma 6 14 2" xfId="19413"/>
    <cellStyle name="Comma 6 14 3" xfId="14111"/>
    <cellStyle name="Comma 6 15" xfId="4792"/>
    <cellStyle name="Comma 6 15 2" xfId="16783"/>
    <cellStyle name="Comma 6 16" xfId="8629"/>
    <cellStyle name="Comma 6 17" xfId="11454"/>
    <cellStyle name="Comma 6 2" xfId="2126"/>
    <cellStyle name="Comma 6 2 10" xfId="2127"/>
    <cellStyle name="Comma 6 2 10 2" xfId="4801"/>
    <cellStyle name="Comma 6 2 10 2 2" xfId="19422"/>
    <cellStyle name="Comma 6 2 10 2 3" xfId="14120"/>
    <cellStyle name="Comma 6 2 10 3" xfId="8638"/>
    <cellStyle name="Comma 6 2 10 3 2" xfId="16792"/>
    <cellStyle name="Comma 6 2 10 4" xfId="11463"/>
    <cellStyle name="Comma 6 2 11" xfId="4800"/>
    <cellStyle name="Comma 6 2 11 2" xfId="19421"/>
    <cellStyle name="Comma 6 2 11 3" xfId="14119"/>
    <cellStyle name="Comma 6 2 12" xfId="8637"/>
    <cellStyle name="Comma 6 2 12 2" xfId="16791"/>
    <cellStyle name="Comma 6 2 13" xfId="11462"/>
    <cellStyle name="Comma 6 2 2" xfId="2128"/>
    <cellStyle name="Comma 6 2 2 10" xfId="4802"/>
    <cellStyle name="Comma 6 2 2 10 2" xfId="19423"/>
    <cellStyle name="Comma 6 2 2 10 3" xfId="14121"/>
    <cellStyle name="Comma 6 2 2 11" xfId="8639"/>
    <cellStyle name="Comma 6 2 2 11 2" xfId="16793"/>
    <cellStyle name="Comma 6 2 2 12" xfId="11464"/>
    <cellStyle name="Comma 6 2 2 2" xfId="2129"/>
    <cellStyle name="Comma 6 2 2 2 2" xfId="2130"/>
    <cellStyle name="Comma 6 2 2 2 2 2" xfId="2131"/>
    <cellStyle name="Comma 6 2 2 2 2 2 2" xfId="4805"/>
    <cellStyle name="Comma 6 2 2 2 2 2 2 2" xfId="19426"/>
    <cellStyle name="Comma 6 2 2 2 2 2 2 3" xfId="14124"/>
    <cellStyle name="Comma 6 2 2 2 2 2 3" xfId="8642"/>
    <cellStyle name="Comma 6 2 2 2 2 2 3 2" xfId="16796"/>
    <cellStyle name="Comma 6 2 2 2 2 2 4" xfId="11467"/>
    <cellStyle name="Comma 6 2 2 2 2 3" xfId="4804"/>
    <cellStyle name="Comma 6 2 2 2 2 3 2" xfId="19425"/>
    <cellStyle name="Comma 6 2 2 2 2 3 3" xfId="14123"/>
    <cellStyle name="Comma 6 2 2 2 2 4" xfId="8641"/>
    <cellStyle name="Comma 6 2 2 2 2 4 2" xfId="16795"/>
    <cellStyle name="Comma 6 2 2 2 2 5" xfId="11466"/>
    <cellStyle name="Comma 6 2 2 2 3" xfId="2132"/>
    <cellStyle name="Comma 6 2 2 2 3 2" xfId="4806"/>
    <cellStyle name="Comma 6 2 2 2 3 2 2" xfId="19427"/>
    <cellStyle name="Comma 6 2 2 2 3 2 3" xfId="14125"/>
    <cellStyle name="Comma 6 2 2 2 3 3" xfId="8643"/>
    <cellStyle name="Comma 6 2 2 2 3 3 2" xfId="16797"/>
    <cellStyle name="Comma 6 2 2 2 3 4" xfId="11468"/>
    <cellStyle name="Comma 6 2 2 2 4" xfId="2133"/>
    <cellStyle name="Comma 6 2 2 2 4 2" xfId="4807"/>
    <cellStyle name="Comma 6 2 2 2 4 2 2" xfId="19428"/>
    <cellStyle name="Comma 6 2 2 2 4 2 3" xfId="14126"/>
    <cellStyle name="Comma 6 2 2 2 4 3" xfId="8644"/>
    <cellStyle name="Comma 6 2 2 2 4 3 2" xfId="16798"/>
    <cellStyle name="Comma 6 2 2 2 4 4" xfId="11469"/>
    <cellStyle name="Comma 6 2 2 2 5" xfId="4803"/>
    <cellStyle name="Comma 6 2 2 2 5 2" xfId="19424"/>
    <cellStyle name="Comma 6 2 2 2 5 3" xfId="14122"/>
    <cellStyle name="Comma 6 2 2 2 6" xfId="8640"/>
    <cellStyle name="Comma 6 2 2 2 6 2" xfId="16794"/>
    <cellStyle name="Comma 6 2 2 2 7" xfId="11465"/>
    <cellStyle name="Comma 6 2 2 3" xfId="2134"/>
    <cellStyle name="Comma 6 2 2 3 2" xfId="2135"/>
    <cellStyle name="Comma 6 2 2 3 2 2" xfId="2136"/>
    <cellStyle name="Comma 6 2 2 3 2 2 2" xfId="4810"/>
    <cellStyle name="Comma 6 2 2 3 2 2 2 2" xfId="19431"/>
    <cellStyle name="Comma 6 2 2 3 2 2 2 3" xfId="14129"/>
    <cellStyle name="Comma 6 2 2 3 2 2 3" xfId="8647"/>
    <cellStyle name="Comma 6 2 2 3 2 2 3 2" xfId="16801"/>
    <cellStyle name="Comma 6 2 2 3 2 2 4" xfId="11472"/>
    <cellStyle name="Comma 6 2 2 3 2 3" xfId="4809"/>
    <cellStyle name="Comma 6 2 2 3 2 3 2" xfId="19430"/>
    <cellStyle name="Comma 6 2 2 3 2 3 3" xfId="14128"/>
    <cellStyle name="Comma 6 2 2 3 2 4" xfId="8646"/>
    <cellStyle name="Comma 6 2 2 3 2 4 2" xfId="16800"/>
    <cellStyle name="Comma 6 2 2 3 2 5" xfId="11471"/>
    <cellStyle name="Comma 6 2 2 3 3" xfId="2137"/>
    <cellStyle name="Comma 6 2 2 3 3 2" xfId="4811"/>
    <cellStyle name="Comma 6 2 2 3 3 2 2" xfId="19432"/>
    <cellStyle name="Comma 6 2 2 3 3 2 3" xfId="14130"/>
    <cellStyle name="Comma 6 2 2 3 3 3" xfId="8648"/>
    <cellStyle name="Comma 6 2 2 3 3 3 2" xfId="16802"/>
    <cellStyle name="Comma 6 2 2 3 3 4" xfId="11473"/>
    <cellStyle name="Comma 6 2 2 3 4" xfId="2138"/>
    <cellStyle name="Comma 6 2 2 3 4 2" xfId="4812"/>
    <cellStyle name="Comma 6 2 2 3 4 2 2" xfId="19433"/>
    <cellStyle name="Comma 6 2 2 3 4 2 3" xfId="14131"/>
    <cellStyle name="Comma 6 2 2 3 4 3" xfId="8649"/>
    <cellStyle name="Comma 6 2 2 3 4 3 2" xfId="16803"/>
    <cellStyle name="Comma 6 2 2 3 4 4" xfId="11474"/>
    <cellStyle name="Comma 6 2 2 3 5" xfId="4808"/>
    <cellStyle name="Comma 6 2 2 3 5 2" xfId="19429"/>
    <cellStyle name="Comma 6 2 2 3 5 3" xfId="14127"/>
    <cellStyle name="Comma 6 2 2 3 6" xfId="8645"/>
    <cellStyle name="Comma 6 2 2 3 6 2" xfId="16799"/>
    <cellStyle name="Comma 6 2 2 3 7" xfId="11470"/>
    <cellStyle name="Comma 6 2 2 4" xfId="2139"/>
    <cellStyle name="Comma 6 2 2 4 2" xfId="2140"/>
    <cellStyle name="Comma 6 2 2 4 2 2" xfId="2141"/>
    <cellStyle name="Comma 6 2 2 4 2 2 2" xfId="4815"/>
    <cellStyle name="Comma 6 2 2 4 2 2 2 2" xfId="19436"/>
    <cellStyle name="Comma 6 2 2 4 2 2 2 3" xfId="14134"/>
    <cellStyle name="Comma 6 2 2 4 2 2 3" xfId="8652"/>
    <cellStyle name="Comma 6 2 2 4 2 2 3 2" xfId="16806"/>
    <cellStyle name="Comma 6 2 2 4 2 2 4" xfId="11477"/>
    <cellStyle name="Comma 6 2 2 4 2 3" xfId="4814"/>
    <cellStyle name="Comma 6 2 2 4 2 3 2" xfId="19435"/>
    <cellStyle name="Comma 6 2 2 4 2 3 3" xfId="14133"/>
    <cellStyle name="Comma 6 2 2 4 2 4" xfId="8651"/>
    <cellStyle name="Comma 6 2 2 4 2 4 2" xfId="16805"/>
    <cellStyle name="Comma 6 2 2 4 2 5" xfId="11476"/>
    <cellStyle name="Comma 6 2 2 4 3" xfId="2142"/>
    <cellStyle name="Comma 6 2 2 4 3 2" xfId="4816"/>
    <cellStyle name="Comma 6 2 2 4 3 2 2" xfId="19437"/>
    <cellStyle name="Comma 6 2 2 4 3 2 3" xfId="14135"/>
    <cellStyle name="Comma 6 2 2 4 3 3" xfId="8653"/>
    <cellStyle name="Comma 6 2 2 4 3 3 2" xfId="16807"/>
    <cellStyle name="Comma 6 2 2 4 3 4" xfId="11478"/>
    <cellStyle name="Comma 6 2 2 4 4" xfId="2143"/>
    <cellStyle name="Comma 6 2 2 4 4 2" xfId="4817"/>
    <cellStyle name="Comma 6 2 2 4 4 2 2" xfId="19438"/>
    <cellStyle name="Comma 6 2 2 4 4 2 3" xfId="14136"/>
    <cellStyle name="Comma 6 2 2 4 4 3" xfId="8654"/>
    <cellStyle name="Comma 6 2 2 4 4 3 2" xfId="16808"/>
    <cellStyle name="Comma 6 2 2 4 4 4" xfId="11479"/>
    <cellStyle name="Comma 6 2 2 4 5" xfId="4813"/>
    <cellStyle name="Comma 6 2 2 4 5 2" xfId="19434"/>
    <cellStyle name="Comma 6 2 2 4 5 3" xfId="14132"/>
    <cellStyle name="Comma 6 2 2 4 6" xfId="8650"/>
    <cellStyle name="Comma 6 2 2 4 6 2" xfId="16804"/>
    <cellStyle name="Comma 6 2 2 4 7" xfId="11475"/>
    <cellStyle name="Comma 6 2 2 5" xfId="2144"/>
    <cellStyle name="Comma 6 2 2 5 2" xfId="2145"/>
    <cellStyle name="Comma 6 2 2 5 2 2" xfId="2146"/>
    <cellStyle name="Comma 6 2 2 5 2 2 2" xfId="4820"/>
    <cellStyle name="Comma 6 2 2 5 2 2 2 2" xfId="19441"/>
    <cellStyle name="Comma 6 2 2 5 2 2 2 3" xfId="14139"/>
    <cellStyle name="Comma 6 2 2 5 2 2 3" xfId="8657"/>
    <cellStyle name="Comma 6 2 2 5 2 2 3 2" xfId="16811"/>
    <cellStyle name="Comma 6 2 2 5 2 2 4" xfId="11482"/>
    <cellStyle name="Comma 6 2 2 5 2 3" xfId="4819"/>
    <cellStyle name="Comma 6 2 2 5 2 3 2" xfId="19440"/>
    <cellStyle name="Comma 6 2 2 5 2 3 3" xfId="14138"/>
    <cellStyle name="Comma 6 2 2 5 2 4" xfId="8656"/>
    <cellStyle name="Comma 6 2 2 5 2 4 2" xfId="16810"/>
    <cellStyle name="Comma 6 2 2 5 2 5" xfId="11481"/>
    <cellStyle name="Comma 6 2 2 5 3" xfId="2147"/>
    <cellStyle name="Comma 6 2 2 5 3 2" xfId="4821"/>
    <cellStyle name="Comma 6 2 2 5 3 2 2" xfId="19442"/>
    <cellStyle name="Comma 6 2 2 5 3 2 3" xfId="14140"/>
    <cellStyle name="Comma 6 2 2 5 3 3" xfId="8658"/>
    <cellStyle name="Comma 6 2 2 5 3 3 2" xfId="16812"/>
    <cellStyle name="Comma 6 2 2 5 3 4" xfId="11483"/>
    <cellStyle name="Comma 6 2 2 5 4" xfId="2148"/>
    <cellStyle name="Comma 6 2 2 5 4 2" xfId="4822"/>
    <cellStyle name="Comma 6 2 2 5 4 2 2" xfId="19443"/>
    <cellStyle name="Comma 6 2 2 5 4 2 3" xfId="14141"/>
    <cellStyle name="Comma 6 2 2 5 4 3" xfId="8659"/>
    <cellStyle name="Comma 6 2 2 5 4 3 2" xfId="16813"/>
    <cellStyle name="Comma 6 2 2 5 4 4" xfId="11484"/>
    <cellStyle name="Comma 6 2 2 5 5" xfId="4818"/>
    <cellStyle name="Comma 6 2 2 5 5 2" xfId="19439"/>
    <cellStyle name="Comma 6 2 2 5 5 3" xfId="14137"/>
    <cellStyle name="Comma 6 2 2 5 6" xfId="8655"/>
    <cellStyle name="Comma 6 2 2 5 6 2" xfId="16809"/>
    <cellStyle name="Comma 6 2 2 5 7" xfId="11480"/>
    <cellStyle name="Comma 6 2 2 6" xfId="2149"/>
    <cellStyle name="Comma 6 2 2 6 2" xfId="2150"/>
    <cellStyle name="Comma 6 2 2 6 2 2" xfId="4824"/>
    <cellStyle name="Comma 6 2 2 6 2 2 2" xfId="19445"/>
    <cellStyle name="Comma 6 2 2 6 2 2 3" xfId="14143"/>
    <cellStyle name="Comma 6 2 2 6 2 3" xfId="8661"/>
    <cellStyle name="Comma 6 2 2 6 2 3 2" xfId="16815"/>
    <cellStyle name="Comma 6 2 2 6 2 4" xfId="11486"/>
    <cellStyle name="Comma 6 2 2 6 3" xfId="2151"/>
    <cellStyle name="Comma 6 2 2 6 3 2" xfId="4825"/>
    <cellStyle name="Comma 6 2 2 6 3 2 2" xfId="19446"/>
    <cellStyle name="Comma 6 2 2 6 3 2 3" xfId="14144"/>
    <cellStyle name="Comma 6 2 2 6 3 3" xfId="8662"/>
    <cellStyle name="Comma 6 2 2 6 3 3 2" xfId="16816"/>
    <cellStyle name="Comma 6 2 2 6 3 4" xfId="11487"/>
    <cellStyle name="Comma 6 2 2 6 4" xfId="4823"/>
    <cellStyle name="Comma 6 2 2 6 4 2" xfId="19444"/>
    <cellStyle name="Comma 6 2 2 6 4 3" xfId="14142"/>
    <cellStyle name="Comma 6 2 2 6 5" xfId="8660"/>
    <cellStyle name="Comma 6 2 2 6 5 2" xfId="16814"/>
    <cellStyle name="Comma 6 2 2 6 6" xfId="11485"/>
    <cellStyle name="Comma 6 2 2 7" xfId="2152"/>
    <cellStyle name="Comma 6 2 2 7 2" xfId="2153"/>
    <cellStyle name="Comma 6 2 2 7 2 2" xfId="4827"/>
    <cellStyle name="Comma 6 2 2 7 2 2 2" xfId="19448"/>
    <cellStyle name="Comma 6 2 2 7 2 2 3" xfId="14146"/>
    <cellStyle name="Comma 6 2 2 7 2 3" xfId="8664"/>
    <cellStyle name="Comma 6 2 2 7 2 3 2" xfId="16818"/>
    <cellStyle name="Comma 6 2 2 7 2 4" xfId="11489"/>
    <cellStyle name="Comma 6 2 2 7 3" xfId="4826"/>
    <cellStyle name="Comma 6 2 2 7 3 2" xfId="19447"/>
    <cellStyle name="Comma 6 2 2 7 3 3" xfId="14145"/>
    <cellStyle name="Comma 6 2 2 7 4" xfId="8663"/>
    <cellStyle name="Comma 6 2 2 7 4 2" xfId="16817"/>
    <cellStyle name="Comma 6 2 2 7 5" xfId="11488"/>
    <cellStyle name="Comma 6 2 2 8" xfId="2154"/>
    <cellStyle name="Comma 6 2 2 8 2" xfId="4828"/>
    <cellStyle name="Comma 6 2 2 8 2 2" xfId="19449"/>
    <cellStyle name="Comma 6 2 2 8 2 3" xfId="14147"/>
    <cellStyle name="Comma 6 2 2 8 3" xfId="8665"/>
    <cellStyle name="Comma 6 2 2 8 3 2" xfId="16819"/>
    <cellStyle name="Comma 6 2 2 8 4" xfId="11490"/>
    <cellStyle name="Comma 6 2 2 9" xfId="2155"/>
    <cellStyle name="Comma 6 2 2 9 2" xfId="4829"/>
    <cellStyle name="Comma 6 2 2 9 2 2" xfId="19450"/>
    <cellStyle name="Comma 6 2 2 9 2 3" xfId="14148"/>
    <cellStyle name="Comma 6 2 2 9 3" xfId="8666"/>
    <cellStyle name="Comma 6 2 2 9 3 2" xfId="16820"/>
    <cellStyle name="Comma 6 2 2 9 4" xfId="11491"/>
    <cellStyle name="Comma 6 2 3" xfId="2156"/>
    <cellStyle name="Comma 6 2 3 2" xfId="2157"/>
    <cellStyle name="Comma 6 2 3 2 2" xfId="2158"/>
    <cellStyle name="Comma 6 2 3 2 2 2" xfId="4832"/>
    <cellStyle name="Comma 6 2 3 2 2 2 2" xfId="19453"/>
    <cellStyle name="Comma 6 2 3 2 2 2 3" xfId="14151"/>
    <cellStyle name="Comma 6 2 3 2 2 3" xfId="8669"/>
    <cellStyle name="Comma 6 2 3 2 2 3 2" xfId="16823"/>
    <cellStyle name="Comma 6 2 3 2 2 4" xfId="11494"/>
    <cellStyle name="Comma 6 2 3 2 3" xfId="4831"/>
    <cellStyle name="Comma 6 2 3 2 3 2" xfId="19452"/>
    <cellStyle name="Comma 6 2 3 2 3 3" xfId="14150"/>
    <cellStyle name="Comma 6 2 3 2 4" xfId="8668"/>
    <cellStyle name="Comma 6 2 3 2 4 2" xfId="16822"/>
    <cellStyle name="Comma 6 2 3 2 5" xfId="11493"/>
    <cellStyle name="Comma 6 2 3 3" xfId="2159"/>
    <cellStyle name="Comma 6 2 3 3 2" xfId="4833"/>
    <cellStyle name="Comma 6 2 3 3 2 2" xfId="19454"/>
    <cellStyle name="Comma 6 2 3 3 2 3" xfId="14152"/>
    <cellStyle name="Comma 6 2 3 3 3" xfId="8670"/>
    <cellStyle name="Comma 6 2 3 3 3 2" xfId="16824"/>
    <cellStyle name="Comma 6 2 3 3 4" xfId="11495"/>
    <cellStyle name="Comma 6 2 3 4" xfId="2160"/>
    <cellStyle name="Comma 6 2 3 4 2" xfId="4834"/>
    <cellStyle name="Comma 6 2 3 4 2 2" xfId="19455"/>
    <cellStyle name="Comma 6 2 3 4 2 3" xfId="14153"/>
    <cellStyle name="Comma 6 2 3 4 3" xfId="8671"/>
    <cellStyle name="Comma 6 2 3 4 3 2" xfId="16825"/>
    <cellStyle name="Comma 6 2 3 4 4" xfId="11496"/>
    <cellStyle name="Comma 6 2 3 5" xfId="4830"/>
    <cellStyle name="Comma 6 2 3 5 2" xfId="19451"/>
    <cellStyle name="Comma 6 2 3 5 3" xfId="14149"/>
    <cellStyle name="Comma 6 2 3 6" xfId="8667"/>
    <cellStyle name="Comma 6 2 3 6 2" xfId="16821"/>
    <cellStyle name="Comma 6 2 3 7" xfId="11492"/>
    <cellStyle name="Comma 6 2 4" xfId="2161"/>
    <cellStyle name="Comma 6 2 4 2" xfId="2162"/>
    <cellStyle name="Comma 6 2 4 2 2" xfId="2163"/>
    <cellStyle name="Comma 6 2 4 2 2 2" xfId="4837"/>
    <cellStyle name="Comma 6 2 4 2 2 2 2" xfId="19458"/>
    <cellStyle name="Comma 6 2 4 2 2 2 3" xfId="14156"/>
    <cellStyle name="Comma 6 2 4 2 2 3" xfId="8674"/>
    <cellStyle name="Comma 6 2 4 2 2 3 2" xfId="16828"/>
    <cellStyle name="Comma 6 2 4 2 2 4" xfId="11499"/>
    <cellStyle name="Comma 6 2 4 2 3" xfId="4836"/>
    <cellStyle name="Comma 6 2 4 2 3 2" xfId="19457"/>
    <cellStyle name="Comma 6 2 4 2 3 3" xfId="14155"/>
    <cellStyle name="Comma 6 2 4 2 4" xfId="8673"/>
    <cellStyle name="Comma 6 2 4 2 4 2" xfId="16827"/>
    <cellStyle name="Comma 6 2 4 2 5" xfId="11498"/>
    <cellStyle name="Comma 6 2 4 3" xfId="2164"/>
    <cellStyle name="Comma 6 2 4 3 2" xfId="4838"/>
    <cellStyle name="Comma 6 2 4 3 2 2" xfId="19459"/>
    <cellStyle name="Comma 6 2 4 3 2 3" xfId="14157"/>
    <cellStyle name="Comma 6 2 4 3 3" xfId="8675"/>
    <cellStyle name="Comma 6 2 4 3 3 2" xfId="16829"/>
    <cellStyle name="Comma 6 2 4 3 4" xfId="11500"/>
    <cellStyle name="Comma 6 2 4 4" xfId="2165"/>
    <cellStyle name="Comma 6 2 4 4 2" xfId="4839"/>
    <cellStyle name="Comma 6 2 4 4 2 2" xfId="19460"/>
    <cellStyle name="Comma 6 2 4 4 2 3" xfId="14158"/>
    <cellStyle name="Comma 6 2 4 4 3" xfId="8676"/>
    <cellStyle name="Comma 6 2 4 4 3 2" xfId="16830"/>
    <cellStyle name="Comma 6 2 4 4 4" xfId="11501"/>
    <cellStyle name="Comma 6 2 4 5" xfId="4835"/>
    <cellStyle name="Comma 6 2 4 5 2" xfId="19456"/>
    <cellStyle name="Comma 6 2 4 5 3" xfId="14154"/>
    <cellStyle name="Comma 6 2 4 6" xfId="8672"/>
    <cellStyle name="Comma 6 2 4 6 2" xfId="16826"/>
    <cellStyle name="Comma 6 2 4 7" xfId="11497"/>
    <cellStyle name="Comma 6 2 5" xfId="2166"/>
    <cellStyle name="Comma 6 2 5 2" xfId="2167"/>
    <cellStyle name="Comma 6 2 5 2 2" xfId="2168"/>
    <cellStyle name="Comma 6 2 5 2 2 2" xfId="4842"/>
    <cellStyle name="Comma 6 2 5 2 2 2 2" xfId="19463"/>
    <cellStyle name="Comma 6 2 5 2 2 2 3" xfId="14161"/>
    <cellStyle name="Comma 6 2 5 2 2 3" xfId="8679"/>
    <cellStyle name="Comma 6 2 5 2 2 3 2" xfId="16833"/>
    <cellStyle name="Comma 6 2 5 2 2 4" xfId="11504"/>
    <cellStyle name="Comma 6 2 5 2 3" xfId="4841"/>
    <cellStyle name="Comma 6 2 5 2 3 2" xfId="19462"/>
    <cellStyle name="Comma 6 2 5 2 3 3" xfId="14160"/>
    <cellStyle name="Comma 6 2 5 2 4" xfId="8678"/>
    <cellStyle name="Comma 6 2 5 2 4 2" xfId="16832"/>
    <cellStyle name="Comma 6 2 5 2 5" xfId="11503"/>
    <cellStyle name="Comma 6 2 5 3" xfId="2169"/>
    <cellStyle name="Comma 6 2 5 3 2" xfId="4843"/>
    <cellStyle name="Comma 6 2 5 3 2 2" xfId="19464"/>
    <cellStyle name="Comma 6 2 5 3 2 3" xfId="14162"/>
    <cellStyle name="Comma 6 2 5 3 3" xfId="8680"/>
    <cellStyle name="Comma 6 2 5 3 3 2" xfId="16834"/>
    <cellStyle name="Comma 6 2 5 3 4" xfId="11505"/>
    <cellStyle name="Comma 6 2 5 4" xfId="2170"/>
    <cellStyle name="Comma 6 2 5 4 2" xfId="4844"/>
    <cellStyle name="Comma 6 2 5 4 2 2" xfId="19465"/>
    <cellStyle name="Comma 6 2 5 4 2 3" xfId="14163"/>
    <cellStyle name="Comma 6 2 5 4 3" xfId="8681"/>
    <cellStyle name="Comma 6 2 5 4 3 2" xfId="16835"/>
    <cellStyle name="Comma 6 2 5 4 4" xfId="11506"/>
    <cellStyle name="Comma 6 2 5 5" xfId="4840"/>
    <cellStyle name="Comma 6 2 5 5 2" xfId="19461"/>
    <cellStyle name="Comma 6 2 5 5 3" xfId="14159"/>
    <cellStyle name="Comma 6 2 5 6" xfId="8677"/>
    <cellStyle name="Comma 6 2 5 6 2" xfId="16831"/>
    <cellStyle name="Comma 6 2 5 7" xfId="11502"/>
    <cellStyle name="Comma 6 2 6" xfId="2171"/>
    <cellStyle name="Comma 6 2 6 2" xfId="2172"/>
    <cellStyle name="Comma 6 2 6 2 2" xfId="2173"/>
    <cellStyle name="Comma 6 2 6 2 2 2" xfId="4847"/>
    <cellStyle name="Comma 6 2 6 2 2 2 2" xfId="19468"/>
    <cellStyle name="Comma 6 2 6 2 2 2 3" xfId="14166"/>
    <cellStyle name="Comma 6 2 6 2 2 3" xfId="8684"/>
    <cellStyle name="Comma 6 2 6 2 2 3 2" xfId="16838"/>
    <cellStyle name="Comma 6 2 6 2 2 4" xfId="11509"/>
    <cellStyle name="Comma 6 2 6 2 3" xfId="4846"/>
    <cellStyle name="Comma 6 2 6 2 3 2" xfId="19467"/>
    <cellStyle name="Comma 6 2 6 2 3 3" xfId="14165"/>
    <cellStyle name="Comma 6 2 6 2 4" xfId="8683"/>
    <cellStyle name="Comma 6 2 6 2 4 2" xfId="16837"/>
    <cellStyle name="Comma 6 2 6 2 5" xfId="11508"/>
    <cellStyle name="Comma 6 2 6 3" xfId="2174"/>
    <cellStyle name="Comma 6 2 6 3 2" xfId="4848"/>
    <cellStyle name="Comma 6 2 6 3 2 2" xfId="19469"/>
    <cellStyle name="Comma 6 2 6 3 2 3" xfId="14167"/>
    <cellStyle name="Comma 6 2 6 3 3" xfId="8685"/>
    <cellStyle name="Comma 6 2 6 3 3 2" xfId="16839"/>
    <cellStyle name="Comma 6 2 6 3 4" xfId="11510"/>
    <cellStyle name="Comma 6 2 6 4" xfId="2175"/>
    <cellStyle name="Comma 6 2 6 4 2" xfId="4849"/>
    <cellStyle name="Comma 6 2 6 4 2 2" xfId="19470"/>
    <cellStyle name="Comma 6 2 6 4 2 3" xfId="14168"/>
    <cellStyle name="Comma 6 2 6 4 3" xfId="8686"/>
    <cellStyle name="Comma 6 2 6 4 3 2" xfId="16840"/>
    <cellStyle name="Comma 6 2 6 4 4" xfId="11511"/>
    <cellStyle name="Comma 6 2 6 5" xfId="4845"/>
    <cellStyle name="Comma 6 2 6 5 2" xfId="19466"/>
    <cellStyle name="Comma 6 2 6 5 3" xfId="14164"/>
    <cellStyle name="Comma 6 2 6 6" xfId="8682"/>
    <cellStyle name="Comma 6 2 6 6 2" xfId="16836"/>
    <cellStyle name="Comma 6 2 6 7" xfId="11507"/>
    <cellStyle name="Comma 6 2 7" xfId="2176"/>
    <cellStyle name="Comma 6 2 7 2" xfId="2177"/>
    <cellStyle name="Comma 6 2 7 2 2" xfId="4851"/>
    <cellStyle name="Comma 6 2 7 2 2 2" xfId="19472"/>
    <cellStyle name="Comma 6 2 7 2 2 3" xfId="14170"/>
    <cellStyle name="Comma 6 2 7 2 3" xfId="8688"/>
    <cellStyle name="Comma 6 2 7 2 3 2" xfId="16842"/>
    <cellStyle name="Comma 6 2 7 2 4" xfId="11513"/>
    <cellStyle name="Comma 6 2 7 3" xfId="2178"/>
    <cellStyle name="Comma 6 2 7 3 2" xfId="4852"/>
    <cellStyle name="Comma 6 2 7 3 2 2" xfId="19473"/>
    <cellStyle name="Comma 6 2 7 3 2 3" xfId="14171"/>
    <cellStyle name="Comma 6 2 7 3 3" xfId="8689"/>
    <cellStyle name="Comma 6 2 7 3 3 2" xfId="16843"/>
    <cellStyle name="Comma 6 2 7 3 4" xfId="11514"/>
    <cellStyle name="Comma 6 2 7 4" xfId="4850"/>
    <cellStyle name="Comma 6 2 7 4 2" xfId="19471"/>
    <cellStyle name="Comma 6 2 7 4 3" xfId="14169"/>
    <cellStyle name="Comma 6 2 7 5" xfId="8687"/>
    <cellStyle name="Comma 6 2 7 5 2" xfId="16841"/>
    <cellStyle name="Comma 6 2 7 6" xfId="11512"/>
    <cellStyle name="Comma 6 2 8" xfId="2179"/>
    <cellStyle name="Comma 6 2 8 2" xfId="2180"/>
    <cellStyle name="Comma 6 2 8 2 2" xfId="4854"/>
    <cellStyle name="Comma 6 2 8 2 2 2" xfId="19475"/>
    <cellStyle name="Comma 6 2 8 2 2 3" xfId="14173"/>
    <cellStyle name="Comma 6 2 8 2 3" xfId="8691"/>
    <cellStyle name="Comma 6 2 8 2 3 2" xfId="16845"/>
    <cellStyle name="Comma 6 2 8 2 4" xfId="11516"/>
    <cellStyle name="Comma 6 2 8 3" xfId="4853"/>
    <cellStyle name="Comma 6 2 8 3 2" xfId="19474"/>
    <cellStyle name="Comma 6 2 8 3 3" xfId="14172"/>
    <cellStyle name="Comma 6 2 8 4" xfId="8690"/>
    <cellStyle name="Comma 6 2 8 4 2" xfId="16844"/>
    <cellStyle name="Comma 6 2 8 5" xfId="11515"/>
    <cellStyle name="Comma 6 2 9" xfId="2181"/>
    <cellStyle name="Comma 6 2 9 2" xfId="4855"/>
    <cellStyle name="Comma 6 2 9 2 2" xfId="19476"/>
    <cellStyle name="Comma 6 2 9 2 3" xfId="14174"/>
    <cellStyle name="Comma 6 2 9 3" xfId="8692"/>
    <cellStyle name="Comma 6 2 9 3 2" xfId="16846"/>
    <cellStyle name="Comma 6 2 9 4" xfId="11517"/>
    <cellStyle name="Comma 6 3" xfId="2182"/>
    <cellStyle name="Comma 6 3 10" xfId="2183"/>
    <cellStyle name="Comma 6 3 10 2" xfId="4857"/>
    <cellStyle name="Comma 6 3 10 2 2" xfId="19478"/>
    <cellStyle name="Comma 6 3 10 2 3" xfId="14176"/>
    <cellStyle name="Comma 6 3 10 3" xfId="8694"/>
    <cellStyle name="Comma 6 3 10 3 2" xfId="16848"/>
    <cellStyle name="Comma 6 3 10 4" xfId="11519"/>
    <cellStyle name="Comma 6 3 11" xfId="4856"/>
    <cellStyle name="Comma 6 3 11 2" xfId="19477"/>
    <cellStyle name="Comma 6 3 11 3" xfId="14175"/>
    <cellStyle name="Comma 6 3 12" xfId="8693"/>
    <cellStyle name="Comma 6 3 12 2" xfId="16847"/>
    <cellStyle name="Comma 6 3 13" xfId="11518"/>
    <cellStyle name="Comma 6 3 2" xfId="2184"/>
    <cellStyle name="Comma 6 3 2 10" xfId="4858"/>
    <cellStyle name="Comma 6 3 2 10 2" xfId="19479"/>
    <cellStyle name="Comma 6 3 2 10 3" xfId="14177"/>
    <cellStyle name="Comma 6 3 2 11" xfId="8695"/>
    <cellStyle name="Comma 6 3 2 11 2" xfId="16849"/>
    <cellStyle name="Comma 6 3 2 12" xfId="11520"/>
    <cellStyle name="Comma 6 3 2 2" xfId="2185"/>
    <cellStyle name="Comma 6 3 2 2 2" xfId="2186"/>
    <cellStyle name="Comma 6 3 2 2 2 2" xfId="2187"/>
    <cellStyle name="Comma 6 3 2 2 2 2 2" xfId="4861"/>
    <cellStyle name="Comma 6 3 2 2 2 2 2 2" xfId="19482"/>
    <cellStyle name="Comma 6 3 2 2 2 2 2 3" xfId="14180"/>
    <cellStyle name="Comma 6 3 2 2 2 2 3" xfId="8698"/>
    <cellStyle name="Comma 6 3 2 2 2 2 3 2" xfId="16852"/>
    <cellStyle name="Comma 6 3 2 2 2 2 4" xfId="11523"/>
    <cellStyle name="Comma 6 3 2 2 2 3" xfId="4860"/>
    <cellStyle name="Comma 6 3 2 2 2 3 2" xfId="19481"/>
    <cellStyle name="Comma 6 3 2 2 2 3 3" xfId="14179"/>
    <cellStyle name="Comma 6 3 2 2 2 4" xfId="8697"/>
    <cellStyle name="Comma 6 3 2 2 2 4 2" xfId="16851"/>
    <cellStyle name="Comma 6 3 2 2 2 5" xfId="11522"/>
    <cellStyle name="Comma 6 3 2 2 3" xfId="2188"/>
    <cellStyle name="Comma 6 3 2 2 3 2" xfId="4862"/>
    <cellStyle name="Comma 6 3 2 2 3 2 2" xfId="19483"/>
    <cellStyle name="Comma 6 3 2 2 3 2 3" xfId="14181"/>
    <cellStyle name="Comma 6 3 2 2 3 3" xfId="8699"/>
    <cellStyle name="Comma 6 3 2 2 3 3 2" xfId="16853"/>
    <cellStyle name="Comma 6 3 2 2 3 4" xfId="11524"/>
    <cellStyle name="Comma 6 3 2 2 4" xfId="2189"/>
    <cellStyle name="Comma 6 3 2 2 4 2" xfId="4863"/>
    <cellStyle name="Comma 6 3 2 2 4 2 2" xfId="19484"/>
    <cellStyle name="Comma 6 3 2 2 4 2 3" xfId="14182"/>
    <cellStyle name="Comma 6 3 2 2 4 3" xfId="8700"/>
    <cellStyle name="Comma 6 3 2 2 4 3 2" xfId="16854"/>
    <cellStyle name="Comma 6 3 2 2 4 4" xfId="11525"/>
    <cellStyle name="Comma 6 3 2 2 5" xfId="4859"/>
    <cellStyle name="Comma 6 3 2 2 5 2" xfId="19480"/>
    <cellStyle name="Comma 6 3 2 2 5 3" xfId="14178"/>
    <cellStyle name="Comma 6 3 2 2 6" xfId="8696"/>
    <cellStyle name="Comma 6 3 2 2 6 2" xfId="16850"/>
    <cellStyle name="Comma 6 3 2 2 7" xfId="11521"/>
    <cellStyle name="Comma 6 3 2 3" xfId="2190"/>
    <cellStyle name="Comma 6 3 2 3 2" xfId="2191"/>
    <cellStyle name="Comma 6 3 2 3 2 2" xfId="2192"/>
    <cellStyle name="Comma 6 3 2 3 2 2 2" xfId="4866"/>
    <cellStyle name="Comma 6 3 2 3 2 2 2 2" xfId="19487"/>
    <cellStyle name="Comma 6 3 2 3 2 2 2 3" xfId="14185"/>
    <cellStyle name="Comma 6 3 2 3 2 2 3" xfId="8703"/>
    <cellStyle name="Comma 6 3 2 3 2 2 3 2" xfId="16857"/>
    <cellStyle name="Comma 6 3 2 3 2 2 4" xfId="11528"/>
    <cellStyle name="Comma 6 3 2 3 2 3" xfId="4865"/>
    <cellStyle name="Comma 6 3 2 3 2 3 2" xfId="19486"/>
    <cellStyle name="Comma 6 3 2 3 2 3 3" xfId="14184"/>
    <cellStyle name="Comma 6 3 2 3 2 4" xfId="8702"/>
    <cellStyle name="Comma 6 3 2 3 2 4 2" xfId="16856"/>
    <cellStyle name="Comma 6 3 2 3 2 5" xfId="11527"/>
    <cellStyle name="Comma 6 3 2 3 3" xfId="2193"/>
    <cellStyle name="Comma 6 3 2 3 3 2" xfId="4867"/>
    <cellStyle name="Comma 6 3 2 3 3 2 2" xfId="19488"/>
    <cellStyle name="Comma 6 3 2 3 3 2 3" xfId="14186"/>
    <cellStyle name="Comma 6 3 2 3 3 3" xfId="8704"/>
    <cellStyle name="Comma 6 3 2 3 3 3 2" xfId="16858"/>
    <cellStyle name="Comma 6 3 2 3 3 4" xfId="11529"/>
    <cellStyle name="Comma 6 3 2 3 4" xfId="2194"/>
    <cellStyle name="Comma 6 3 2 3 4 2" xfId="4868"/>
    <cellStyle name="Comma 6 3 2 3 4 2 2" xfId="19489"/>
    <cellStyle name="Comma 6 3 2 3 4 2 3" xfId="14187"/>
    <cellStyle name="Comma 6 3 2 3 4 3" xfId="8705"/>
    <cellStyle name="Comma 6 3 2 3 4 3 2" xfId="16859"/>
    <cellStyle name="Comma 6 3 2 3 4 4" xfId="11530"/>
    <cellStyle name="Comma 6 3 2 3 5" xfId="4864"/>
    <cellStyle name="Comma 6 3 2 3 5 2" xfId="19485"/>
    <cellStyle name="Comma 6 3 2 3 5 3" xfId="14183"/>
    <cellStyle name="Comma 6 3 2 3 6" xfId="8701"/>
    <cellStyle name="Comma 6 3 2 3 6 2" xfId="16855"/>
    <cellStyle name="Comma 6 3 2 3 7" xfId="11526"/>
    <cellStyle name="Comma 6 3 2 4" xfId="2195"/>
    <cellStyle name="Comma 6 3 2 4 2" xfId="2196"/>
    <cellStyle name="Comma 6 3 2 4 2 2" xfId="2197"/>
    <cellStyle name="Comma 6 3 2 4 2 2 2" xfId="4871"/>
    <cellStyle name="Comma 6 3 2 4 2 2 2 2" xfId="19492"/>
    <cellStyle name="Comma 6 3 2 4 2 2 2 3" xfId="14190"/>
    <cellStyle name="Comma 6 3 2 4 2 2 3" xfId="8708"/>
    <cellStyle name="Comma 6 3 2 4 2 2 3 2" xfId="16862"/>
    <cellStyle name="Comma 6 3 2 4 2 2 4" xfId="11533"/>
    <cellStyle name="Comma 6 3 2 4 2 3" xfId="4870"/>
    <cellStyle name="Comma 6 3 2 4 2 3 2" xfId="19491"/>
    <cellStyle name="Comma 6 3 2 4 2 3 3" xfId="14189"/>
    <cellStyle name="Comma 6 3 2 4 2 4" xfId="8707"/>
    <cellStyle name="Comma 6 3 2 4 2 4 2" xfId="16861"/>
    <cellStyle name="Comma 6 3 2 4 2 5" xfId="11532"/>
    <cellStyle name="Comma 6 3 2 4 3" xfId="2198"/>
    <cellStyle name="Comma 6 3 2 4 3 2" xfId="4872"/>
    <cellStyle name="Comma 6 3 2 4 3 2 2" xfId="19493"/>
    <cellStyle name="Comma 6 3 2 4 3 2 3" xfId="14191"/>
    <cellStyle name="Comma 6 3 2 4 3 3" xfId="8709"/>
    <cellStyle name="Comma 6 3 2 4 3 3 2" xfId="16863"/>
    <cellStyle name="Comma 6 3 2 4 3 4" xfId="11534"/>
    <cellStyle name="Comma 6 3 2 4 4" xfId="2199"/>
    <cellStyle name="Comma 6 3 2 4 4 2" xfId="4873"/>
    <cellStyle name="Comma 6 3 2 4 4 2 2" xfId="19494"/>
    <cellStyle name="Comma 6 3 2 4 4 2 3" xfId="14192"/>
    <cellStyle name="Comma 6 3 2 4 4 3" xfId="8710"/>
    <cellStyle name="Comma 6 3 2 4 4 3 2" xfId="16864"/>
    <cellStyle name="Comma 6 3 2 4 4 4" xfId="11535"/>
    <cellStyle name="Comma 6 3 2 4 5" xfId="4869"/>
    <cellStyle name="Comma 6 3 2 4 5 2" xfId="19490"/>
    <cellStyle name="Comma 6 3 2 4 5 3" xfId="14188"/>
    <cellStyle name="Comma 6 3 2 4 6" xfId="8706"/>
    <cellStyle name="Comma 6 3 2 4 6 2" xfId="16860"/>
    <cellStyle name="Comma 6 3 2 4 7" xfId="11531"/>
    <cellStyle name="Comma 6 3 2 5" xfId="2200"/>
    <cellStyle name="Comma 6 3 2 5 2" xfId="2201"/>
    <cellStyle name="Comma 6 3 2 5 2 2" xfId="2202"/>
    <cellStyle name="Comma 6 3 2 5 2 2 2" xfId="4876"/>
    <cellStyle name="Comma 6 3 2 5 2 2 2 2" xfId="19497"/>
    <cellStyle name="Comma 6 3 2 5 2 2 2 3" xfId="14195"/>
    <cellStyle name="Comma 6 3 2 5 2 2 3" xfId="8713"/>
    <cellStyle name="Comma 6 3 2 5 2 2 3 2" xfId="16867"/>
    <cellStyle name="Comma 6 3 2 5 2 2 4" xfId="11538"/>
    <cellStyle name="Comma 6 3 2 5 2 3" xfId="4875"/>
    <cellStyle name="Comma 6 3 2 5 2 3 2" xfId="19496"/>
    <cellStyle name="Comma 6 3 2 5 2 3 3" xfId="14194"/>
    <cellStyle name="Comma 6 3 2 5 2 4" xfId="8712"/>
    <cellStyle name="Comma 6 3 2 5 2 4 2" xfId="16866"/>
    <cellStyle name="Comma 6 3 2 5 2 5" xfId="11537"/>
    <cellStyle name="Comma 6 3 2 5 3" xfId="2203"/>
    <cellStyle name="Comma 6 3 2 5 3 2" xfId="4877"/>
    <cellStyle name="Comma 6 3 2 5 3 2 2" xfId="19498"/>
    <cellStyle name="Comma 6 3 2 5 3 2 3" xfId="14196"/>
    <cellStyle name="Comma 6 3 2 5 3 3" xfId="8714"/>
    <cellStyle name="Comma 6 3 2 5 3 3 2" xfId="16868"/>
    <cellStyle name="Comma 6 3 2 5 3 4" xfId="11539"/>
    <cellStyle name="Comma 6 3 2 5 4" xfId="2204"/>
    <cellStyle name="Comma 6 3 2 5 4 2" xfId="4878"/>
    <cellStyle name="Comma 6 3 2 5 4 2 2" xfId="19499"/>
    <cellStyle name="Comma 6 3 2 5 4 2 3" xfId="14197"/>
    <cellStyle name="Comma 6 3 2 5 4 3" xfId="8715"/>
    <cellStyle name="Comma 6 3 2 5 4 3 2" xfId="16869"/>
    <cellStyle name="Comma 6 3 2 5 4 4" xfId="11540"/>
    <cellStyle name="Comma 6 3 2 5 5" xfId="4874"/>
    <cellStyle name="Comma 6 3 2 5 5 2" xfId="19495"/>
    <cellStyle name="Comma 6 3 2 5 5 3" xfId="14193"/>
    <cellStyle name="Comma 6 3 2 5 6" xfId="8711"/>
    <cellStyle name="Comma 6 3 2 5 6 2" xfId="16865"/>
    <cellStyle name="Comma 6 3 2 5 7" xfId="11536"/>
    <cellStyle name="Comma 6 3 2 6" xfId="2205"/>
    <cellStyle name="Comma 6 3 2 6 2" xfId="2206"/>
    <cellStyle name="Comma 6 3 2 6 2 2" xfId="4880"/>
    <cellStyle name="Comma 6 3 2 6 2 2 2" xfId="19501"/>
    <cellStyle name="Comma 6 3 2 6 2 2 3" xfId="14199"/>
    <cellStyle name="Comma 6 3 2 6 2 3" xfId="8717"/>
    <cellStyle name="Comma 6 3 2 6 2 3 2" xfId="16871"/>
    <cellStyle name="Comma 6 3 2 6 2 4" xfId="11542"/>
    <cellStyle name="Comma 6 3 2 6 3" xfId="2207"/>
    <cellStyle name="Comma 6 3 2 6 3 2" xfId="4881"/>
    <cellStyle name="Comma 6 3 2 6 3 2 2" xfId="19502"/>
    <cellStyle name="Comma 6 3 2 6 3 2 3" xfId="14200"/>
    <cellStyle name="Comma 6 3 2 6 3 3" xfId="8718"/>
    <cellStyle name="Comma 6 3 2 6 3 3 2" xfId="16872"/>
    <cellStyle name="Comma 6 3 2 6 3 4" xfId="11543"/>
    <cellStyle name="Comma 6 3 2 6 4" xfId="4879"/>
    <cellStyle name="Comma 6 3 2 6 4 2" xfId="19500"/>
    <cellStyle name="Comma 6 3 2 6 4 3" xfId="14198"/>
    <cellStyle name="Comma 6 3 2 6 5" xfId="8716"/>
    <cellStyle name="Comma 6 3 2 6 5 2" xfId="16870"/>
    <cellStyle name="Comma 6 3 2 6 6" xfId="11541"/>
    <cellStyle name="Comma 6 3 2 7" xfId="2208"/>
    <cellStyle name="Comma 6 3 2 7 2" xfId="2209"/>
    <cellStyle name="Comma 6 3 2 7 2 2" xfId="4883"/>
    <cellStyle name="Comma 6 3 2 7 2 2 2" xfId="19504"/>
    <cellStyle name="Comma 6 3 2 7 2 2 3" xfId="14202"/>
    <cellStyle name="Comma 6 3 2 7 2 3" xfId="8720"/>
    <cellStyle name="Comma 6 3 2 7 2 3 2" xfId="16874"/>
    <cellStyle name="Comma 6 3 2 7 2 4" xfId="11545"/>
    <cellStyle name="Comma 6 3 2 7 3" xfId="4882"/>
    <cellStyle name="Comma 6 3 2 7 3 2" xfId="19503"/>
    <cellStyle name="Comma 6 3 2 7 3 3" xfId="14201"/>
    <cellStyle name="Comma 6 3 2 7 4" xfId="8719"/>
    <cellStyle name="Comma 6 3 2 7 4 2" xfId="16873"/>
    <cellStyle name="Comma 6 3 2 7 5" xfId="11544"/>
    <cellStyle name="Comma 6 3 2 8" xfId="2210"/>
    <cellStyle name="Comma 6 3 2 8 2" xfId="4884"/>
    <cellStyle name="Comma 6 3 2 8 2 2" xfId="19505"/>
    <cellStyle name="Comma 6 3 2 8 2 3" xfId="14203"/>
    <cellStyle name="Comma 6 3 2 8 3" xfId="8721"/>
    <cellStyle name="Comma 6 3 2 8 3 2" xfId="16875"/>
    <cellStyle name="Comma 6 3 2 8 4" xfId="11546"/>
    <cellStyle name="Comma 6 3 2 9" xfId="2211"/>
    <cellStyle name="Comma 6 3 2 9 2" xfId="4885"/>
    <cellStyle name="Comma 6 3 2 9 2 2" xfId="19506"/>
    <cellStyle name="Comma 6 3 2 9 2 3" xfId="14204"/>
    <cellStyle name="Comma 6 3 2 9 3" xfId="8722"/>
    <cellStyle name="Comma 6 3 2 9 3 2" xfId="16876"/>
    <cellStyle name="Comma 6 3 2 9 4" xfId="11547"/>
    <cellStyle name="Comma 6 3 3" xfId="2212"/>
    <cellStyle name="Comma 6 3 3 2" xfId="2213"/>
    <cellStyle name="Comma 6 3 3 2 2" xfId="2214"/>
    <cellStyle name="Comma 6 3 3 2 2 2" xfId="4888"/>
    <cellStyle name="Comma 6 3 3 2 2 2 2" xfId="19509"/>
    <cellStyle name="Comma 6 3 3 2 2 2 3" xfId="14207"/>
    <cellStyle name="Comma 6 3 3 2 2 3" xfId="8725"/>
    <cellStyle name="Comma 6 3 3 2 2 3 2" xfId="16879"/>
    <cellStyle name="Comma 6 3 3 2 2 4" xfId="11550"/>
    <cellStyle name="Comma 6 3 3 2 3" xfId="4887"/>
    <cellStyle name="Comma 6 3 3 2 3 2" xfId="19508"/>
    <cellStyle name="Comma 6 3 3 2 3 3" xfId="14206"/>
    <cellStyle name="Comma 6 3 3 2 4" xfId="8724"/>
    <cellStyle name="Comma 6 3 3 2 4 2" xfId="16878"/>
    <cellStyle name="Comma 6 3 3 2 5" xfId="11549"/>
    <cellStyle name="Comma 6 3 3 3" xfId="2215"/>
    <cellStyle name="Comma 6 3 3 3 2" xfId="4889"/>
    <cellStyle name="Comma 6 3 3 3 2 2" xfId="19510"/>
    <cellStyle name="Comma 6 3 3 3 2 3" xfId="14208"/>
    <cellStyle name="Comma 6 3 3 3 3" xfId="8726"/>
    <cellStyle name="Comma 6 3 3 3 3 2" xfId="16880"/>
    <cellStyle name="Comma 6 3 3 3 4" xfId="11551"/>
    <cellStyle name="Comma 6 3 3 4" xfId="2216"/>
    <cellStyle name="Comma 6 3 3 4 2" xfId="4890"/>
    <cellStyle name="Comma 6 3 3 4 2 2" xfId="19511"/>
    <cellStyle name="Comma 6 3 3 4 2 3" xfId="14209"/>
    <cellStyle name="Comma 6 3 3 4 3" xfId="8727"/>
    <cellStyle name="Comma 6 3 3 4 3 2" xfId="16881"/>
    <cellStyle name="Comma 6 3 3 4 4" xfId="11552"/>
    <cellStyle name="Comma 6 3 3 5" xfId="4886"/>
    <cellStyle name="Comma 6 3 3 5 2" xfId="19507"/>
    <cellStyle name="Comma 6 3 3 5 3" xfId="14205"/>
    <cellStyle name="Comma 6 3 3 6" xfId="8723"/>
    <cellStyle name="Comma 6 3 3 6 2" xfId="16877"/>
    <cellStyle name="Comma 6 3 3 7" xfId="11548"/>
    <cellStyle name="Comma 6 3 4" xfId="2217"/>
    <cellStyle name="Comma 6 3 4 2" xfId="2218"/>
    <cellStyle name="Comma 6 3 4 2 2" xfId="2219"/>
    <cellStyle name="Comma 6 3 4 2 2 2" xfId="4893"/>
    <cellStyle name="Comma 6 3 4 2 2 2 2" xfId="19514"/>
    <cellStyle name="Comma 6 3 4 2 2 2 3" xfId="14212"/>
    <cellStyle name="Comma 6 3 4 2 2 3" xfId="8730"/>
    <cellStyle name="Comma 6 3 4 2 2 3 2" xfId="16884"/>
    <cellStyle name="Comma 6 3 4 2 2 4" xfId="11555"/>
    <cellStyle name="Comma 6 3 4 2 3" xfId="4892"/>
    <cellStyle name="Comma 6 3 4 2 3 2" xfId="19513"/>
    <cellStyle name="Comma 6 3 4 2 3 3" xfId="14211"/>
    <cellStyle name="Comma 6 3 4 2 4" xfId="8729"/>
    <cellStyle name="Comma 6 3 4 2 4 2" xfId="16883"/>
    <cellStyle name="Comma 6 3 4 2 5" xfId="11554"/>
    <cellStyle name="Comma 6 3 4 3" xfId="2220"/>
    <cellStyle name="Comma 6 3 4 3 2" xfId="4894"/>
    <cellStyle name="Comma 6 3 4 3 2 2" xfId="19515"/>
    <cellStyle name="Comma 6 3 4 3 2 3" xfId="14213"/>
    <cellStyle name="Comma 6 3 4 3 3" xfId="8731"/>
    <cellStyle name="Comma 6 3 4 3 3 2" xfId="16885"/>
    <cellStyle name="Comma 6 3 4 3 4" xfId="11556"/>
    <cellStyle name="Comma 6 3 4 4" xfId="2221"/>
    <cellStyle name="Comma 6 3 4 4 2" xfId="4895"/>
    <cellStyle name="Comma 6 3 4 4 2 2" xfId="19516"/>
    <cellStyle name="Comma 6 3 4 4 2 3" xfId="14214"/>
    <cellStyle name="Comma 6 3 4 4 3" xfId="8732"/>
    <cellStyle name="Comma 6 3 4 4 3 2" xfId="16886"/>
    <cellStyle name="Comma 6 3 4 4 4" xfId="11557"/>
    <cellStyle name="Comma 6 3 4 5" xfId="4891"/>
    <cellStyle name="Comma 6 3 4 5 2" xfId="19512"/>
    <cellStyle name="Comma 6 3 4 5 3" xfId="14210"/>
    <cellStyle name="Comma 6 3 4 6" xfId="8728"/>
    <cellStyle name="Comma 6 3 4 6 2" xfId="16882"/>
    <cellStyle name="Comma 6 3 4 7" xfId="11553"/>
    <cellStyle name="Comma 6 3 5" xfId="2222"/>
    <cellStyle name="Comma 6 3 5 2" xfId="2223"/>
    <cellStyle name="Comma 6 3 5 2 2" xfId="2224"/>
    <cellStyle name="Comma 6 3 5 2 2 2" xfId="4898"/>
    <cellStyle name="Comma 6 3 5 2 2 2 2" xfId="19519"/>
    <cellStyle name="Comma 6 3 5 2 2 2 3" xfId="14217"/>
    <cellStyle name="Comma 6 3 5 2 2 3" xfId="8735"/>
    <cellStyle name="Comma 6 3 5 2 2 3 2" xfId="16889"/>
    <cellStyle name="Comma 6 3 5 2 2 4" xfId="11560"/>
    <cellStyle name="Comma 6 3 5 2 3" xfId="4897"/>
    <cellStyle name="Comma 6 3 5 2 3 2" xfId="19518"/>
    <cellStyle name="Comma 6 3 5 2 3 3" xfId="14216"/>
    <cellStyle name="Comma 6 3 5 2 4" xfId="8734"/>
    <cellStyle name="Comma 6 3 5 2 4 2" xfId="16888"/>
    <cellStyle name="Comma 6 3 5 2 5" xfId="11559"/>
    <cellStyle name="Comma 6 3 5 3" xfId="2225"/>
    <cellStyle name="Comma 6 3 5 3 2" xfId="4899"/>
    <cellStyle name="Comma 6 3 5 3 2 2" xfId="19520"/>
    <cellStyle name="Comma 6 3 5 3 2 3" xfId="14218"/>
    <cellStyle name="Comma 6 3 5 3 3" xfId="8736"/>
    <cellStyle name="Comma 6 3 5 3 3 2" xfId="16890"/>
    <cellStyle name="Comma 6 3 5 3 4" xfId="11561"/>
    <cellStyle name="Comma 6 3 5 4" xfId="2226"/>
    <cellStyle name="Comma 6 3 5 4 2" xfId="4900"/>
    <cellStyle name="Comma 6 3 5 4 2 2" xfId="19521"/>
    <cellStyle name="Comma 6 3 5 4 2 3" xfId="14219"/>
    <cellStyle name="Comma 6 3 5 4 3" xfId="8737"/>
    <cellStyle name="Comma 6 3 5 4 3 2" xfId="16891"/>
    <cellStyle name="Comma 6 3 5 4 4" xfId="11562"/>
    <cellStyle name="Comma 6 3 5 5" xfId="4896"/>
    <cellStyle name="Comma 6 3 5 5 2" xfId="19517"/>
    <cellStyle name="Comma 6 3 5 5 3" xfId="14215"/>
    <cellStyle name="Comma 6 3 5 6" xfId="8733"/>
    <cellStyle name="Comma 6 3 5 6 2" xfId="16887"/>
    <cellStyle name="Comma 6 3 5 7" xfId="11558"/>
    <cellStyle name="Comma 6 3 6" xfId="2227"/>
    <cellStyle name="Comma 6 3 6 2" xfId="2228"/>
    <cellStyle name="Comma 6 3 6 2 2" xfId="2229"/>
    <cellStyle name="Comma 6 3 6 2 2 2" xfId="4903"/>
    <cellStyle name="Comma 6 3 6 2 2 2 2" xfId="19524"/>
    <cellStyle name="Comma 6 3 6 2 2 2 3" xfId="14222"/>
    <cellStyle name="Comma 6 3 6 2 2 3" xfId="8740"/>
    <cellStyle name="Comma 6 3 6 2 2 3 2" xfId="16894"/>
    <cellStyle name="Comma 6 3 6 2 2 4" xfId="11565"/>
    <cellStyle name="Comma 6 3 6 2 3" xfId="4902"/>
    <cellStyle name="Comma 6 3 6 2 3 2" xfId="19523"/>
    <cellStyle name="Comma 6 3 6 2 3 3" xfId="14221"/>
    <cellStyle name="Comma 6 3 6 2 4" xfId="8739"/>
    <cellStyle name="Comma 6 3 6 2 4 2" xfId="16893"/>
    <cellStyle name="Comma 6 3 6 2 5" xfId="11564"/>
    <cellStyle name="Comma 6 3 6 3" xfId="2230"/>
    <cellStyle name="Comma 6 3 6 3 2" xfId="4904"/>
    <cellStyle name="Comma 6 3 6 3 2 2" xfId="19525"/>
    <cellStyle name="Comma 6 3 6 3 2 3" xfId="14223"/>
    <cellStyle name="Comma 6 3 6 3 3" xfId="8741"/>
    <cellStyle name="Comma 6 3 6 3 3 2" xfId="16895"/>
    <cellStyle name="Comma 6 3 6 3 4" xfId="11566"/>
    <cellStyle name="Comma 6 3 6 4" xfId="2231"/>
    <cellStyle name="Comma 6 3 6 4 2" xfId="4905"/>
    <cellStyle name="Comma 6 3 6 4 2 2" xfId="19526"/>
    <cellStyle name="Comma 6 3 6 4 2 3" xfId="14224"/>
    <cellStyle name="Comma 6 3 6 4 3" xfId="8742"/>
    <cellStyle name="Comma 6 3 6 4 3 2" xfId="16896"/>
    <cellStyle name="Comma 6 3 6 4 4" xfId="11567"/>
    <cellStyle name="Comma 6 3 6 5" xfId="4901"/>
    <cellStyle name="Comma 6 3 6 5 2" xfId="19522"/>
    <cellStyle name="Comma 6 3 6 5 3" xfId="14220"/>
    <cellStyle name="Comma 6 3 6 6" xfId="8738"/>
    <cellStyle name="Comma 6 3 6 6 2" xfId="16892"/>
    <cellStyle name="Comma 6 3 6 7" xfId="11563"/>
    <cellStyle name="Comma 6 3 7" xfId="2232"/>
    <cellStyle name="Comma 6 3 7 2" xfId="2233"/>
    <cellStyle name="Comma 6 3 7 2 2" xfId="4907"/>
    <cellStyle name="Comma 6 3 7 2 2 2" xfId="19528"/>
    <cellStyle name="Comma 6 3 7 2 2 3" xfId="14226"/>
    <cellStyle name="Comma 6 3 7 2 3" xfId="8744"/>
    <cellStyle name="Comma 6 3 7 2 3 2" xfId="16898"/>
    <cellStyle name="Comma 6 3 7 2 4" xfId="11569"/>
    <cellStyle name="Comma 6 3 7 3" xfId="2234"/>
    <cellStyle name="Comma 6 3 7 3 2" xfId="4908"/>
    <cellStyle name="Comma 6 3 7 3 2 2" xfId="19529"/>
    <cellStyle name="Comma 6 3 7 3 2 3" xfId="14227"/>
    <cellStyle name="Comma 6 3 7 3 3" xfId="8745"/>
    <cellStyle name="Comma 6 3 7 3 3 2" xfId="16899"/>
    <cellStyle name="Comma 6 3 7 3 4" xfId="11570"/>
    <cellStyle name="Comma 6 3 7 4" xfId="4906"/>
    <cellStyle name="Comma 6 3 7 4 2" xfId="19527"/>
    <cellStyle name="Comma 6 3 7 4 3" xfId="14225"/>
    <cellStyle name="Comma 6 3 7 5" xfId="8743"/>
    <cellStyle name="Comma 6 3 7 5 2" xfId="16897"/>
    <cellStyle name="Comma 6 3 7 6" xfId="11568"/>
    <cellStyle name="Comma 6 3 8" xfId="2235"/>
    <cellStyle name="Comma 6 3 8 2" xfId="2236"/>
    <cellStyle name="Comma 6 3 8 2 2" xfId="4910"/>
    <cellStyle name="Comma 6 3 8 2 2 2" xfId="19531"/>
    <cellStyle name="Comma 6 3 8 2 2 3" xfId="14229"/>
    <cellStyle name="Comma 6 3 8 2 3" xfId="8747"/>
    <cellStyle name="Comma 6 3 8 2 3 2" xfId="16901"/>
    <cellStyle name="Comma 6 3 8 2 4" xfId="11572"/>
    <cellStyle name="Comma 6 3 8 3" xfId="4909"/>
    <cellStyle name="Comma 6 3 8 3 2" xfId="19530"/>
    <cellStyle name="Comma 6 3 8 3 3" xfId="14228"/>
    <cellStyle name="Comma 6 3 8 4" xfId="8746"/>
    <cellStyle name="Comma 6 3 8 4 2" xfId="16900"/>
    <cellStyle name="Comma 6 3 8 5" xfId="11571"/>
    <cellStyle name="Comma 6 3 9" xfId="2237"/>
    <cellStyle name="Comma 6 3 9 2" xfId="4911"/>
    <cellStyle name="Comma 6 3 9 2 2" xfId="19532"/>
    <cellStyle name="Comma 6 3 9 2 3" xfId="14230"/>
    <cellStyle name="Comma 6 3 9 3" xfId="8748"/>
    <cellStyle name="Comma 6 3 9 3 2" xfId="16902"/>
    <cellStyle name="Comma 6 3 9 4" xfId="11573"/>
    <cellStyle name="Comma 6 4" xfId="2238"/>
    <cellStyle name="Comma 6 4 10" xfId="2239"/>
    <cellStyle name="Comma 6 4 10 2" xfId="4913"/>
    <cellStyle name="Comma 6 4 10 2 2" xfId="19534"/>
    <cellStyle name="Comma 6 4 10 2 3" xfId="14232"/>
    <cellStyle name="Comma 6 4 10 3" xfId="8750"/>
    <cellStyle name="Comma 6 4 10 3 2" xfId="16904"/>
    <cellStyle name="Comma 6 4 10 4" xfId="11575"/>
    <cellStyle name="Comma 6 4 11" xfId="4912"/>
    <cellStyle name="Comma 6 4 11 2" xfId="19533"/>
    <cellStyle name="Comma 6 4 11 3" xfId="14231"/>
    <cellStyle name="Comma 6 4 12" xfId="8749"/>
    <cellStyle name="Comma 6 4 12 2" xfId="16903"/>
    <cellStyle name="Comma 6 4 13" xfId="11574"/>
    <cellStyle name="Comma 6 4 2" xfId="2240"/>
    <cellStyle name="Comma 6 4 2 10" xfId="4914"/>
    <cellStyle name="Comma 6 4 2 10 2" xfId="19535"/>
    <cellStyle name="Comma 6 4 2 10 3" xfId="14233"/>
    <cellStyle name="Comma 6 4 2 11" xfId="8751"/>
    <cellStyle name="Comma 6 4 2 11 2" xfId="16905"/>
    <cellStyle name="Comma 6 4 2 12" xfId="11576"/>
    <cellStyle name="Comma 6 4 2 2" xfId="2241"/>
    <cellStyle name="Comma 6 4 2 2 2" xfId="2242"/>
    <cellStyle name="Comma 6 4 2 2 2 2" xfId="2243"/>
    <cellStyle name="Comma 6 4 2 2 2 2 2" xfId="4917"/>
    <cellStyle name="Comma 6 4 2 2 2 2 2 2" xfId="19538"/>
    <cellStyle name="Comma 6 4 2 2 2 2 2 3" xfId="14236"/>
    <cellStyle name="Comma 6 4 2 2 2 2 3" xfId="8754"/>
    <cellStyle name="Comma 6 4 2 2 2 2 3 2" xfId="16908"/>
    <cellStyle name="Comma 6 4 2 2 2 2 4" xfId="11579"/>
    <cellStyle name="Comma 6 4 2 2 2 3" xfId="4916"/>
    <cellStyle name="Comma 6 4 2 2 2 3 2" xfId="19537"/>
    <cellStyle name="Comma 6 4 2 2 2 3 3" xfId="14235"/>
    <cellStyle name="Comma 6 4 2 2 2 4" xfId="8753"/>
    <cellStyle name="Comma 6 4 2 2 2 4 2" xfId="16907"/>
    <cellStyle name="Comma 6 4 2 2 2 5" xfId="11578"/>
    <cellStyle name="Comma 6 4 2 2 3" xfId="2244"/>
    <cellStyle name="Comma 6 4 2 2 3 2" xfId="4918"/>
    <cellStyle name="Comma 6 4 2 2 3 2 2" xfId="19539"/>
    <cellStyle name="Comma 6 4 2 2 3 2 3" xfId="14237"/>
    <cellStyle name="Comma 6 4 2 2 3 3" xfId="8755"/>
    <cellStyle name="Comma 6 4 2 2 3 3 2" xfId="16909"/>
    <cellStyle name="Comma 6 4 2 2 3 4" xfId="11580"/>
    <cellStyle name="Comma 6 4 2 2 4" xfId="2245"/>
    <cellStyle name="Comma 6 4 2 2 4 2" xfId="4919"/>
    <cellStyle name="Comma 6 4 2 2 4 2 2" xfId="19540"/>
    <cellStyle name="Comma 6 4 2 2 4 2 3" xfId="14238"/>
    <cellStyle name="Comma 6 4 2 2 4 3" xfId="8756"/>
    <cellStyle name="Comma 6 4 2 2 4 3 2" xfId="16910"/>
    <cellStyle name="Comma 6 4 2 2 4 4" xfId="11581"/>
    <cellStyle name="Comma 6 4 2 2 5" xfId="4915"/>
    <cellStyle name="Comma 6 4 2 2 5 2" xfId="19536"/>
    <cellStyle name="Comma 6 4 2 2 5 3" xfId="14234"/>
    <cellStyle name="Comma 6 4 2 2 6" xfId="8752"/>
    <cellStyle name="Comma 6 4 2 2 6 2" xfId="16906"/>
    <cellStyle name="Comma 6 4 2 2 7" xfId="11577"/>
    <cellStyle name="Comma 6 4 2 3" xfId="2246"/>
    <cellStyle name="Comma 6 4 2 3 2" xfId="2247"/>
    <cellStyle name="Comma 6 4 2 3 2 2" xfId="2248"/>
    <cellStyle name="Comma 6 4 2 3 2 2 2" xfId="4922"/>
    <cellStyle name="Comma 6 4 2 3 2 2 2 2" xfId="19543"/>
    <cellStyle name="Comma 6 4 2 3 2 2 2 3" xfId="14241"/>
    <cellStyle name="Comma 6 4 2 3 2 2 3" xfId="8759"/>
    <cellStyle name="Comma 6 4 2 3 2 2 3 2" xfId="16913"/>
    <cellStyle name="Comma 6 4 2 3 2 2 4" xfId="11584"/>
    <cellStyle name="Comma 6 4 2 3 2 3" xfId="4921"/>
    <cellStyle name="Comma 6 4 2 3 2 3 2" xfId="19542"/>
    <cellStyle name="Comma 6 4 2 3 2 3 3" xfId="14240"/>
    <cellStyle name="Comma 6 4 2 3 2 4" xfId="8758"/>
    <cellStyle name="Comma 6 4 2 3 2 4 2" xfId="16912"/>
    <cellStyle name="Comma 6 4 2 3 2 5" xfId="11583"/>
    <cellStyle name="Comma 6 4 2 3 3" xfId="2249"/>
    <cellStyle name="Comma 6 4 2 3 3 2" xfId="4923"/>
    <cellStyle name="Comma 6 4 2 3 3 2 2" xfId="19544"/>
    <cellStyle name="Comma 6 4 2 3 3 2 3" xfId="14242"/>
    <cellStyle name="Comma 6 4 2 3 3 3" xfId="8760"/>
    <cellStyle name="Comma 6 4 2 3 3 3 2" xfId="16914"/>
    <cellStyle name="Comma 6 4 2 3 3 4" xfId="11585"/>
    <cellStyle name="Comma 6 4 2 3 4" xfId="2250"/>
    <cellStyle name="Comma 6 4 2 3 4 2" xfId="4924"/>
    <cellStyle name="Comma 6 4 2 3 4 2 2" xfId="19545"/>
    <cellStyle name="Comma 6 4 2 3 4 2 3" xfId="14243"/>
    <cellStyle name="Comma 6 4 2 3 4 3" xfId="8761"/>
    <cellStyle name="Comma 6 4 2 3 4 3 2" xfId="16915"/>
    <cellStyle name="Comma 6 4 2 3 4 4" xfId="11586"/>
    <cellStyle name="Comma 6 4 2 3 5" xfId="4920"/>
    <cellStyle name="Comma 6 4 2 3 5 2" xfId="19541"/>
    <cellStyle name="Comma 6 4 2 3 5 3" xfId="14239"/>
    <cellStyle name="Comma 6 4 2 3 6" xfId="8757"/>
    <cellStyle name="Comma 6 4 2 3 6 2" xfId="16911"/>
    <cellStyle name="Comma 6 4 2 3 7" xfId="11582"/>
    <cellStyle name="Comma 6 4 2 4" xfId="2251"/>
    <cellStyle name="Comma 6 4 2 4 2" xfId="2252"/>
    <cellStyle name="Comma 6 4 2 4 2 2" xfId="2253"/>
    <cellStyle name="Comma 6 4 2 4 2 2 2" xfId="4927"/>
    <cellStyle name="Comma 6 4 2 4 2 2 2 2" xfId="19548"/>
    <cellStyle name="Comma 6 4 2 4 2 2 2 3" xfId="14246"/>
    <cellStyle name="Comma 6 4 2 4 2 2 3" xfId="8764"/>
    <cellStyle name="Comma 6 4 2 4 2 2 3 2" xfId="16918"/>
    <cellStyle name="Comma 6 4 2 4 2 2 4" xfId="11589"/>
    <cellStyle name="Comma 6 4 2 4 2 3" xfId="4926"/>
    <cellStyle name="Comma 6 4 2 4 2 3 2" xfId="19547"/>
    <cellStyle name="Comma 6 4 2 4 2 3 3" xfId="14245"/>
    <cellStyle name="Comma 6 4 2 4 2 4" xfId="8763"/>
    <cellStyle name="Comma 6 4 2 4 2 4 2" xfId="16917"/>
    <cellStyle name="Comma 6 4 2 4 2 5" xfId="11588"/>
    <cellStyle name="Comma 6 4 2 4 3" xfId="2254"/>
    <cellStyle name="Comma 6 4 2 4 3 2" xfId="4928"/>
    <cellStyle name="Comma 6 4 2 4 3 2 2" xfId="19549"/>
    <cellStyle name="Comma 6 4 2 4 3 2 3" xfId="14247"/>
    <cellStyle name="Comma 6 4 2 4 3 3" xfId="8765"/>
    <cellStyle name="Comma 6 4 2 4 3 3 2" xfId="16919"/>
    <cellStyle name="Comma 6 4 2 4 3 4" xfId="11590"/>
    <cellStyle name="Comma 6 4 2 4 4" xfId="2255"/>
    <cellStyle name="Comma 6 4 2 4 4 2" xfId="4929"/>
    <cellStyle name="Comma 6 4 2 4 4 2 2" xfId="19550"/>
    <cellStyle name="Comma 6 4 2 4 4 2 3" xfId="14248"/>
    <cellStyle name="Comma 6 4 2 4 4 3" xfId="8766"/>
    <cellStyle name="Comma 6 4 2 4 4 3 2" xfId="16920"/>
    <cellStyle name="Comma 6 4 2 4 4 4" xfId="11591"/>
    <cellStyle name="Comma 6 4 2 4 5" xfId="4925"/>
    <cellStyle name="Comma 6 4 2 4 5 2" xfId="19546"/>
    <cellStyle name="Comma 6 4 2 4 5 3" xfId="14244"/>
    <cellStyle name="Comma 6 4 2 4 6" xfId="8762"/>
    <cellStyle name="Comma 6 4 2 4 6 2" xfId="16916"/>
    <cellStyle name="Comma 6 4 2 4 7" xfId="11587"/>
    <cellStyle name="Comma 6 4 2 5" xfId="2256"/>
    <cellStyle name="Comma 6 4 2 5 2" xfId="2257"/>
    <cellStyle name="Comma 6 4 2 5 2 2" xfId="2258"/>
    <cellStyle name="Comma 6 4 2 5 2 2 2" xfId="4932"/>
    <cellStyle name="Comma 6 4 2 5 2 2 2 2" xfId="19553"/>
    <cellStyle name="Comma 6 4 2 5 2 2 2 3" xfId="14251"/>
    <cellStyle name="Comma 6 4 2 5 2 2 3" xfId="8769"/>
    <cellStyle name="Comma 6 4 2 5 2 2 3 2" xfId="16923"/>
    <cellStyle name="Comma 6 4 2 5 2 2 4" xfId="11594"/>
    <cellStyle name="Comma 6 4 2 5 2 3" xfId="4931"/>
    <cellStyle name="Comma 6 4 2 5 2 3 2" xfId="19552"/>
    <cellStyle name="Comma 6 4 2 5 2 3 3" xfId="14250"/>
    <cellStyle name="Comma 6 4 2 5 2 4" xfId="8768"/>
    <cellStyle name="Comma 6 4 2 5 2 4 2" xfId="16922"/>
    <cellStyle name="Comma 6 4 2 5 2 5" xfId="11593"/>
    <cellStyle name="Comma 6 4 2 5 3" xfId="2259"/>
    <cellStyle name="Comma 6 4 2 5 3 2" xfId="4933"/>
    <cellStyle name="Comma 6 4 2 5 3 2 2" xfId="19554"/>
    <cellStyle name="Comma 6 4 2 5 3 2 3" xfId="14252"/>
    <cellStyle name="Comma 6 4 2 5 3 3" xfId="8770"/>
    <cellStyle name="Comma 6 4 2 5 3 3 2" xfId="16924"/>
    <cellStyle name="Comma 6 4 2 5 3 4" xfId="11595"/>
    <cellStyle name="Comma 6 4 2 5 4" xfId="2260"/>
    <cellStyle name="Comma 6 4 2 5 4 2" xfId="4934"/>
    <cellStyle name="Comma 6 4 2 5 4 2 2" xfId="19555"/>
    <cellStyle name="Comma 6 4 2 5 4 2 3" xfId="14253"/>
    <cellStyle name="Comma 6 4 2 5 4 3" xfId="8771"/>
    <cellStyle name="Comma 6 4 2 5 4 3 2" xfId="16925"/>
    <cellStyle name="Comma 6 4 2 5 4 4" xfId="11596"/>
    <cellStyle name="Comma 6 4 2 5 5" xfId="4930"/>
    <cellStyle name="Comma 6 4 2 5 5 2" xfId="19551"/>
    <cellStyle name="Comma 6 4 2 5 5 3" xfId="14249"/>
    <cellStyle name="Comma 6 4 2 5 6" xfId="8767"/>
    <cellStyle name="Comma 6 4 2 5 6 2" xfId="16921"/>
    <cellStyle name="Comma 6 4 2 5 7" xfId="11592"/>
    <cellStyle name="Comma 6 4 2 6" xfId="2261"/>
    <cellStyle name="Comma 6 4 2 6 2" xfId="2262"/>
    <cellStyle name="Comma 6 4 2 6 2 2" xfId="4936"/>
    <cellStyle name="Comma 6 4 2 6 2 2 2" xfId="19557"/>
    <cellStyle name="Comma 6 4 2 6 2 2 3" xfId="14255"/>
    <cellStyle name="Comma 6 4 2 6 2 3" xfId="8773"/>
    <cellStyle name="Comma 6 4 2 6 2 3 2" xfId="16927"/>
    <cellStyle name="Comma 6 4 2 6 2 4" xfId="11598"/>
    <cellStyle name="Comma 6 4 2 6 3" xfId="2263"/>
    <cellStyle name="Comma 6 4 2 6 3 2" xfId="4937"/>
    <cellStyle name="Comma 6 4 2 6 3 2 2" xfId="19558"/>
    <cellStyle name="Comma 6 4 2 6 3 2 3" xfId="14256"/>
    <cellStyle name="Comma 6 4 2 6 3 3" xfId="8774"/>
    <cellStyle name="Comma 6 4 2 6 3 3 2" xfId="16928"/>
    <cellStyle name="Comma 6 4 2 6 3 4" xfId="11599"/>
    <cellStyle name="Comma 6 4 2 6 4" xfId="4935"/>
    <cellStyle name="Comma 6 4 2 6 4 2" xfId="19556"/>
    <cellStyle name="Comma 6 4 2 6 4 3" xfId="14254"/>
    <cellStyle name="Comma 6 4 2 6 5" xfId="8772"/>
    <cellStyle name="Comma 6 4 2 6 5 2" xfId="16926"/>
    <cellStyle name="Comma 6 4 2 6 6" xfId="11597"/>
    <cellStyle name="Comma 6 4 2 7" xfId="2264"/>
    <cellStyle name="Comma 6 4 2 7 2" xfId="2265"/>
    <cellStyle name="Comma 6 4 2 7 2 2" xfId="4939"/>
    <cellStyle name="Comma 6 4 2 7 2 2 2" xfId="19560"/>
    <cellStyle name="Comma 6 4 2 7 2 2 3" xfId="14258"/>
    <cellStyle name="Comma 6 4 2 7 2 3" xfId="8776"/>
    <cellStyle name="Comma 6 4 2 7 2 3 2" xfId="16930"/>
    <cellStyle name="Comma 6 4 2 7 2 4" xfId="11601"/>
    <cellStyle name="Comma 6 4 2 7 3" xfId="4938"/>
    <cellStyle name="Comma 6 4 2 7 3 2" xfId="19559"/>
    <cellStyle name="Comma 6 4 2 7 3 3" xfId="14257"/>
    <cellStyle name="Comma 6 4 2 7 4" xfId="8775"/>
    <cellStyle name="Comma 6 4 2 7 4 2" xfId="16929"/>
    <cellStyle name="Comma 6 4 2 7 5" xfId="11600"/>
    <cellStyle name="Comma 6 4 2 8" xfId="2266"/>
    <cellStyle name="Comma 6 4 2 8 2" xfId="4940"/>
    <cellStyle name="Comma 6 4 2 8 2 2" xfId="19561"/>
    <cellStyle name="Comma 6 4 2 8 2 3" xfId="14259"/>
    <cellStyle name="Comma 6 4 2 8 3" xfId="8777"/>
    <cellStyle name="Comma 6 4 2 8 3 2" xfId="16931"/>
    <cellStyle name="Comma 6 4 2 8 4" xfId="11602"/>
    <cellStyle name="Comma 6 4 2 9" xfId="2267"/>
    <cellStyle name="Comma 6 4 2 9 2" xfId="4941"/>
    <cellStyle name="Comma 6 4 2 9 2 2" xfId="19562"/>
    <cellStyle name="Comma 6 4 2 9 2 3" xfId="14260"/>
    <cellStyle name="Comma 6 4 2 9 3" xfId="8778"/>
    <cellStyle name="Comma 6 4 2 9 3 2" xfId="16932"/>
    <cellStyle name="Comma 6 4 2 9 4" xfId="11603"/>
    <cellStyle name="Comma 6 4 3" xfId="2268"/>
    <cellStyle name="Comma 6 4 3 2" xfId="2269"/>
    <cellStyle name="Comma 6 4 3 2 2" xfId="2270"/>
    <cellStyle name="Comma 6 4 3 2 2 2" xfId="4944"/>
    <cellStyle name="Comma 6 4 3 2 2 2 2" xfId="19565"/>
    <cellStyle name="Comma 6 4 3 2 2 2 3" xfId="14263"/>
    <cellStyle name="Comma 6 4 3 2 2 3" xfId="8781"/>
    <cellStyle name="Comma 6 4 3 2 2 3 2" xfId="16935"/>
    <cellStyle name="Comma 6 4 3 2 2 4" xfId="11606"/>
    <cellStyle name="Comma 6 4 3 2 3" xfId="4943"/>
    <cellStyle name="Comma 6 4 3 2 3 2" xfId="19564"/>
    <cellStyle name="Comma 6 4 3 2 3 3" xfId="14262"/>
    <cellStyle name="Comma 6 4 3 2 4" xfId="8780"/>
    <cellStyle name="Comma 6 4 3 2 4 2" xfId="16934"/>
    <cellStyle name="Comma 6 4 3 2 5" xfId="11605"/>
    <cellStyle name="Comma 6 4 3 3" xfId="2271"/>
    <cellStyle name="Comma 6 4 3 3 2" xfId="4945"/>
    <cellStyle name="Comma 6 4 3 3 2 2" xfId="19566"/>
    <cellStyle name="Comma 6 4 3 3 2 3" xfId="14264"/>
    <cellStyle name="Comma 6 4 3 3 3" xfId="8782"/>
    <cellStyle name="Comma 6 4 3 3 3 2" xfId="16936"/>
    <cellStyle name="Comma 6 4 3 3 4" xfId="11607"/>
    <cellStyle name="Comma 6 4 3 4" xfId="2272"/>
    <cellStyle name="Comma 6 4 3 4 2" xfId="4946"/>
    <cellStyle name="Comma 6 4 3 4 2 2" xfId="19567"/>
    <cellStyle name="Comma 6 4 3 4 2 3" xfId="14265"/>
    <cellStyle name="Comma 6 4 3 4 3" xfId="8783"/>
    <cellStyle name="Comma 6 4 3 4 3 2" xfId="16937"/>
    <cellStyle name="Comma 6 4 3 4 4" xfId="11608"/>
    <cellStyle name="Comma 6 4 3 5" xfId="4942"/>
    <cellStyle name="Comma 6 4 3 5 2" xfId="19563"/>
    <cellStyle name="Comma 6 4 3 5 3" xfId="14261"/>
    <cellStyle name="Comma 6 4 3 6" xfId="8779"/>
    <cellStyle name="Comma 6 4 3 6 2" xfId="16933"/>
    <cellStyle name="Comma 6 4 3 7" xfId="11604"/>
    <cellStyle name="Comma 6 4 4" xfId="2273"/>
    <cellStyle name="Comma 6 4 4 2" xfId="2274"/>
    <cellStyle name="Comma 6 4 4 2 2" xfId="2275"/>
    <cellStyle name="Comma 6 4 4 2 2 2" xfId="4949"/>
    <cellStyle name="Comma 6 4 4 2 2 2 2" xfId="19570"/>
    <cellStyle name="Comma 6 4 4 2 2 2 3" xfId="14268"/>
    <cellStyle name="Comma 6 4 4 2 2 3" xfId="8786"/>
    <cellStyle name="Comma 6 4 4 2 2 3 2" xfId="16940"/>
    <cellStyle name="Comma 6 4 4 2 2 4" xfId="11611"/>
    <cellStyle name="Comma 6 4 4 2 3" xfId="4948"/>
    <cellStyle name="Comma 6 4 4 2 3 2" xfId="19569"/>
    <cellStyle name="Comma 6 4 4 2 3 3" xfId="14267"/>
    <cellStyle name="Comma 6 4 4 2 4" xfId="8785"/>
    <cellStyle name="Comma 6 4 4 2 4 2" xfId="16939"/>
    <cellStyle name="Comma 6 4 4 2 5" xfId="11610"/>
    <cellStyle name="Comma 6 4 4 3" xfId="2276"/>
    <cellStyle name="Comma 6 4 4 3 2" xfId="4950"/>
    <cellStyle name="Comma 6 4 4 3 2 2" xfId="19571"/>
    <cellStyle name="Comma 6 4 4 3 2 3" xfId="14269"/>
    <cellStyle name="Comma 6 4 4 3 3" xfId="8787"/>
    <cellStyle name="Comma 6 4 4 3 3 2" xfId="16941"/>
    <cellStyle name="Comma 6 4 4 3 4" xfId="11612"/>
    <cellStyle name="Comma 6 4 4 4" xfId="2277"/>
    <cellStyle name="Comma 6 4 4 4 2" xfId="4951"/>
    <cellStyle name="Comma 6 4 4 4 2 2" xfId="19572"/>
    <cellStyle name="Comma 6 4 4 4 2 3" xfId="14270"/>
    <cellStyle name="Comma 6 4 4 4 3" xfId="8788"/>
    <cellStyle name="Comma 6 4 4 4 3 2" xfId="16942"/>
    <cellStyle name="Comma 6 4 4 4 4" xfId="11613"/>
    <cellStyle name="Comma 6 4 4 5" xfId="4947"/>
    <cellStyle name="Comma 6 4 4 5 2" xfId="19568"/>
    <cellStyle name="Comma 6 4 4 5 3" xfId="14266"/>
    <cellStyle name="Comma 6 4 4 6" xfId="8784"/>
    <cellStyle name="Comma 6 4 4 6 2" xfId="16938"/>
    <cellStyle name="Comma 6 4 4 7" xfId="11609"/>
    <cellStyle name="Comma 6 4 5" xfId="2278"/>
    <cellStyle name="Comma 6 4 5 2" xfId="2279"/>
    <cellStyle name="Comma 6 4 5 2 2" xfId="2280"/>
    <cellStyle name="Comma 6 4 5 2 2 2" xfId="4954"/>
    <cellStyle name="Comma 6 4 5 2 2 2 2" xfId="19575"/>
    <cellStyle name="Comma 6 4 5 2 2 2 3" xfId="14273"/>
    <cellStyle name="Comma 6 4 5 2 2 3" xfId="8791"/>
    <cellStyle name="Comma 6 4 5 2 2 3 2" xfId="16945"/>
    <cellStyle name="Comma 6 4 5 2 2 4" xfId="11616"/>
    <cellStyle name="Comma 6 4 5 2 3" xfId="4953"/>
    <cellStyle name="Comma 6 4 5 2 3 2" xfId="19574"/>
    <cellStyle name="Comma 6 4 5 2 3 3" xfId="14272"/>
    <cellStyle name="Comma 6 4 5 2 4" xfId="8790"/>
    <cellStyle name="Comma 6 4 5 2 4 2" xfId="16944"/>
    <cellStyle name="Comma 6 4 5 2 5" xfId="11615"/>
    <cellStyle name="Comma 6 4 5 3" xfId="2281"/>
    <cellStyle name="Comma 6 4 5 3 2" xfId="4955"/>
    <cellStyle name="Comma 6 4 5 3 2 2" xfId="19576"/>
    <cellStyle name="Comma 6 4 5 3 2 3" xfId="14274"/>
    <cellStyle name="Comma 6 4 5 3 3" xfId="8792"/>
    <cellStyle name="Comma 6 4 5 3 3 2" xfId="16946"/>
    <cellStyle name="Comma 6 4 5 3 4" xfId="11617"/>
    <cellStyle name="Comma 6 4 5 4" xfId="2282"/>
    <cellStyle name="Comma 6 4 5 4 2" xfId="4956"/>
    <cellStyle name="Comma 6 4 5 4 2 2" xfId="19577"/>
    <cellStyle name="Comma 6 4 5 4 2 3" xfId="14275"/>
    <cellStyle name="Comma 6 4 5 4 3" xfId="8793"/>
    <cellStyle name="Comma 6 4 5 4 3 2" xfId="16947"/>
    <cellStyle name="Comma 6 4 5 4 4" xfId="11618"/>
    <cellStyle name="Comma 6 4 5 5" xfId="4952"/>
    <cellStyle name="Comma 6 4 5 5 2" xfId="19573"/>
    <cellStyle name="Comma 6 4 5 5 3" xfId="14271"/>
    <cellStyle name="Comma 6 4 5 6" xfId="8789"/>
    <cellStyle name="Comma 6 4 5 6 2" xfId="16943"/>
    <cellStyle name="Comma 6 4 5 7" xfId="11614"/>
    <cellStyle name="Comma 6 4 6" xfId="2283"/>
    <cellStyle name="Comma 6 4 6 2" xfId="2284"/>
    <cellStyle name="Comma 6 4 6 2 2" xfId="2285"/>
    <cellStyle name="Comma 6 4 6 2 2 2" xfId="4959"/>
    <cellStyle name="Comma 6 4 6 2 2 2 2" xfId="19580"/>
    <cellStyle name="Comma 6 4 6 2 2 2 3" xfId="14278"/>
    <cellStyle name="Comma 6 4 6 2 2 3" xfId="8796"/>
    <cellStyle name="Comma 6 4 6 2 2 3 2" xfId="16950"/>
    <cellStyle name="Comma 6 4 6 2 2 4" xfId="11621"/>
    <cellStyle name="Comma 6 4 6 2 3" xfId="4958"/>
    <cellStyle name="Comma 6 4 6 2 3 2" xfId="19579"/>
    <cellStyle name="Comma 6 4 6 2 3 3" xfId="14277"/>
    <cellStyle name="Comma 6 4 6 2 4" xfId="8795"/>
    <cellStyle name="Comma 6 4 6 2 4 2" xfId="16949"/>
    <cellStyle name="Comma 6 4 6 2 5" xfId="11620"/>
    <cellStyle name="Comma 6 4 6 3" xfId="2286"/>
    <cellStyle name="Comma 6 4 6 3 2" xfId="4960"/>
    <cellStyle name="Comma 6 4 6 3 2 2" xfId="19581"/>
    <cellStyle name="Comma 6 4 6 3 2 3" xfId="14279"/>
    <cellStyle name="Comma 6 4 6 3 3" xfId="8797"/>
    <cellStyle name="Comma 6 4 6 3 3 2" xfId="16951"/>
    <cellStyle name="Comma 6 4 6 3 4" xfId="11622"/>
    <cellStyle name="Comma 6 4 6 4" xfId="2287"/>
    <cellStyle name="Comma 6 4 6 4 2" xfId="4961"/>
    <cellStyle name="Comma 6 4 6 4 2 2" xfId="19582"/>
    <cellStyle name="Comma 6 4 6 4 2 3" xfId="14280"/>
    <cellStyle name="Comma 6 4 6 4 3" xfId="8798"/>
    <cellStyle name="Comma 6 4 6 4 3 2" xfId="16952"/>
    <cellStyle name="Comma 6 4 6 4 4" xfId="11623"/>
    <cellStyle name="Comma 6 4 6 5" xfId="4957"/>
    <cellStyle name="Comma 6 4 6 5 2" xfId="19578"/>
    <cellStyle name="Comma 6 4 6 5 3" xfId="14276"/>
    <cellStyle name="Comma 6 4 6 6" xfId="8794"/>
    <cellStyle name="Comma 6 4 6 6 2" xfId="16948"/>
    <cellStyle name="Comma 6 4 6 7" xfId="11619"/>
    <cellStyle name="Comma 6 4 7" xfId="2288"/>
    <cellStyle name="Comma 6 4 7 2" xfId="2289"/>
    <cellStyle name="Comma 6 4 7 2 2" xfId="4963"/>
    <cellStyle name="Comma 6 4 7 2 2 2" xfId="19584"/>
    <cellStyle name="Comma 6 4 7 2 2 3" xfId="14282"/>
    <cellStyle name="Comma 6 4 7 2 3" xfId="8800"/>
    <cellStyle name="Comma 6 4 7 2 3 2" xfId="16954"/>
    <cellStyle name="Comma 6 4 7 2 4" xfId="11625"/>
    <cellStyle name="Comma 6 4 7 3" xfId="2290"/>
    <cellStyle name="Comma 6 4 7 3 2" xfId="4964"/>
    <cellStyle name="Comma 6 4 7 3 2 2" xfId="19585"/>
    <cellStyle name="Comma 6 4 7 3 2 3" xfId="14283"/>
    <cellStyle name="Comma 6 4 7 3 3" xfId="8801"/>
    <cellStyle name="Comma 6 4 7 3 3 2" xfId="16955"/>
    <cellStyle name="Comma 6 4 7 3 4" xfId="11626"/>
    <cellStyle name="Comma 6 4 7 4" xfId="4962"/>
    <cellStyle name="Comma 6 4 7 4 2" xfId="19583"/>
    <cellStyle name="Comma 6 4 7 4 3" xfId="14281"/>
    <cellStyle name="Comma 6 4 7 5" xfId="8799"/>
    <cellStyle name="Comma 6 4 7 5 2" xfId="16953"/>
    <cellStyle name="Comma 6 4 7 6" xfId="11624"/>
    <cellStyle name="Comma 6 4 8" xfId="2291"/>
    <cellStyle name="Comma 6 4 8 2" xfId="2292"/>
    <cellStyle name="Comma 6 4 8 2 2" xfId="4966"/>
    <cellStyle name="Comma 6 4 8 2 2 2" xfId="19587"/>
    <cellStyle name="Comma 6 4 8 2 2 3" xfId="14285"/>
    <cellStyle name="Comma 6 4 8 2 3" xfId="8803"/>
    <cellStyle name="Comma 6 4 8 2 3 2" xfId="16957"/>
    <cellStyle name="Comma 6 4 8 2 4" xfId="11628"/>
    <cellStyle name="Comma 6 4 8 3" xfId="4965"/>
    <cellStyle name="Comma 6 4 8 3 2" xfId="19586"/>
    <cellStyle name="Comma 6 4 8 3 3" xfId="14284"/>
    <cellStyle name="Comma 6 4 8 4" xfId="8802"/>
    <cellStyle name="Comma 6 4 8 4 2" xfId="16956"/>
    <cellStyle name="Comma 6 4 8 5" xfId="11627"/>
    <cellStyle name="Comma 6 4 9" xfId="2293"/>
    <cellStyle name="Comma 6 4 9 2" xfId="4967"/>
    <cellStyle name="Comma 6 4 9 2 2" xfId="19588"/>
    <cellStyle name="Comma 6 4 9 2 3" xfId="14286"/>
    <cellStyle name="Comma 6 4 9 3" xfId="8804"/>
    <cellStyle name="Comma 6 4 9 3 2" xfId="16958"/>
    <cellStyle name="Comma 6 4 9 4" xfId="11629"/>
    <cellStyle name="Comma 6 5" xfId="2294"/>
    <cellStyle name="Comma 6 5 10" xfId="4968"/>
    <cellStyle name="Comma 6 5 10 2" xfId="19589"/>
    <cellStyle name="Comma 6 5 10 3" xfId="14287"/>
    <cellStyle name="Comma 6 5 11" xfId="8805"/>
    <cellStyle name="Comma 6 5 11 2" xfId="16959"/>
    <cellStyle name="Comma 6 5 12" xfId="11630"/>
    <cellStyle name="Comma 6 5 2" xfId="2295"/>
    <cellStyle name="Comma 6 5 2 2" xfId="2296"/>
    <cellStyle name="Comma 6 5 2 2 2" xfId="2297"/>
    <cellStyle name="Comma 6 5 2 2 2 2" xfId="4971"/>
    <cellStyle name="Comma 6 5 2 2 2 2 2" xfId="19592"/>
    <cellStyle name="Comma 6 5 2 2 2 2 3" xfId="14290"/>
    <cellStyle name="Comma 6 5 2 2 2 3" xfId="8808"/>
    <cellStyle name="Comma 6 5 2 2 2 3 2" xfId="16962"/>
    <cellStyle name="Comma 6 5 2 2 2 4" xfId="11633"/>
    <cellStyle name="Comma 6 5 2 2 3" xfId="4970"/>
    <cellStyle name="Comma 6 5 2 2 3 2" xfId="19591"/>
    <cellStyle name="Comma 6 5 2 2 3 3" xfId="14289"/>
    <cellStyle name="Comma 6 5 2 2 4" xfId="8807"/>
    <cellStyle name="Comma 6 5 2 2 4 2" xfId="16961"/>
    <cellStyle name="Comma 6 5 2 2 5" xfId="11632"/>
    <cellStyle name="Comma 6 5 2 3" xfId="2298"/>
    <cellStyle name="Comma 6 5 2 3 2" xfId="4972"/>
    <cellStyle name="Comma 6 5 2 3 2 2" xfId="19593"/>
    <cellStyle name="Comma 6 5 2 3 2 3" xfId="14291"/>
    <cellStyle name="Comma 6 5 2 3 3" xfId="8809"/>
    <cellStyle name="Comma 6 5 2 3 3 2" xfId="16963"/>
    <cellStyle name="Comma 6 5 2 3 4" xfId="11634"/>
    <cellStyle name="Comma 6 5 2 4" xfId="2299"/>
    <cellStyle name="Comma 6 5 2 4 2" xfId="4973"/>
    <cellStyle name="Comma 6 5 2 4 2 2" xfId="19594"/>
    <cellStyle name="Comma 6 5 2 4 2 3" xfId="14292"/>
    <cellStyle name="Comma 6 5 2 4 3" xfId="8810"/>
    <cellStyle name="Comma 6 5 2 4 3 2" xfId="16964"/>
    <cellStyle name="Comma 6 5 2 4 4" xfId="11635"/>
    <cellStyle name="Comma 6 5 2 5" xfId="4969"/>
    <cellStyle name="Comma 6 5 2 5 2" xfId="19590"/>
    <cellStyle name="Comma 6 5 2 5 3" xfId="14288"/>
    <cellStyle name="Comma 6 5 2 6" xfId="8806"/>
    <cellStyle name="Comma 6 5 2 6 2" xfId="16960"/>
    <cellStyle name="Comma 6 5 2 7" xfId="11631"/>
    <cellStyle name="Comma 6 5 3" xfId="2300"/>
    <cellStyle name="Comma 6 5 3 2" xfId="2301"/>
    <cellStyle name="Comma 6 5 3 2 2" xfId="2302"/>
    <cellStyle name="Comma 6 5 3 2 2 2" xfId="4976"/>
    <cellStyle name="Comma 6 5 3 2 2 2 2" xfId="19597"/>
    <cellStyle name="Comma 6 5 3 2 2 2 3" xfId="14295"/>
    <cellStyle name="Comma 6 5 3 2 2 3" xfId="8813"/>
    <cellStyle name="Comma 6 5 3 2 2 3 2" xfId="16967"/>
    <cellStyle name="Comma 6 5 3 2 2 4" xfId="11638"/>
    <cellStyle name="Comma 6 5 3 2 3" xfId="4975"/>
    <cellStyle name="Comma 6 5 3 2 3 2" xfId="19596"/>
    <cellStyle name="Comma 6 5 3 2 3 3" xfId="14294"/>
    <cellStyle name="Comma 6 5 3 2 4" xfId="8812"/>
    <cellStyle name="Comma 6 5 3 2 4 2" xfId="16966"/>
    <cellStyle name="Comma 6 5 3 2 5" xfId="11637"/>
    <cellStyle name="Comma 6 5 3 3" xfId="2303"/>
    <cellStyle name="Comma 6 5 3 3 2" xfId="4977"/>
    <cellStyle name="Comma 6 5 3 3 2 2" xfId="19598"/>
    <cellStyle name="Comma 6 5 3 3 2 3" xfId="14296"/>
    <cellStyle name="Comma 6 5 3 3 3" xfId="8814"/>
    <cellStyle name="Comma 6 5 3 3 3 2" xfId="16968"/>
    <cellStyle name="Comma 6 5 3 3 4" xfId="11639"/>
    <cellStyle name="Comma 6 5 3 4" xfId="2304"/>
    <cellStyle name="Comma 6 5 3 4 2" xfId="4978"/>
    <cellStyle name="Comma 6 5 3 4 2 2" xfId="19599"/>
    <cellStyle name="Comma 6 5 3 4 2 3" xfId="14297"/>
    <cellStyle name="Comma 6 5 3 4 3" xfId="8815"/>
    <cellStyle name="Comma 6 5 3 4 3 2" xfId="16969"/>
    <cellStyle name="Comma 6 5 3 4 4" xfId="11640"/>
    <cellStyle name="Comma 6 5 3 5" xfId="4974"/>
    <cellStyle name="Comma 6 5 3 5 2" xfId="19595"/>
    <cellStyle name="Comma 6 5 3 5 3" xfId="14293"/>
    <cellStyle name="Comma 6 5 3 6" xfId="8811"/>
    <cellStyle name="Comma 6 5 3 6 2" xfId="16965"/>
    <cellStyle name="Comma 6 5 3 7" xfId="11636"/>
    <cellStyle name="Comma 6 5 4" xfId="2305"/>
    <cellStyle name="Comma 6 5 4 2" xfId="2306"/>
    <cellStyle name="Comma 6 5 4 2 2" xfId="2307"/>
    <cellStyle name="Comma 6 5 4 2 2 2" xfId="4981"/>
    <cellStyle name="Comma 6 5 4 2 2 2 2" xfId="19602"/>
    <cellStyle name="Comma 6 5 4 2 2 2 3" xfId="14300"/>
    <cellStyle name="Comma 6 5 4 2 2 3" xfId="8818"/>
    <cellStyle name="Comma 6 5 4 2 2 3 2" xfId="16972"/>
    <cellStyle name="Comma 6 5 4 2 2 4" xfId="11643"/>
    <cellStyle name="Comma 6 5 4 2 3" xfId="4980"/>
    <cellStyle name="Comma 6 5 4 2 3 2" xfId="19601"/>
    <cellStyle name="Comma 6 5 4 2 3 3" xfId="14299"/>
    <cellStyle name="Comma 6 5 4 2 4" xfId="8817"/>
    <cellStyle name="Comma 6 5 4 2 4 2" xfId="16971"/>
    <cellStyle name="Comma 6 5 4 2 5" xfId="11642"/>
    <cellStyle name="Comma 6 5 4 3" xfId="2308"/>
    <cellStyle name="Comma 6 5 4 3 2" xfId="4982"/>
    <cellStyle name="Comma 6 5 4 3 2 2" xfId="19603"/>
    <cellStyle name="Comma 6 5 4 3 2 3" xfId="14301"/>
    <cellStyle name="Comma 6 5 4 3 3" xfId="8819"/>
    <cellStyle name="Comma 6 5 4 3 3 2" xfId="16973"/>
    <cellStyle name="Comma 6 5 4 3 4" xfId="11644"/>
    <cellStyle name="Comma 6 5 4 4" xfId="2309"/>
    <cellStyle name="Comma 6 5 4 4 2" xfId="4983"/>
    <cellStyle name="Comma 6 5 4 4 2 2" xfId="19604"/>
    <cellStyle name="Comma 6 5 4 4 2 3" xfId="14302"/>
    <cellStyle name="Comma 6 5 4 4 3" xfId="8820"/>
    <cellStyle name="Comma 6 5 4 4 3 2" xfId="16974"/>
    <cellStyle name="Comma 6 5 4 4 4" xfId="11645"/>
    <cellStyle name="Comma 6 5 4 5" xfId="4979"/>
    <cellStyle name="Comma 6 5 4 5 2" xfId="19600"/>
    <cellStyle name="Comma 6 5 4 5 3" xfId="14298"/>
    <cellStyle name="Comma 6 5 4 6" xfId="8816"/>
    <cellStyle name="Comma 6 5 4 6 2" xfId="16970"/>
    <cellStyle name="Comma 6 5 4 7" xfId="11641"/>
    <cellStyle name="Comma 6 5 5" xfId="2310"/>
    <cellStyle name="Comma 6 5 5 2" xfId="2311"/>
    <cellStyle name="Comma 6 5 5 2 2" xfId="2312"/>
    <cellStyle name="Comma 6 5 5 2 2 2" xfId="4986"/>
    <cellStyle name="Comma 6 5 5 2 2 2 2" xfId="19607"/>
    <cellStyle name="Comma 6 5 5 2 2 2 3" xfId="14305"/>
    <cellStyle name="Comma 6 5 5 2 2 3" xfId="8823"/>
    <cellStyle name="Comma 6 5 5 2 2 3 2" xfId="16977"/>
    <cellStyle name="Comma 6 5 5 2 2 4" xfId="11648"/>
    <cellStyle name="Comma 6 5 5 2 3" xfId="4985"/>
    <cellStyle name="Comma 6 5 5 2 3 2" xfId="19606"/>
    <cellStyle name="Comma 6 5 5 2 3 3" xfId="14304"/>
    <cellStyle name="Comma 6 5 5 2 4" xfId="8822"/>
    <cellStyle name="Comma 6 5 5 2 4 2" xfId="16976"/>
    <cellStyle name="Comma 6 5 5 2 5" xfId="11647"/>
    <cellStyle name="Comma 6 5 5 3" xfId="2313"/>
    <cellStyle name="Comma 6 5 5 3 2" xfId="4987"/>
    <cellStyle name="Comma 6 5 5 3 2 2" xfId="19608"/>
    <cellStyle name="Comma 6 5 5 3 2 3" xfId="14306"/>
    <cellStyle name="Comma 6 5 5 3 3" xfId="8824"/>
    <cellStyle name="Comma 6 5 5 3 3 2" xfId="16978"/>
    <cellStyle name="Comma 6 5 5 3 4" xfId="11649"/>
    <cellStyle name="Comma 6 5 5 4" xfId="2314"/>
    <cellStyle name="Comma 6 5 5 4 2" xfId="4988"/>
    <cellStyle name="Comma 6 5 5 4 2 2" xfId="19609"/>
    <cellStyle name="Comma 6 5 5 4 2 3" xfId="14307"/>
    <cellStyle name="Comma 6 5 5 4 3" xfId="8825"/>
    <cellStyle name="Comma 6 5 5 4 3 2" xfId="16979"/>
    <cellStyle name="Comma 6 5 5 4 4" xfId="11650"/>
    <cellStyle name="Comma 6 5 5 5" xfId="4984"/>
    <cellStyle name="Comma 6 5 5 5 2" xfId="19605"/>
    <cellStyle name="Comma 6 5 5 5 3" xfId="14303"/>
    <cellStyle name="Comma 6 5 5 6" xfId="8821"/>
    <cellStyle name="Comma 6 5 5 6 2" xfId="16975"/>
    <cellStyle name="Comma 6 5 5 7" xfId="11646"/>
    <cellStyle name="Comma 6 5 6" xfId="2315"/>
    <cellStyle name="Comma 6 5 6 2" xfId="2316"/>
    <cellStyle name="Comma 6 5 6 2 2" xfId="4990"/>
    <cellStyle name="Comma 6 5 6 2 2 2" xfId="19611"/>
    <cellStyle name="Comma 6 5 6 2 2 3" xfId="14309"/>
    <cellStyle name="Comma 6 5 6 2 3" xfId="8827"/>
    <cellStyle name="Comma 6 5 6 2 3 2" xfId="16981"/>
    <cellStyle name="Comma 6 5 6 2 4" xfId="11652"/>
    <cellStyle name="Comma 6 5 6 3" xfId="2317"/>
    <cellStyle name="Comma 6 5 6 3 2" xfId="4991"/>
    <cellStyle name="Comma 6 5 6 3 2 2" xfId="19612"/>
    <cellStyle name="Comma 6 5 6 3 2 3" xfId="14310"/>
    <cellStyle name="Comma 6 5 6 3 3" xfId="8828"/>
    <cellStyle name="Comma 6 5 6 3 3 2" xfId="16982"/>
    <cellStyle name="Comma 6 5 6 3 4" xfId="11653"/>
    <cellStyle name="Comma 6 5 6 4" xfId="4989"/>
    <cellStyle name="Comma 6 5 6 4 2" xfId="19610"/>
    <cellStyle name="Comma 6 5 6 4 3" xfId="14308"/>
    <cellStyle name="Comma 6 5 6 5" xfId="8826"/>
    <cellStyle name="Comma 6 5 6 5 2" xfId="16980"/>
    <cellStyle name="Comma 6 5 6 6" xfId="11651"/>
    <cellStyle name="Comma 6 5 7" xfId="2318"/>
    <cellStyle name="Comma 6 5 7 2" xfId="2319"/>
    <cellStyle name="Comma 6 5 7 2 2" xfId="4993"/>
    <cellStyle name="Comma 6 5 7 2 2 2" xfId="19614"/>
    <cellStyle name="Comma 6 5 7 2 2 3" xfId="14312"/>
    <cellStyle name="Comma 6 5 7 2 3" xfId="8830"/>
    <cellStyle name="Comma 6 5 7 2 3 2" xfId="16984"/>
    <cellStyle name="Comma 6 5 7 2 4" xfId="11655"/>
    <cellStyle name="Comma 6 5 7 3" xfId="4992"/>
    <cellStyle name="Comma 6 5 7 3 2" xfId="19613"/>
    <cellStyle name="Comma 6 5 7 3 3" xfId="14311"/>
    <cellStyle name="Comma 6 5 7 4" xfId="8829"/>
    <cellStyle name="Comma 6 5 7 4 2" xfId="16983"/>
    <cellStyle name="Comma 6 5 7 5" xfId="11654"/>
    <cellStyle name="Comma 6 5 8" xfId="2320"/>
    <cellStyle name="Comma 6 5 8 2" xfId="4994"/>
    <cellStyle name="Comma 6 5 8 2 2" xfId="19615"/>
    <cellStyle name="Comma 6 5 8 2 3" xfId="14313"/>
    <cellStyle name="Comma 6 5 8 3" xfId="8831"/>
    <cellStyle name="Comma 6 5 8 3 2" xfId="16985"/>
    <cellStyle name="Comma 6 5 8 4" xfId="11656"/>
    <cellStyle name="Comma 6 5 9" xfId="2321"/>
    <cellStyle name="Comma 6 5 9 2" xfId="4995"/>
    <cellStyle name="Comma 6 5 9 2 2" xfId="19616"/>
    <cellStyle name="Comma 6 5 9 2 3" xfId="14314"/>
    <cellStyle name="Comma 6 5 9 3" xfId="8832"/>
    <cellStyle name="Comma 6 5 9 3 2" xfId="16986"/>
    <cellStyle name="Comma 6 5 9 4" xfId="11657"/>
    <cellStyle name="Comma 6 6" xfId="2322"/>
    <cellStyle name="Comma 6 6 2" xfId="2323"/>
    <cellStyle name="Comma 6 6 2 2" xfId="2324"/>
    <cellStyle name="Comma 6 6 2 2 2" xfId="4998"/>
    <cellStyle name="Comma 6 6 2 2 2 2" xfId="19619"/>
    <cellStyle name="Comma 6 6 2 2 2 3" xfId="14317"/>
    <cellStyle name="Comma 6 6 2 2 3" xfId="8835"/>
    <cellStyle name="Comma 6 6 2 2 3 2" xfId="16989"/>
    <cellStyle name="Comma 6 6 2 2 4" xfId="11660"/>
    <cellStyle name="Comma 6 6 2 3" xfId="4997"/>
    <cellStyle name="Comma 6 6 2 3 2" xfId="19618"/>
    <cellStyle name="Comma 6 6 2 3 3" xfId="14316"/>
    <cellStyle name="Comma 6 6 2 4" xfId="8834"/>
    <cellStyle name="Comma 6 6 2 4 2" xfId="16988"/>
    <cellStyle name="Comma 6 6 2 5" xfId="11659"/>
    <cellStyle name="Comma 6 6 3" xfId="2325"/>
    <cellStyle name="Comma 6 6 3 2" xfId="4999"/>
    <cellStyle name="Comma 6 6 3 2 2" xfId="19620"/>
    <cellStyle name="Comma 6 6 3 2 3" xfId="14318"/>
    <cellStyle name="Comma 6 6 3 3" xfId="8836"/>
    <cellStyle name="Comma 6 6 3 3 2" xfId="16990"/>
    <cellStyle name="Comma 6 6 3 4" xfId="11661"/>
    <cellStyle name="Comma 6 6 4" xfId="2326"/>
    <cellStyle name="Comma 6 6 4 2" xfId="5000"/>
    <cellStyle name="Comma 6 6 4 2 2" xfId="19621"/>
    <cellStyle name="Comma 6 6 4 2 3" xfId="14319"/>
    <cellStyle name="Comma 6 6 4 3" xfId="8837"/>
    <cellStyle name="Comma 6 6 4 3 2" xfId="16991"/>
    <cellStyle name="Comma 6 6 4 4" xfId="11662"/>
    <cellStyle name="Comma 6 6 5" xfId="4996"/>
    <cellStyle name="Comma 6 6 5 2" xfId="19617"/>
    <cellStyle name="Comma 6 6 5 3" xfId="14315"/>
    <cellStyle name="Comma 6 6 6" xfId="8833"/>
    <cellStyle name="Comma 6 6 6 2" xfId="16987"/>
    <cellStyle name="Comma 6 6 7" xfId="11658"/>
    <cellStyle name="Comma 6 7" xfId="2327"/>
    <cellStyle name="Comma 6 7 2" xfId="2328"/>
    <cellStyle name="Comma 6 7 2 2" xfId="2329"/>
    <cellStyle name="Comma 6 7 2 2 2" xfId="5003"/>
    <cellStyle name="Comma 6 7 2 2 2 2" xfId="19624"/>
    <cellStyle name="Comma 6 7 2 2 2 3" xfId="14322"/>
    <cellStyle name="Comma 6 7 2 2 3" xfId="8840"/>
    <cellStyle name="Comma 6 7 2 2 3 2" xfId="16994"/>
    <cellStyle name="Comma 6 7 2 2 4" xfId="11665"/>
    <cellStyle name="Comma 6 7 2 3" xfId="5002"/>
    <cellStyle name="Comma 6 7 2 3 2" xfId="19623"/>
    <cellStyle name="Comma 6 7 2 3 3" xfId="14321"/>
    <cellStyle name="Comma 6 7 2 4" xfId="8839"/>
    <cellStyle name="Comma 6 7 2 4 2" xfId="16993"/>
    <cellStyle name="Comma 6 7 2 5" xfId="11664"/>
    <cellStyle name="Comma 6 7 3" xfId="2330"/>
    <cellStyle name="Comma 6 7 3 2" xfId="5004"/>
    <cellStyle name="Comma 6 7 3 2 2" xfId="19625"/>
    <cellStyle name="Comma 6 7 3 2 3" xfId="14323"/>
    <cellStyle name="Comma 6 7 3 3" xfId="8841"/>
    <cellStyle name="Comma 6 7 3 3 2" xfId="16995"/>
    <cellStyle name="Comma 6 7 3 4" xfId="11666"/>
    <cellStyle name="Comma 6 7 4" xfId="2331"/>
    <cellStyle name="Comma 6 7 4 2" xfId="5005"/>
    <cellStyle name="Comma 6 7 4 2 2" xfId="19626"/>
    <cellStyle name="Comma 6 7 4 2 3" xfId="14324"/>
    <cellStyle name="Comma 6 7 4 3" xfId="8842"/>
    <cellStyle name="Comma 6 7 4 3 2" xfId="16996"/>
    <cellStyle name="Comma 6 7 4 4" xfId="11667"/>
    <cellStyle name="Comma 6 7 5" xfId="5001"/>
    <cellStyle name="Comma 6 7 5 2" xfId="19622"/>
    <cellStyle name="Comma 6 7 5 3" xfId="14320"/>
    <cellStyle name="Comma 6 7 6" xfId="8838"/>
    <cellStyle name="Comma 6 7 6 2" xfId="16992"/>
    <cellStyle name="Comma 6 7 7" xfId="11663"/>
    <cellStyle name="Comma 6 8" xfId="2332"/>
    <cellStyle name="Comma 6 8 2" xfId="2333"/>
    <cellStyle name="Comma 6 8 2 2" xfId="2334"/>
    <cellStyle name="Comma 6 8 2 2 2" xfId="5008"/>
    <cellStyle name="Comma 6 8 2 2 2 2" xfId="19629"/>
    <cellStyle name="Comma 6 8 2 2 2 3" xfId="14327"/>
    <cellStyle name="Comma 6 8 2 2 3" xfId="8845"/>
    <cellStyle name="Comma 6 8 2 2 3 2" xfId="16999"/>
    <cellStyle name="Comma 6 8 2 2 4" xfId="11670"/>
    <cellStyle name="Comma 6 8 2 3" xfId="5007"/>
    <cellStyle name="Comma 6 8 2 3 2" xfId="19628"/>
    <cellStyle name="Comma 6 8 2 3 3" xfId="14326"/>
    <cellStyle name="Comma 6 8 2 4" xfId="8844"/>
    <cellStyle name="Comma 6 8 2 4 2" xfId="16998"/>
    <cellStyle name="Comma 6 8 2 5" xfId="11669"/>
    <cellStyle name="Comma 6 8 3" xfId="2335"/>
    <cellStyle name="Comma 6 8 3 2" xfId="5009"/>
    <cellStyle name="Comma 6 8 3 2 2" xfId="19630"/>
    <cellStyle name="Comma 6 8 3 2 3" xfId="14328"/>
    <cellStyle name="Comma 6 8 3 3" xfId="8846"/>
    <cellStyle name="Comma 6 8 3 3 2" xfId="17000"/>
    <cellStyle name="Comma 6 8 3 4" xfId="11671"/>
    <cellStyle name="Comma 6 8 4" xfId="2336"/>
    <cellStyle name="Comma 6 8 4 2" xfId="5010"/>
    <cellStyle name="Comma 6 8 4 2 2" xfId="19631"/>
    <cellStyle name="Comma 6 8 4 2 3" xfId="14329"/>
    <cellStyle name="Comma 6 8 4 3" xfId="8847"/>
    <cellStyle name="Comma 6 8 4 3 2" xfId="17001"/>
    <cellStyle name="Comma 6 8 4 4" xfId="11672"/>
    <cellStyle name="Comma 6 8 5" xfId="5006"/>
    <cellStyle name="Comma 6 8 5 2" xfId="19627"/>
    <cellStyle name="Comma 6 8 5 3" xfId="14325"/>
    <cellStyle name="Comma 6 8 6" xfId="8843"/>
    <cellStyle name="Comma 6 8 6 2" xfId="16997"/>
    <cellStyle name="Comma 6 8 7" xfId="11668"/>
    <cellStyle name="Comma 6 9" xfId="2337"/>
    <cellStyle name="Comma 6 9 2" xfId="2338"/>
    <cellStyle name="Comma 6 9 2 2" xfId="2339"/>
    <cellStyle name="Comma 6 9 2 2 2" xfId="5013"/>
    <cellStyle name="Comma 6 9 2 2 2 2" xfId="19634"/>
    <cellStyle name="Comma 6 9 2 2 2 3" xfId="14332"/>
    <cellStyle name="Comma 6 9 2 2 3" xfId="8850"/>
    <cellStyle name="Comma 6 9 2 2 3 2" xfId="17004"/>
    <cellStyle name="Comma 6 9 2 2 4" xfId="11675"/>
    <cellStyle name="Comma 6 9 2 3" xfId="5012"/>
    <cellStyle name="Comma 6 9 2 3 2" xfId="19633"/>
    <cellStyle name="Comma 6 9 2 3 3" xfId="14331"/>
    <cellStyle name="Comma 6 9 2 4" xfId="8849"/>
    <cellStyle name="Comma 6 9 2 4 2" xfId="17003"/>
    <cellStyle name="Comma 6 9 2 5" xfId="11674"/>
    <cellStyle name="Comma 6 9 3" xfId="2340"/>
    <cellStyle name="Comma 6 9 3 2" xfId="5014"/>
    <cellStyle name="Comma 6 9 3 2 2" xfId="19635"/>
    <cellStyle name="Comma 6 9 3 2 3" xfId="14333"/>
    <cellStyle name="Comma 6 9 3 3" xfId="8851"/>
    <cellStyle name="Comma 6 9 3 3 2" xfId="17005"/>
    <cellStyle name="Comma 6 9 3 4" xfId="11676"/>
    <cellStyle name="Comma 6 9 4" xfId="2341"/>
    <cellStyle name="Comma 6 9 4 2" xfId="5015"/>
    <cellStyle name="Comma 6 9 4 2 2" xfId="19636"/>
    <cellStyle name="Comma 6 9 4 2 3" xfId="14334"/>
    <cellStyle name="Comma 6 9 4 3" xfId="8852"/>
    <cellStyle name="Comma 6 9 4 3 2" xfId="17006"/>
    <cellStyle name="Comma 6 9 4 4" xfId="11677"/>
    <cellStyle name="Comma 6 9 5" xfId="5011"/>
    <cellStyle name="Comma 6 9 5 2" xfId="19632"/>
    <cellStyle name="Comma 6 9 5 3" xfId="14330"/>
    <cellStyle name="Comma 6 9 6" xfId="8848"/>
    <cellStyle name="Comma 6 9 6 2" xfId="17002"/>
    <cellStyle name="Comma 6 9 7" xfId="11673"/>
    <cellStyle name="Comma 7" xfId="2342"/>
    <cellStyle name="Comma 7 10" xfId="2343"/>
    <cellStyle name="Comma 7 10 2" xfId="2344"/>
    <cellStyle name="Comma 7 10 2 2" xfId="5018"/>
    <cellStyle name="Comma 7 10 2 2 2" xfId="19639"/>
    <cellStyle name="Comma 7 10 2 2 3" xfId="14337"/>
    <cellStyle name="Comma 7 10 2 3" xfId="8855"/>
    <cellStyle name="Comma 7 10 2 3 2" xfId="17009"/>
    <cellStyle name="Comma 7 10 2 4" xfId="11680"/>
    <cellStyle name="Comma 7 10 3" xfId="2345"/>
    <cellStyle name="Comma 7 10 3 2" xfId="5019"/>
    <cellStyle name="Comma 7 10 3 2 2" xfId="19640"/>
    <cellStyle name="Comma 7 10 3 2 3" xfId="14338"/>
    <cellStyle name="Comma 7 10 3 3" xfId="8856"/>
    <cellStyle name="Comma 7 10 3 3 2" xfId="17010"/>
    <cellStyle name="Comma 7 10 3 4" xfId="11681"/>
    <cellStyle name="Comma 7 10 4" xfId="5017"/>
    <cellStyle name="Comma 7 10 4 2" xfId="19638"/>
    <cellStyle name="Comma 7 10 4 3" xfId="14336"/>
    <cellStyle name="Comma 7 10 5" xfId="8854"/>
    <cellStyle name="Comma 7 10 5 2" xfId="17008"/>
    <cellStyle name="Comma 7 10 6" xfId="11679"/>
    <cellStyle name="Comma 7 11" xfId="2346"/>
    <cellStyle name="Comma 7 11 2" xfId="2347"/>
    <cellStyle name="Comma 7 11 2 2" xfId="5021"/>
    <cellStyle name="Comma 7 11 2 2 2" xfId="19642"/>
    <cellStyle name="Comma 7 11 2 2 3" xfId="14340"/>
    <cellStyle name="Comma 7 11 2 3" xfId="8858"/>
    <cellStyle name="Comma 7 11 2 3 2" xfId="17012"/>
    <cellStyle name="Comma 7 11 2 4" xfId="11683"/>
    <cellStyle name="Comma 7 11 3" xfId="5020"/>
    <cellStyle name="Comma 7 11 3 2" xfId="19641"/>
    <cellStyle name="Comma 7 11 3 3" xfId="14339"/>
    <cellStyle name="Comma 7 11 4" xfId="8857"/>
    <cellStyle name="Comma 7 11 4 2" xfId="17011"/>
    <cellStyle name="Comma 7 11 5" xfId="11682"/>
    <cellStyle name="Comma 7 12" xfId="2348"/>
    <cellStyle name="Comma 7 12 2" xfId="5022"/>
    <cellStyle name="Comma 7 12 2 2" xfId="19643"/>
    <cellStyle name="Comma 7 12 2 3" xfId="14341"/>
    <cellStyle name="Comma 7 12 3" xfId="8859"/>
    <cellStyle name="Comma 7 12 3 2" xfId="17013"/>
    <cellStyle name="Comma 7 12 4" xfId="11684"/>
    <cellStyle name="Comma 7 13" xfId="2349"/>
    <cellStyle name="Comma 7 13 2" xfId="5023"/>
    <cellStyle name="Comma 7 13 2 2" xfId="19644"/>
    <cellStyle name="Comma 7 13 2 3" xfId="14342"/>
    <cellStyle name="Comma 7 13 3" xfId="8860"/>
    <cellStyle name="Comma 7 13 3 2" xfId="17014"/>
    <cellStyle name="Comma 7 13 4" xfId="11685"/>
    <cellStyle name="Comma 7 14" xfId="5016"/>
    <cellStyle name="Comma 7 14 2" xfId="19637"/>
    <cellStyle name="Comma 7 14 3" xfId="14335"/>
    <cellStyle name="Comma 7 15" xfId="8853"/>
    <cellStyle name="Comma 7 15 2" xfId="17007"/>
    <cellStyle name="Comma 7 16" xfId="11678"/>
    <cellStyle name="Comma 7 2" xfId="2350"/>
    <cellStyle name="Comma 7 2 10" xfId="2351"/>
    <cellStyle name="Comma 7 2 10 2" xfId="5025"/>
    <cellStyle name="Comma 7 2 10 2 2" xfId="19646"/>
    <cellStyle name="Comma 7 2 10 2 3" xfId="14344"/>
    <cellStyle name="Comma 7 2 10 3" xfId="8862"/>
    <cellStyle name="Comma 7 2 10 3 2" xfId="17016"/>
    <cellStyle name="Comma 7 2 10 4" xfId="11687"/>
    <cellStyle name="Comma 7 2 11" xfId="5024"/>
    <cellStyle name="Comma 7 2 11 2" xfId="19645"/>
    <cellStyle name="Comma 7 2 11 3" xfId="14343"/>
    <cellStyle name="Comma 7 2 12" xfId="8861"/>
    <cellStyle name="Comma 7 2 12 2" xfId="17015"/>
    <cellStyle name="Comma 7 2 13" xfId="11686"/>
    <cellStyle name="Comma 7 2 2" xfId="2352"/>
    <cellStyle name="Comma 7 2 2 10" xfId="5026"/>
    <cellStyle name="Comma 7 2 2 10 2" xfId="19647"/>
    <cellStyle name="Comma 7 2 2 10 3" xfId="14345"/>
    <cellStyle name="Comma 7 2 2 11" xfId="8863"/>
    <cellStyle name="Comma 7 2 2 11 2" xfId="17017"/>
    <cellStyle name="Comma 7 2 2 12" xfId="11688"/>
    <cellStyle name="Comma 7 2 2 2" xfId="2353"/>
    <cellStyle name="Comma 7 2 2 2 2" xfId="2354"/>
    <cellStyle name="Comma 7 2 2 2 2 2" xfId="2355"/>
    <cellStyle name="Comma 7 2 2 2 2 2 2" xfId="5029"/>
    <cellStyle name="Comma 7 2 2 2 2 2 2 2" xfId="19650"/>
    <cellStyle name="Comma 7 2 2 2 2 2 2 3" xfId="14348"/>
    <cellStyle name="Comma 7 2 2 2 2 2 3" xfId="8866"/>
    <cellStyle name="Comma 7 2 2 2 2 2 3 2" xfId="17020"/>
    <cellStyle name="Comma 7 2 2 2 2 2 4" xfId="11691"/>
    <cellStyle name="Comma 7 2 2 2 2 3" xfId="5028"/>
    <cellStyle name="Comma 7 2 2 2 2 3 2" xfId="19649"/>
    <cellStyle name="Comma 7 2 2 2 2 3 3" xfId="14347"/>
    <cellStyle name="Comma 7 2 2 2 2 4" xfId="8865"/>
    <cellStyle name="Comma 7 2 2 2 2 4 2" xfId="17019"/>
    <cellStyle name="Comma 7 2 2 2 2 5" xfId="11690"/>
    <cellStyle name="Comma 7 2 2 2 3" xfId="2356"/>
    <cellStyle name="Comma 7 2 2 2 3 2" xfId="5030"/>
    <cellStyle name="Comma 7 2 2 2 3 2 2" xfId="19651"/>
    <cellStyle name="Comma 7 2 2 2 3 2 3" xfId="14349"/>
    <cellStyle name="Comma 7 2 2 2 3 3" xfId="8867"/>
    <cellStyle name="Comma 7 2 2 2 3 3 2" xfId="17021"/>
    <cellStyle name="Comma 7 2 2 2 3 4" xfId="11692"/>
    <cellStyle name="Comma 7 2 2 2 4" xfId="2357"/>
    <cellStyle name="Comma 7 2 2 2 4 2" xfId="5031"/>
    <cellStyle name="Comma 7 2 2 2 4 2 2" xfId="19652"/>
    <cellStyle name="Comma 7 2 2 2 4 2 3" xfId="14350"/>
    <cellStyle name="Comma 7 2 2 2 4 3" xfId="8868"/>
    <cellStyle name="Comma 7 2 2 2 4 3 2" xfId="17022"/>
    <cellStyle name="Comma 7 2 2 2 4 4" xfId="11693"/>
    <cellStyle name="Comma 7 2 2 2 5" xfId="5027"/>
    <cellStyle name="Comma 7 2 2 2 5 2" xfId="19648"/>
    <cellStyle name="Comma 7 2 2 2 5 3" xfId="14346"/>
    <cellStyle name="Comma 7 2 2 2 6" xfId="8864"/>
    <cellStyle name="Comma 7 2 2 2 6 2" xfId="17018"/>
    <cellStyle name="Comma 7 2 2 2 7" xfId="11689"/>
    <cellStyle name="Comma 7 2 2 3" xfId="2358"/>
    <cellStyle name="Comma 7 2 2 3 2" xfId="2359"/>
    <cellStyle name="Comma 7 2 2 3 2 2" xfId="2360"/>
    <cellStyle name="Comma 7 2 2 3 2 2 2" xfId="5034"/>
    <cellStyle name="Comma 7 2 2 3 2 2 2 2" xfId="19655"/>
    <cellStyle name="Comma 7 2 2 3 2 2 2 3" xfId="14353"/>
    <cellStyle name="Comma 7 2 2 3 2 2 3" xfId="8871"/>
    <cellStyle name="Comma 7 2 2 3 2 2 3 2" xfId="17025"/>
    <cellStyle name="Comma 7 2 2 3 2 2 4" xfId="11696"/>
    <cellStyle name="Comma 7 2 2 3 2 3" xfId="5033"/>
    <cellStyle name="Comma 7 2 2 3 2 3 2" xfId="19654"/>
    <cellStyle name="Comma 7 2 2 3 2 3 3" xfId="14352"/>
    <cellStyle name="Comma 7 2 2 3 2 4" xfId="8870"/>
    <cellStyle name="Comma 7 2 2 3 2 4 2" xfId="17024"/>
    <cellStyle name="Comma 7 2 2 3 2 5" xfId="11695"/>
    <cellStyle name="Comma 7 2 2 3 3" xfId="2361"/>
    <cellStyle name="Comma 7 2 2 3 3 2" xfId="5035"/>
    <cellStyle name="Comma 7 2 2 3 3 2 2" xfId="19656"/>
    <cellStyle name="Comma 7 2 2 3 3 2 3" xfId="14354"/>
    <cellStyle name="Comma 7 2 2 3 3 3" xfId="8872"/>
    <cellStyle name="Comma 7 2 2 3 3 3 2" xfId="17026"/>
    <cellStyle name="Comma 7 2 2 3 3 4" xfId="11697"/>
    <cellStyle name="Comma 7 2 2 3 4" xfId="2362"/>
    <cellStyle name="Comma 7 2 2 3 4 2" xfId="5036"/>
    <cellStyle name="Comma 7 2 2 3 4 2 2" xfId="19657"/>
    <cellStyle name="Comma 7 2 2 3 4 2 3" xfId="14355"/>
    <cellStyle name="Comma 7 2 2 3 4 3" xfId="8873"/>
    <cellStyle name="Comma 7 2 2 3 4 3 2" xfId="17027"/>
    <cellStyle name="Comma 7 2 2 3 4 4" xfId="11698"/>
    <cellStyle name="Comma 7 2 2 3 5" xfId="5032"/>
    <cellStyle name="Comma 7 2 2 3 5 2" xfId="19653"/>
    <cellStyle name="Comma 7 2 2 3 5 3" xfId="14351"/>
    <cellStyle name="Comma 7 2 2 3 6" xfId="8869"/>
    <cellStyle name="Comma 7 2 2 3 6 2" xfId="17023"/>
    <cellStyle name="Comma 7 2 2 3 7" xfId="11694"/>
    <cellStyle name="Comma 7 2 2 4" xfId="2363"/>
    <cellStyle name="Comma 7 2 2 4 2" xfId="2364"/>
    <cellStyle name="Comma 7 2 2 4 2 2" xfId="2365"/>
    <cellStyle name="Comma 7 2 2 4 2 2 2" xfId="5039"/>
    <cellStyle name="Comma 7 2 2 4 2 2 2 2" xfId="19660"/>
    <cellStyle name="Comma 7 2 2 4 2 2 2 3" xfId="14358"/>
    <cellStyle name="Comma 7 2 2 4 2 2 3" xfId="8876"/>
    <cellStyle name="Comma 7 2 2 4 2 2 3 2" xfId="17030"/>
    <cellStyle name="Comma 7 2 2 4 2 2 4" xfId="11701"/>
    <cellStyle name="Comma 7 2 2 4 2 3" xfId="5038"/>
    <cellStyle name="Comma 7 2 2 4 2 3 2" xfId="19659"/>
    <cellStyle name="Comma 7 2 2 4 2 3 3" xfId="14357"/>
    <cellStyle name="Comma 7 2 2 4 2 4" xfId="8875"/>
    <cellStyle name="Comma 7 2 2 4 2 4 2" xfId="17029"/>
    <cellStyle name="Comma 7 2 2 4 2 5" xfId="11700"/>
    <cellStyle name="Comma 7 2 2 4 3" xfId="2366"/>
    <cellStyle name="Comma 7 2 2 4 3 2" xfId="5040"/>
    <cellStyle name="Comma 7 2 2 4 3 2 2" xfId="19661"/>
    <cellStyle name="Comma 7 2 2 4 3 2 3" xfId="14359"/>
    <cellStyle name="Comma 7 2 2 4 3 3" xfId="8877"/>
    <cellStyle name="Comma 7 2 2 4 3 3 2" xfId="17031"/>
    <cellStyle name="Comma 7 2 2 4 3 4" xfId="11702"/>
    <cellStyle name="Comma 7 2 2 4 4" xfId="2367"/>
    <cellStyle name="Comma 7 2 2 4 4 2" xfId="5041"/>
    <cellStyle name="Comma 7 2 2 4 4 2 2" xfId="19662"/>
    <cellStyle name="Comma 7 2 2 4 4 2 3" xfId="14360"/>
    <cellStyle name="Comma 7 2 2 4 4 3" xfId="8878"/>
    <cellStyle name="Comma 7 2 2 4 4 3 2" xfId="17032"/>
    <cellStyle name="Comma 7 2 2 4 4 4" xfId="11703"/>
    <cellStyle name="Comma 7 2 2 4 5" xfId="5037"/>
    <cellStyle name="Comma 7 2 2 4 5 2" xfId="19658"/>
    <cellStyle name="Comma 7 2 2 4 5 3" xfId="14356"/>
    <cellStyle name="Comma 7 2 2 4 6" xfId="8874"/>
    <cellStyle name="Comma 7 2 2 4 6 2" xfId="17028"/>
    <cellStyle name="Comma 7 2 2 4 7" xfId="11699"/>
    <cellStyle name="Comma 7 2 2 5" xfId="2368"/>
    <cellStyle name="Comma 7 2 2 5 2" xfId="2369"/>
    <cellStyle name="Comma 7 2 2 5 2 2" xfId="2370"/>
    <cellStyle name="Comma 7 2 2 5 2 2 2" xfId="5044"/>
    <cellStyle name="Comma 7 2 2 5 2 2 2 2" xfId="19665"/>
    <cellStyle name="Comma 7 2 2 5 2 2 2 3" xfId="14363"/>
    <cellStyle name="Comma 7 2 2 5 2 2 3" xfId="8881"/>
    <cellStyle name="Comma 7 2 2 5 2 2 3 2" xfId="17035"/>
    <cellStyle name="Comma 7 2 2 5 2 2 4" xfId="11706"/>
    <cellStyle name="Comma 7 2 2 5 2 3" xfId="5043"/>
    <cellStyle name="Comma 7 2 2 5 2 3 2" xfId="19664"/>
    <cellStyle name="Comma 7 2 2 5 2 3 3" xfId="14362"/>
    <cellStyle name="Comma 7 2 2 5 2 4" xfId="8880"/>
    <cellStyle name="Comma 7 2 2 5 2 4 2" xfId="17034"/>
    <cellStyle name="Comma 7 2 2 5 2 5" xfId="11705"/>
    <cellStyle name="Comma 7 2 2 5 3" xfId="2371"/>
    <cellStyle name="Comma 7 2 2 5 3 2" xfId="5045"/>
    <cellStyle name="Comma 7 2 2 5 3 2 2" xfId="19666"/>
    <cellStyle name="Comma 7 2 2 5 3 2 3" xfId="14364"/>
    <cellStyle name="Comma 7 2 2 5 3 3" xfId="8882"/>
    <cellStyle name="Comma 7 2 2 5 3 3 2" xfId="17036"/>
    <cellStyle name="Comma 7 2 2 5 3 4" xfId="11707"/>
    <cellStyle name="Comma 7 2 2 5 4" xfId="2372"/>
    <cellStyle name="Comma 7 2 2 5 4 2" xfId="5046"/>
    <cellStyle name="Comma 7 2 2 5 4 2 2" xfId="19667"/>
    <cellStyle name="Comma 7 2 2 5 4 2 3" xfId="14365"/>
    <cellStyle name="Comma 7 2 2 5 4 3" xfId="8883"/>
    <cellStyle name="Comma 7 2 2 5 4 3 2" xfId="17037"/>
    <cellStyle name="Comma 7 2 2 5 4 4" xfId="11708"/>
    <cellStyle name="Comma 7 2 2 5 5" xfId="5042"/>
    <cellStyle name="Comma 7 2 2 5 5 2" xfId="19663"/>
    <cellStyle name="Comma 7 2 2 5 5 3" xfId="14361"/>
    <cellStyle name="Comma 7 2 2 5 6" xfId="8879"/>
    <cellStyle name="Comma 7 2 2 5 6 2" xfId="17033"/>
    <cellStyle name="Comma 7 2 2 5 7" xfId="11704"/>
    <cellStyle name="Comma 7 2 2 6" xfId="2373"/>
    <cellStyle name="Comma 7 2 2 6 2" xfId="2374"/>
    <cellStyle name="Comma 7 2 2 6 2 2" xfId="5048"/>
    <cellStyle name="Comma 7 2 2 6 2 2 2" xfId="19669"/>
    <cellStyle name="Comma 7 2 2 6 2 2 3" xfId="14367"/>
    <cellStyle name="Comma 7 2 2 6 2 3" xfId="8885"/>
    <cellStyle name="Comma 7 2 2 6 2 3 2" xfId="17039"/>
    <cellStyle name="Comma 7 2 2 6 2 4" xfId="11710"/>
    <cellStyle name="Comma 7 2 2 6 3" xfId="2375"/>
    <cellStyle name="Comma 7 2 2 6 3 2" xfId="5049"/>
    <cellStyle name="Comma 7 2 2 6 3 2 2" xfId="19670"/>
    <cellStyle name="Comma 7 2 2 6 3 2 3" xfId="14368"/>
    <cellStyle name="Comma 7 2 2 6 3 3" xfId="8886"/>
    <cellStyle name="Comma 7 2 2 6 3 3 2" xfId="17040"/>
    <cellStyle name="Comma 7 2 2 6 3 4" xfId="11711"/>
    <cellStyle name="Comma 7 2 2 6 4" xfId="5047"/>
    <cellStyle name="Comma 7 2 2 6 4 2" xfId="19668"/>
    <cellStyle name="Comma 7 2 2 6 4 3" xfId="14366"/>
    <cellStyle name="Comma 7 2 2 6 5" xfId="8884"/>
    <cellStyle name="Comma 7 2 2 6 5 2" xfId="17038"/>
    <cellStyle name="Comma 7 2 2 6 6" xfId="11709"/>
    <cellStyle name="Comma 7 2 2 7" xfId="2376"/>
    <cellStyle name="Comma 7 2 2 7 2" xfId="2377"/>
    <cellStyle name="Comma 7 2 2 7 2 2" xfId="5051"/>
    <cellStyle name="Comma 7 2 2 7 2 2 2" xfId="19672"/>
    <cellStyle name="Comma 7 2 2 7 2 2 3" xfId="14370"/>
    <cellStyle name="Comma 7 2 2 7 2 3" xfId="8888"/>
    <cellStyle name="Comma 7 2 2 7 2 3 2" xfId="17042"/>
    <cellStyle name="Comma 7 2 2 7 2 4" xfId="11713"/>
    <cellStyle name="Comma 7 2 2 7 3" xfId="5050"/>
    <cellStyle name="Comma 7 2 2 7 3 2" xfId="19671"/>
    <cellStyle name="Comma 7 2 2 7 3 3" xfId="14369"/>
    <cellStyle name="Comma 7 2 2 7 4" xfId="8887"/>
    <cellStyle name="Comma 7 2 2 7 4 2" xfId="17041"/>
    <cellStyle name="Comma 7 2 2 7 5" xfId="11712"/>
    <cellStyle name="Comma 7 2 2 8" xfId="2378"/>
    <cellStyle name="Comma 7 2 2 8 2" xfId="5052"/>
    <cellStyle name="Comma 7 2 2 8 2 2" xfId="19673"/>
    <cellStyle name="Comma 7 2 2 8 2 3" xfId="14371"/>
    <cellStyle name="Comma 7 2 2 8 3" xfId="8889"/>
    <cellStyle name="Comma 7 2 2 8 3 2" xfId="17043"/>
    <cellStyle name="Comma 7 2 2 8 4" xfId="11714"/>
    <cellStyle name="Comma 7 2 2 9" xfId="2379"/>
    <cellStyle name="Comma 7 2 2 9 2" xfId="5053"/>
    <cellStyle name="Comma 7 2 2 9 2 2" xfId="19674"/>
    <cellStyle name="Comma 7 2 2 9 2 3" xfId="14372"/>
    <cellStyle name="Comma 7 2 2 9 3" xfId="8890"/>
    <cellStyle name="Comma 7 2 2 9 3 2" xfId="17044"/>
    <cellStyle name="Comma 7 2 2 9 4" xfId="11715"/>
    <cellStyle name="Comma 7 2 3" xfId="2380"/>
    <cellStyle name="Comma 7 2 3 2" xfId="2381"/>
    <cellStyle name="Comma 7 2 3 2 2" xfId="2382"/>
    <cellStyle name="Comma 7 2 3 2 2 2" xfId="5056"/>
    <cellStyle name="Comma 7 2 3 2 2 2 2" xfId="19677"/>
    <cellStyle name="Comma 7 2 3 2 2 2 3" xfId="14375"/>
    <cellStyle name="Comma 7 2 3 2 2 3" xfId="8893"/>
    <cellStyle name="Comma 7 2 3 2 2 3 2" xfId="17047"/>
    <cellStyle name="Comma 7 2 3 2 2 4" xfId="11718"/>
    <cellStyle name="Comma 7 2 3 2 3" xfId="5055"/>
    <cellStyle name="Comma 7 2 3 2 3 2" xfId="19676"/>
    <cellStyle name="Comma 7 2 3 2 3 3" xfId="14374"/>
    <cellStyle name="Comma 7 2 3 2 4" xfId="8892"/>
    <cellStyle name="Comma 7 2 3 2 4 2" xfId="17046"/>
    <cellStyle name="Comma 7 2 3 2 5" xfId="11717"/>
    <cellStyle name="Comma 7 2 3 3" xfId="2383"/>
    <cellStyle name="Comma 7 2 3 3 2" xfId="5057"/>
    <cellStyle name="Comma 7 2 3 3 2 2" xfId="19678"/>
    <cellStyle name="Comma 7 2 3 3 2 3" xfId="14376"/>
    <cellStyle name="Comma 7 2 3 3 3" xfId="8894"/>
    <cellStyle name="Comma 7 2 3 3 3 2" xfId="17048"/>
    <cellStyle name="Comma 7 2 3 3 4" xfId="11719"/>
    <cellStyle name="Comma 7 2 3 4" xfId="2384"/>
    <cellStyle name="Comma 7 2 3 4 2" xfId="5058"/>
    <cellStyle name="Comma 7 2 3 4 2 2" xfId="19679"/>
    <cellStyle name="Comma 7 2 3 4 2 3" xfId="14377"/>
    <cellStyle name="Comma 7 2 3 4 3" xfId="8895"/>
    <cellStyle name="Comma 7 2 3 4 3 2" xfId="17049"/>
    <cellStyle name="Comma 7 2 3 4 4" xfId="11720"/>
    <cellStyle name="Comma 7 2 3 5" xfId="5054"/>
    <cellStyle name="Comma 7 2 3 5 2" xfId="19675"/>
    <cellStyle name="Comma 7 2 3 5 3" xfId="14373"/>
    <cellStyle name="Comma 7 2 3 6" xfId="8891"/>
    <cellStyle name="Comma 7 2 3 6 2" xfId="17045"/>
    <cellStyle name="Comma 7 2 3 7" xfId="11716"/>
    <cellStyle name="Comma 7 2 4" xfId="2385"/>
    <cellStyle name="Comma 7 2 4 2" xfId="2386"/>
    <cellStyle name="Comma 7 2 4 2 2" xfId="2387"/>
    <cellStyle name="Comma 7 2 4 2 2 2" xfId="5061"/>
    <cellStyle name="Comma 7 2 4 2 2 2 2" xfId="19682"/>
    <cellStyle name="Comma 7 2 4 2 2 2 3" xfId="14380"/>
    <cellStyle name="Comma 7 2 4 2 2 3" xfId="8898"/>
    <cellStyle name="Comma 7 2 4 2 2 3 2" xfId="17052"/>
    <cellStyle name="Comma 7 2 4 2 2 4" xfId="11723"/>
    <cellStyle name="Comma 7 2 4 2 3" xfId="5060"/>
    <cellStyle name="Comma 7 2 4 2 3 2" xfId="19681"/>
    <cellStyle name="Comma 7 2 4 2 3 3" xfId="14379"/>
    <cellStyle name="Comma 7 2 4 2 4" xfId="8897"/>
    <cellStyle name="Comma 7 2 4 2 4 2" xfId="17051"/>
    <cellStyle name="Comma 7 2 4 2 5" xfId="11722"/>
    <cellStyle name="Comma 7 2 4 3" xfId="2388"/>
    <cellStyle name="Comma 7 2 4 3 2" xfId="5062"/>
    <cellStyle name="Comma 7 2 4 3 2 2" xfId="19683"/>
    <cellStyle name="Comma 7 2 4 3 2 3" xfId="14381"/>
    <cellStyle name="Comma 7 2 4 3 3" xfId="8899"/>
    <cellStyle name="Comma 7 2 4 3 3 2" xfId="17053"/>
    <cellStyle name="Comma 7 2 4 3 4" xfId="11724"/>
    <cellStyle name="Comma 7 2 4 4" xfId="2389"/>
    <cellStyle name="Comma 7 2 4 4 2" xfId="5063"/>
    <cellStyle name="Comma 7 2 4 4 2 2" xfId="19684"/>
    <cellStyle name="Comma 7 2 4 4 2 3" xfId="14382"/>
    <cellStyle name="Comma 7 2 4 4 3" xfId="8900"/>
    <cellStyle name="Comma 7 2 4 4 3 2" xfId="17054"/>
    <cellStyle name="Comma 7 2 4 4 4" xfId="11725"/>
    <cellStyle name="Comma 7 2 4 5" xfId="5059"/>
    <cellStyle name="Comma 7 2 4 5 2" xfId="19680"/>
    <cellStyle name="Comma 7 2 4 5 3" xfId="14378"/>
    <cellStyle name="Comma 7 2 4 6" xfId="8896"/>
    <cellStyle name="Comma 7 2 4 6 2" xfId="17050"/>
    <cellStyle name="Comma 7 2 4 7" xfId="11721"/>
    <cellStyle name="Comma 7 2 5" xfId="2390"/>
    <cellStyle name="Comma 7 2 5 2" xfId="2391"/>
    <cellStyle name="Comma 7 2 5 2 2" xfId="2392"/>
    <cellStyle name="Comma 7 2 5 2 2 2" xfId="5066"/>
    <cellStyle name="Comma 7 2 5 2 2 2 2" xfId="19687"/>
    <cellStyle name="Comma 7 2 5 2 2 2 3" xfId="14385"/>
    <cellStyle name="Comma 7 2 5 2 2 3" xfId="8903"/>
    <cellStyle name="Comma 7 2 5 2 2 3 2" xfId="17057"/>
    <cellStyle name="Comma 7 2 5 2 2 4" xfId="11728"/>
    <cellStyle name="Comma 7 2 5 2 3" xfId="5065"/>
    <cellStyle name="Comma 7 2 5 2 3 2" xfId="19686"/>
    <cellStyle name="Comma 7 2 5 2 3 3" xfId="14384"/>
    <cellStyle name="Comma 7 2 5 2 4" xfId="8902"/>
    <cellStyle name="Comma 7 2 5 2 4 2" xfId="17056"/>
    <cellStyle name="Comma 7 2 5 2 5" xfId="11727"/>
    <cellStyle name="Comma 7 2 5 3" xfId="2393"/>
    <cellStyle name="Comma 7 2 5 3 2" xfId="5067"/>
    <cellStyle name="Comma 7 2 5 3 2 2" xfId="19688"/>
    <cellStyle name="Comma 7 2 5 3 2 3" xfId="14386"/>
    <cellStyle name="Comma 7 2 5 3 3" xfId="8904"/>
    <cellStyle name="Comma 7 2 5 3 3 2" xfId="17058"/>
    <cellStyle name="Comma 7 2 5 3 4" xfId="11729"/>
    <cellStyle name="Comma 7 2 5 4" xfId="2394"/>
    <cellStyle name="Comma 7 2 5 4 2" xfId="5068"/>
    <cellStyle name="Comma 7 2 5 4 2 2" xfId="19689"/>
    <cellStyle name="Comma 7 2 5 4 2 3" xfId="14387"/>
    <cellStyle name="Comma 7 2 5 4 3" xfId="8905"/>
    <cellStyle name="Comma 7 2 5 4 3 2" xfId="17059"/>
    <cellStyle name="Comma 7 2 5 4 4" xfId="11730"/>
    <cellStyle name="Comma 7 2 5 5" xfId="5064"/>
    <cellStyle name="Comma 7 2 5 5 2" xfId="19685"/>
    <cellStyle name="Comma 7 2 5 5 3" xfId="14383"/>
    <cellStyle name="Comma 7 2 5 6" xfId="8901"/>
    <cellStyle name="Comma 7 2 5 6 2" xfId="17055"/>
    <cellStyle name="Comma 7 2 5 7" xfId="11726"/>
    <cellStyle name="Comma 7 2 6" xfId="2395"/>
    <cellStyle name="Comma 7 2 6 2" xfId="2396"/>
    <cellStyle name="Comma 7 2 6 2 2" xfId="2397"/>
    <cellStyle name="Comma 7 2 6 2 2 2" xfId="5071"/>
    <cellStyle name="Comma 7 2 6 2 2 2 2" xfId="19692"/>
    <cellStyle name="Comma 7 2 6 2 2 2 3" xfId="14390"/>
    <cellStyle name="Comma 7 2 6 2 2 3" xfId="8908"/>
    <cellStyle name="Comma 7 2 6 2 2 3 2" xfId="17062"/>
    <cellStyle name="Comma 7 2 6 2 2 4" xfId="11733"/>
    <cellStyle name="Comma 7 2 6 2 3" xfId="5070"/>
    <cellStyle name="Comma 7 2 6 2 3 2" xfId="19691"/>
    <cellStyle name="Comma 7 2 6 2 3 3" xfId="14389"/>
    <cellStyle name="Comma 7 2 6 2 4" xfId="8907"/>
    <cellStyle name="Comma 7 2 6 2 4 2" xfId="17061"/>
    <cellStyle name="Comma 7 2 6 2 5" xfId="11732"/>
    <cellStyle name="Comma 7 2 6 3" xfId="2398"/>
    <cellStyle name="Comma 7 2 6 3 2" xfId="5072"/>
    <cellStyle name="Comma 7 2 6 3 2 2" xfId="19693"/>
    <cellStyle name="Comma 7 2 6 3 2 3" xfId="14391"/>
    <cellStyle name="Comma 7 2 6 3 3" xfId="8909"/>
    <cellStyle name="Comma 7 2 6 3 3 2" xfId="17063"/>
    <cellStyle name="Comma 7 2 6 3 4" xfId="11734"/>
    <cellStyle name="Comma 7 2 6 4" xfId="2399"/>
    <cellStyle name="Comma 7 2 6 4 2" xfId="5073"/>
    <cellStyle name="Comma 7 2 6 4 2 2" xfId="19694"/>
    <cellStyle name="Comma 7 2 6 4 2 3" xfId="14392"/>
    <cellStyle name="Comma 7 2 6 4 3" xfId="8910"/>
    <cellStyle name="Comma 7 2 6 4 3 2" xfId="17064"/>
    <cellStyle name="Comma 7 2 6 4 4" xfId="11735"/>
    <cellStyle name="Comma 7 2 6 5" xfId="5069"/>
    <cellStyle name="Comma 7 2 6 5 2" xfId="19690"/>
    <cellStyle name="Comma 7 2 6 5 3" xfId="14388"/>
    <cellStyle name="Comma 7 2 6 6" xfId="8906"/>
    <cellStyle name="Comma 7 2 6 6 2" xfId="17060"/>
    <cellStyle name="Comma 7 2 6 7" xfId="11731"/>
    <cellStyle name="Comma 7 2 7" xfId="2400"/>
    <cellStyle name="Comma 7 2 7 2" xfId="2401"/>
    <cellStyle name="Comma 7 2 7 2 2" xfId="5075"/>
    <cellStyle name="Comma 7 2 7 2 2 2" xfId="19696"/>
    <cellStyle name="Comma 7 2 7 2 2 3" xfId="14394"/>
    <cellStyle name="Comma 7 2 7 2 3" xfId="8912"/>
    <cellStyle name="Comma 7 2 7 2 3 2" xfId="17066"/>
    <cellStyle name="Comma 7 2 7 2 4" xfId="11737"/>
    <cellStyle name="Comma 7 2 7 3" xfId="2402"/>
    <cellStyle name="Comma 7 2 7 3 2" xfId="5076"/>
    <cellStyle name="Comma 7 2 7 3 2 2" xfId="19697"/>
    <cellStyle name="Comma 7 2 7 3 2 3" xfId="14395"/>
    <cellStyle name="Comma 7 2 7 3 3" xfId="8913"/>
    <cellStyle name="Comma 7 2 7 3 3 2" xfId="17067"/>
    <cellStyle name="Comma 7 2 7 3 4" xfId="11738"/>
    <cellStyle name="Comma 7 2 7 4" xfId="5074"/>
    <cellStyle name="Comma 7 2 7 4 2" xfId="19695"/>
    <cellStyle name="Comma 7 2 7 4 3" xfId="14393"/>
    <cellStyle name="Comma 7 2 7 5" xfId="8911"/>
    <cellStyle name="Comma 7 2 7 5 2" xfId="17065"/>
    <cellStyle name="Comma 7 2 7 6" xfId="11736"/>
    <cellStyle name="Comma 7 2 8" xfId="2403"/>
    <cellStyle name="Comma 7 2 8 2" xfId="2404"/>
    <cellStyle name="Comma 7 2 8 2 2" xfId="5078"/>
    <cellStyle name="Comma 7 2 8 2 2 2" xfId="19699"/>
    <cellStyle name="Comma 7 2 8 2 2 3" xfId="14397"/>
    <cellStyle name="Comma 7 2 8 2 3" xfId="8915"/>
    <cellStyle name="Comma 7 2 8 2 3 2" xfId="17069"/>
    <cellStyle name="Comma 7 2 8 2 4" xfId="11740"/>
    <cellStyle name="Comma 7 2 8 3" xfId="5077"/>
    <cellStyle name="Comma 7 2 8 3 2" xfId="19698"/>
    <cellStyle name="Comma 7 2 8 3 3" xfId="14396"/>
    <cellStyle name="Comma 7 2 8 4" xfId="8914"/>
    <cellStyle name="Comma 7 2 8 4 2" xfId="17068"/>
    <cellStyle name="Comma 7 2 8 5" xfId="11739"/>
    <cellStyle name="Comma 7 2 9" xfId="2405"/>
    <cellStyle name="Comma 7 2 9 2" xfId="5079"/>
    <cellStyle name="Comma 7 2 9 2 2" xfId="19700"/>
    <cellStyle name="Comma 7 2 9 2 3" xfId="14398"/>
    <cellStyle name="Comma 7 2 9 3" xfId="8916"/>
    <cellStyle name="Comma 7 2 9 3 2" xfId="17070"/>
    <cellStyle name="Comma 7 2 9 4" xfId="11741"/>
    <cellStyle name="Comma 7 3" xfId="2406"/>
    <cellStyle name="Comma 7 3 10" xfId="2407"/>
    <cellStyle name="Comma 7 3 10 2" xfId="5081"/>
    <cellStyle name="Comma 7 3 10 2 2" xfId="19702"/>
    <cellStyle name="Comma 7 3 10 2 3" xfId="14400"/>
    <cellStyle name="Comma 7 3 10 3" xfId="8918"/>
    <cellStyle name="Comma 7 3 10 3 2" xfId="17072"/>
    <cellStyle name="Comma 7 3 10 4" xfId="11743"/>
    <cellStyle name="Comma 7 3 11" xfId="5080"/>
    <cellStyle name="Comma 7 3 11 2" xfId="19701"/>
    <cellStyle name="Comma 7 3 11 3" xfId="14399"/>
    <cellStyle name="Comma 7 3 12" xfId="8917"/>
    <cellStyle name="Comma 7 3 12 2" xfId="17071"/>
    <cellStyle name="Comma 7 3 13" xfId="11742"/>
    <cellStyle name="Comma 7 3 2" xfId="2408"/>
    <cellStyle name="Comma 7 3 2 10" xfId="5082"/>
    <cellStyle name="Comma 7 3 2 10 2" xfId="19703"/>
    <cellStyle name="Comma 7 3 2 10 3" xfId="14401"/>
    <cellStyle name="Comma 7 3 2 11" xfId="8919"/>
    <cellStyle name="Comma 7 3 2 11 2" xfId="17073"/>
    <cellStyle name="Comma 7 3 2 12" xfId="11744"/>
    <cellStyle name="Comma 7 3 2 2" xfId="2409"/>
    <cellStyle name="Comma 7 3 2 2 2" xfId="2410"/>
    <cellStyle name="Comma 7 3 2 2 2 2" xfId="2411"/>
    <cellStyle name="Comma 7 3 2 2 2 2 2" xfId="5085"/>
    <cellStyle name="Comma 7 3 2 2 2 2 2 2" xfId="19706"/>
    <cellStyle name="Comma 7 3 2 2 2 2 2 3" xfId="14404"/>
    <cellStyle name="Comma 7 3 2 2 2 2 3" xfId="8922"/>
    <cellStyle name="Comma 7 3 2 2 2 2 3 2" xfId="17076"/>
    <cellStyle name="Comma 7 3 2 2 2 2 4" xfId="11747"/>
    <cellStyle name="Comma 7 3 2 2 2 3" xfId="5084"/>
    <cellStyle name="Comma 7 3 2 2 2 3 2" xfId="19705"/>
    <cellStyle name="Comma 7 3 2 2 2 3 3" xfId="14403"/>
    <cellStyle name="Comma 7 3 2 2 2 4" xfId="8921"/>
    <cellStyle name="Comma 7 3 2 2 2 4 2" xfId="17075"/>
    <cellStyle name="Comma 7 3 2 2 2 5" xfId="11746"/>
    <cellStyle name="Comma 7 3 2 2 3" xfId="2412"/>
    <cellStyle name="Comma 7 3 2 2 3 2" xfId="5086"/>
    <cellStyle name="Comma 7 3 2 2 3 2 2" xfId="19707"/>
    <cellStyle name="Comma 7 3 2 2 3 2 3" xfId="14405"/>
    <cellStyle name="Comma 7 3 2 2 3 3" xfId="8923"/>
    <cellStyle name="Comma 7 3 2 2 3 3 2" xfId="17077"/>
    <cellStyle name="Comma 7 3 2 2 3 4" xfId="11748"/>
    <cellStyle name="Comma 7 3 2 2 4" xfId="2413"/>
    <cellStyle name="Comma 7 3 2 2 4 2" xfId="5087"/>
    <cellStyle name="Comma 7 3 2 2 4 2 2" xfId="19708"/>
    <cellStyle name="Comma 7 3 2 2 4 2 3" xfId="14406"/>
    <cellStyle name="Comma 7 3 2 2 4 3" xfId="8924"/>
    <cellStyle name="Comma 7 3 2 2 4 3 2" xfId="17078"/>
    <cellStyle name="Comma 7 3 2 2 4 4" xfId="11749"/>
    <cellStyle name="Comma 7 3 2 2 5" xfId="5083"/>
    <cellStyle name="Comma 7 3 2 2 5 2" xfId="19704"/>
    <cellStyle name="Comma 7 3 2 2 5 3" xfId="14402"/>
    <cellStyle name="Comma 7 3 2 2 6" xfId="8920"/>
    <cellStyle name="Comma 7 3 2 2 6 2" xfId="17074"/>
    <cellStyle name="Comma 7 3 2 2 7" xfId="11745"/>
    <cellStyle name="Comma 7 3 2 3" xfId="2414"/>
    <cellStyle name="Comma 7 3 2 3 2" xfId="2415"/>
    <cellStyle name="Comma 7 3 2 3 2 2" xfId="2416"/>
    <cellStyle name="Comma 7 3 2 3 2 2 2" xfId="5090"/>
    <cellStyle name="Comma 7 3 2 3 2 2 2 2" xfId="19711"/>
    <cellStyle name="Comma 7 3 2 3 2 2 2 3" xfId="14409"/>
    <cellStyle name="Comma 7 3 2 3 2 2 3" xfId="8927"/>
    <cellStyle name="Comma 7 3 2 3 2 2 3 2" xfId="17081"/>
    <cellStyle name="Comma 7 3 2 3 2 2 4" xfId="11752"/>
    <cellStyle name="Comma 7 3 2 3 2 3" xfId="5089"/>
    <cellStyle name="Comma 7 3 2 3 2 3 2" xfId="19710"/>
    <cellStyle name="Comma 7 3 2 3 2 3 3" xfId="14408"/>
    <cellStyle name="Comma 7 3 2 3 2 4" xfId="8926"/>
    <cellStyle name="Comma 7 3 2 3 2 4 2" xfId="17080"/>
    <cellStyle name="Comma 7 3 2 3 2 5" xfId="11751"/>
    <cellStyle name="Comma 7 3 2 3 3" xfId="2417"/>
    <cellStyle name="Comma 7 3 2 3 3 2" xfId="5091"/>
    <cellStyle name="Comma 7 3 2 3 3 2 2" xfId="19712"/>
    <cellStyle name="Comma 7 3 2 3 3 2 3" xfId="14410"/>
    <cellStyle name="Comma 7 3 2 3 3 3" xfId="8928"/>
    <cellStyle name="Comma 7 3 2 3 3 3 2" xfId="17082"/>
    <cellStyle name="Comma 7 3 2 3 3 4" xfId="11753"/>
    <cellStyle name="Comma 7 3 2 3 4" xfId="2418"/>
    <cellStyle name="Comma 7 3 2 3 4 2" xfId="5092"/>
    <cellStyle name="Comma 7 3 2 3 4 2 2" xfId="19713"/>
    <cellStyle name="Comma 7 3 2 3 4 2 3" xfId="14411"/>
    <cellStyle name="Comma 7 3 2 3 4 3" xfId="8929"/>
    <cellStyle name="Comma 7 3 2 3 4 3 2" xfId="17083"/>
    <cellStyle name="Comma 7 3 2 3 4 4" xfId="11754"/>
    <cellStyle name="Comma 7 3 2 3 5" xfId="5088"/>
    <cellStyle name="Comma 7 3 2 3 5 2" xfId="19709"/>
    <cellStyle name="Comma 7 3 2 3 5 3" xfId="14407"/>
    <cellStyle name="Comma 7 3 2 3 6" xfId="8925"/>
    <cellStyle name="Comma 7 3 2 3 6 2" xfId="17079"/>
    <cellStyle name="Comma 7 3 2 3 7" xfId="11750"/>
    <cellStyle name="Comma 7 3 2 4" xfId="2419"/>
    <cellStyle name="Comma 7 3 2 4 2" xfId="2420"/>
    <cellStyle name="Comma 7 3 2 4 2 2" xfId="2421"/>
    <cellStyle name="Comma 7 3 2 4 2 2 2" xfId="5095"/>
    <cellStyle name="Comma 7 3 2 4 2 2 2 2" xfId="19716"/>
    <cellStyle name="Comma 7 3 2 4 2 2 2 3" xfId="14414"/>
    <cellStyle name="Comma 7 3 2 4 2 2 3" xfId="8932"/>
    <cellStyle name="Comma 7 3 2 4 2 2 3 2" xfId="17086"/>
    <cellStyle name="Comma 7 3 2 4 2 2 4" xfId="11757"/>
    <cellStyle name="Comma 7 3 2 4 2 3" xfId="5094"/>
    <cellStyle name="Comma 7 3 2 4 2 3 2" xfId="19715"/>
    <cellStyle name="Comma 7 3 2 4 2 3 3" xfId="14413"/>
    <cellStyle name="Comma 7 3 2 4 2 4" xfId="8931"/>
    <cellStyle name="Comma 7 3 2 4 2 4 2" xfId="17085"/>
    <cellStyle name="Comma 7 3 2 4 2 5" xfId="11756"/>
    <cellStyle name="Comma 7 3 2 4 3" xfId="2422"/>
    <cellStyle name="Comma 7 3 2 4 3 2" xfId="5096"/>
    <cellStyle name="Comma 7 3 2 4 3 2 2" xfId="19717"/>
    <cellStyle name="Comma 7 3 2 4 3 2 3" xfId="14415"/>
    <cellStyle name="Comma 7 3 2 4 3 3" xfId="8933"/>
    <cellStyle name="Comma 7 3 2 4 3 3 2" xfId="17087"/>
    <cellStyle name="Comma 7 3 2 4 3 4" xfId="11758"/>
    <cellStyle name="Comma 7 3 2 4 4" xfId="2423"/>
    <cellStyle name="Comma 7 3 2 4 4 2" xfId="5097"/>
    <cellStyle name="Comma 7 3 2 4 4 2 2" xfId="19718"/>
    <cellStyle name="Comma 7 3 2 4 4 2 3" xfId="14416"/>
    <cellStyle name="Comma 7 3 2 4 4 3" xfId="8934"/>
    <cellStyle name="Comma 7 3 2 4 4 3 2" xfId="17088"/>
    <cellStyle name="Comma 7 3 2 4 4 4" xfId="11759"/>
    <cellStyle name="Comma 7 3 2 4 5" xfId="5093"/>
    <cellStyle name="Comma 7 3 2 4 5 2" xfId="19714"/>
    <cellStyle name="Comma 7 3 2 4 5 3" xfId="14412"/>
    <cellStyle name="Comma 7 3 2 4 6" xfId="8930"/>
    <cellStyle name="Comma 7 3 2 4 6 2" xfId="17084"/>
    <cellStyle name="Comma 7 3 2 4 7" xfId="11755"/>
    <cellStyle name="Comma 7 3 2 5" xfId="2424"/>
    <cellStyle name="Comma 7 3 2 5 2" xfId="2425"/>
    <cellStyle name="Comma 7 3 2 5 2 2" xfId="2426"/>
    <cellStyle name="Comma 7 3 2 5 2 2 2" xfId="5100"/>
    <cellStyle name="Comma 7 3 2 5 2 2 2 2" xfId="19721"/>
    <cellStyle name="Comma 7 3 2 5 2 2 2 3" xfId="14419"/>
    <cellStyle name="Comma 7 3 2 5 2 2 3" xfId="8937"/>
    <cellStyle name="Comma 7 3 2 5 2 2 3 2" xfId="17091"/>
    <cellStyle name="Comma 7 3 2 5 2 2 4" xfId="11762"/>
    <cellStyle name="Comma 7 3 2 5 2 3" xfId="5099"/>
    <cellStyle name="Comma 7 3 2 5 2 3 2" xfId="19720"/>
    <cellStyle name="Comma 7 3 2 5 2 3 3" xfId="14418"/>
    <cellStyle name="Comma 7 3 2 5 2 4" xfId="8936"/>
    <cellStyle name="Comma 7 3 2 5 2 4 2" xfId="17090"/>
    <cellStyle name="Comma 7 3 2 5 2 5" xfId="11761"/>
    <cellStyle name="Comma 7 3 2 5 3" xfId="2427"/>
    <cellStyle name="Comma 7 3 2 5 3 2" xfId="5101"/>
    <cellStyle name="Comma 7 3 2 5 3 2 2" xfId="19722"/>
    <cellStyle name="Comma 7 3 2 5 3 2 3" xfId="14420"/>
    <cellStyle name="Comma 7 3 2 5 3 3" xfId="8938"/>
    <cellStyle name="Comma 7 3 2 5 3 3 2" xfId="17092"/>
    <cellStyle name="Comma 7 3 2 5 3 4" xfId="11763"/>
    <cellStyle name="Comma 7 3 2 5 4" xfId="2428"/>
    <cellStyle name="Comma 7 3 2 5 4 2" xfId="5102"/>
    <cellStyle name="Comma 7 3 2 5 4 2 2" xfId="19723"/>
    <cellStyle name="Comma 7 3 2 5 4 2 3" xfId="14421"/>
    <cellStyle name="Comma 7 3 2 5 4 3" xfId="8939"/>
    <cellStyle name="Comma 7 3 2 5 4 3 2" xfId="17093"/>
    <cellStyle name="Comma 7 3 2 5 4 4" xfId="11764"/>
    <cellStyle name="Comma 7 3 2 5 5" xfId="5098"/>
    <cellStyle name="Comma 7 3 2 5 5 2" xfId="19719"/>
    <cellStyle name="Comma 7 3 2 5 5 3" xfId="14417"/>
    <cellStyle name="Comma 7 3 2 5 6" xfId="8935"/>
    <cellStyle name="Comma 7 3 2 5 6 2" xfId="17089"/>
    <cellStyle name="Comma 7 3 2 5 7" xfId="11760"/>
    <cellStyle name="Comma 7 3 2 6" xfId="2429"/>
    <cellStyle name="Comma 7 3 2 6 2" xfId="2430"/>
    <cellStyle name="Comma 7 3 2 6 2 2" xfId="5104"/>
    <cellStyle name="Comma 7 3 2 6 2 2 2" xfId="19725"/>
    <cellStyle name="Comma 7 3 2 6 2 2 3" xfId="14423"/>
    <cellStyle name="Comma 7 3 2 6 2 3" xfId="8941"/>
    <cellStyle name="Comma 7 3 2 6 2 3 2" xfId="17095"/>
    <cellStyle name="Comma 7 3 2 6 2 4" xfId="11766"/>
    <cellStyle name="Comma 7 3 2 6 3" xfId="2431"/>
    <cellStyle name="Comma 7 3 2 6 3 2" xfId="5105"/>
    <cellStyle name="Comma 7 3 2 6 3 2 2" xfId="19726"/>
    <cellStyle name="Comma 7 3 2 6 3 2 3" xfId="14424"/>
    <cellStyle name="Comma 7 3 2 6 3 3" xfId="8942"/>
    <cellStyle name="Comma 7 3 2 6 3 3 2" xfId="17096"/>
    <cellStyle name="Comma 7 3 2 6 3 4" xfId="11767"/>
    <cellStyle name="Comma 7 3 2 6 4" xfId="5103"/>
    <cellStyle name="Comma 7 3 2 6 4 2" xfId="19724"/>
    <cellStyle name="Comma 7 3 2 6 4 3" xfId="14422"/>
    <cellStyle name="Comma 7 3 2 6 5" xfId="8940"/>
    <cellStyle name="Comma 7 3 2 6 5 2" xfId="17094"/>
    <cellStyle name="Comma 7 3 2 6 6" xfId="11765"/>
    <cellStyle name="Comma 7 3 2 7" xfId="2432"/>
    <cellStyle name="Comma 7 3 2 7 2" xfId="2433"/>
    <cellStyle name="Comma 7 3 2 7 2 2" xfId="5107"/>
    <cellStyle name="Comma 7 3 2 7 2 2 2" xfId="19728"/>
    <cellStyle name="Comma 7 3 2 7 2 2 3" xfId="14426"/>
    <cellStyle name="Comma 7 3 2 7 2 3" xfId="8944"/>
    <cellStyle name="Comma 7 3 2 7 2 3 2" xfId="17098"/>
    <cellStyle name="Comma 7 3 2 7 2 4" xfId="11769"/>
    <cellStyle name="Comma 7 3 2 7 3" xfId="5106"/>
    <cellStyle name="Comma 7 3 2 7 3 2" xfId="19727"/>
    <cellStyle name="Comma 7 3 2 7 3 3" xfId="14425"/>
    <cellStyle name="Comma 7 3 2 7 4" xfId="8943"/>
    <cellStyle name="Comma 7 3 2 7 4 2" xfId="17097"/>
    <cellStyle name="Comma 7 3 2 7 5" xfId="11768"/>
    <cellStyle name="Comma 7 3 2 8" xfId="2434"/>
    <cellStyle name="Comma 7 3 2 8 2" xfId="5108"/>
    <cellStyle name="Comma 7 3 2 8 2 2" xfId="19729"/>
    <cellStyle name="Comma 7 3 2 8 2 3" xfId="14427"/>
    <cellStyle name="Comma 7 3 2 8 3" xfId="8945"/>
    <cellStyle name="Comma 7 3 2 8 3 2" xfId="17099"/>
    <cellStyle name="Comma 7 3 2 8 4" xfId="11770"/>
    <cellStyle name="Comma 7 3 2 9" xfId="2435"/>
    <cellStyle name="Comma 7 3 2 9 2" xfId="5109"/>
    <cellStyle name="Comma 7 3 2 9 2 2" xfId="19730"/>
    <cellStyle name="Comma 7 3 2 9 2 3" xfId="14428"/>
    <cellStyle name="Comma 7 3 2 9 3" xfId="8946"/>
    <cellStyle name="Comma 7 3 2 9 3 2" xfId="17100"/>
    <cellStyle name="Comma 7 3 2 9 4" xfId="11771"/>
    <cellStyle name="Comma 7 3 3" xfId="2436"/>
    <cellStyle name="Comma 7 3 3 2" xfId="2437"/>
    <cellStyle name="Comma 7 3 3 2 2" xfId="2438"/>
    <cellStyle name="Comma 7 3 3 2 2 2" xfId="5112"/>
    <cellStyle name="Comma 7 3 3 2 2 2 2" xfId="19733"/>
    <cellStyle name="Comma 7 3 3 2 2 2 3" xfId="14431"/>
    <cellStyle name="Comma 7 3 3 2 2 3" xfId="8949"/>
    <cellStyle name="Comma 7 3 3 2 2 3 2" xfId="17103"/>
    <cellStyle name="Comma 7 3 3 2 2 4" xfId="11774"/>
    <cellStyle name="Comma 7 3 3 2 3" xfId="5111"/>
    <cellStyle name="Comma 7 3 3 2 3 2" xfId="19732"/>
    <cellStyle name="Comma 7 3 3 2 3 3" xfId="14430"/>
    <cellStyle name="Comma 7 3 3 2 4" xfId="8948"/>
    <cellStyle name="Comma 7 3 3 2 4 2" xfId="17102"/>
    <cellStyle name="Comma 7 3 3 2 5" xfId="11773"/>
    <cellStyle name="Comma 7 3 3 3" xfId="2439"/>
    <cellStyle name="Comma 7 3 3 3 2" xfId="5113"/>
    <cellStyle name="Comma 7 3 3 3 2 2" xfId="19734"/>
    <cellStyle name="Comma 7 3 3 3 2 3" xfId="14432"/>
    <cellStyle name="Comma 7 3 3 3 3" xfId="8950"/>
    <cellStyle name="Comma 7 3 3 3 3 2" xfId="17104"/>
    <cellStyle name="Comma 7 3 3 3 4" xfId="11775"/>
    <cellStyle name="Comma 7 3 3 4" xfId="2440"/>
    <cellStyle name="Comma 7 3 3 4 2" xfId="5114"/>
    <cellStyle name="Comma 7 3 3 4 2 2" xfId="19735"/>
    <cellStyle name="Comma 7 3 3 4 2 3" xfId="14433"/>
    <cellStyle name="Comma 7 3 3 4 3" xfId="8951"/>
    <cellStyle name="Comma 7 3 3 4 3 2" xfId="17105"/>
    <cellStyle name="Comma 7 3 3 4 4" xfId="11776"/>
    <cellStyle name="Comma 7 3 3 5" xfId="5110"/>
    <cellStyle name="Comma 7 3 3 5 2" xfId="19731"/>
    <cellStyle name="Comma 7 3 3 5 3" xfId="14429"/>
    <cellStyle name="Comma 7 3 3 6" xfId="8947"/>
    <cellStyle name="Comma 7 3 3 6 2" xfId="17101"/>
    <cellStyle name="Comma 7 3 3 7" xfId="11772"/>
    <cellStyle name="Comma 7 3 4" xfId="2441"/>
    <cellStyle name="Comma 7 3 4 2" xfId="2442"/>
    <cellStyle name="Comma 7 3 4 2 2" xfId="2443"/>
    <cellStyle name="Comma 7 3 4 2 2 2" xfId="5117"/>
    <cellStyle name="Comma 7 3 4 2 2 2 2" xfId="19738"/>
    <cellStyle name="Comma 7 3 4 2 2 2 3" xfId="14436"/>
    <cellStyle name="Comma 7 3 4 2 2 3" xfId="8954"/>
    <cellStyle name="Comma 7 3 4 2 2 3 2" xfId="17108"/>
    <cellStyle name="Comma 7 3 4 2 2 4" xfId="11779"/>
    <cellStyle name="Comma 7 3 4 2 3" xfId="5116"/>
    <cellStyle name="Comma 7 3 4 2 3 2" xfId="19737"/>
    <cellStyle name="Comma 7 3 4 2 3 3" xfId="14435"/>
    <cellStyle name="Comma 7 3 4 2 4" xfId="8953"/>
    <cellStyle name="Comma 7 3 4 2 4 2" xfId="17107"/>
    <cellStyle name="Comma 7 3 4 2 5" xfId="11778"/>
    <cellStyle name="Comma 7 3 4 3" xfId="2444"/>
    <cellStyle name="Comma 7 3 4 3 2" xfId="5118"/>
    <cellStyle name="Comma 7 3 4 3 2 2" xfId="19739"/>
    <cellStyle name="Comma 7 3 4 3 2 3" xfId="14437"/>
    <cellStyle name="Comma 7 3 4 3 3" xfId="8955"/>
    <cellStyle name="Comma 7 3 4 3 3 2" xfId="17109"/>
    <cellStyle name="Comma 7 3 4 3 4" xfId="11780"/>
    <cellStyle name="Comma 7 3 4 4" xfId="2445"/>
    <cellStyle name="Comma 7 3 4 4 2" xfId="5119"/>
    <cellStyle name="Comma 7 3 4 4 2 2" xfId="19740"/>
    <cellStyle name="Comma 7 3 4 4 2 3" xfId="14438"/>
    <cellStyle name="Comma 7 3 4 4 3" xfId="8956"/>
    <cellStyle name="Comma 7 3 4 4 3 2" xfId="17110"/>
    <cellStyle name="Comma 7 3 4 4 4" xfId="11781"/>
    <cellStyle name="Comma 7 3 4 5" xfId="5115"/>
    <cellStyle name="Comma 7 3 4 5 2" xfId="19736"/>
    <cellStyle name="Comma 7 3 4 5 3" xfId="14434"/>
    <cellStyle name="Comma 7 3 4 6" xfId="8952"/>
    <cellStyle name="Comma 7 3 4 6 2" xfId="17106"/>
    <cellStyle name="Comma 7 3 4 7" xfId="11777"/>
    <cellStyle name="Comma 7 3 5" xfId="2446"/>
    <cellStyle name="Comma 7 3 5 2" xfId="2447"/>
    <cellStyle name="Comma 7 3 5 2 2" xfId="2448"/>
    <cellStyle name="Comma 7 3 5 2 2 2" xfId="5122"/>
    <cellStyle name="Comma 7 3 5 2 2 2 2" xfId="19743"/>
    <cellStyle name="Comma 7 3 5 2 2 2 3" xfId="14441"/>
    <cellStyle name="Comma 7 3 5 2 2 3" xfId="8959"/>
    <cellStyle name="Comma 7 3 5 2 2 3 2" xfId="17113"/>
    <cellStyle name="Comma 7 3 5 2 2 4" xfId="11784"/>
    <cellStyle name="Comma 7 3 5 2 3" xfId="5121"/>
    <cellStyle name="Comma 7 3 5 2 3 2" xfId="19742"/>
    <cellStyle name="Comma 7 3 5 2 3 3" xfId="14440"/>
    <cellStyle name="Comma 7 3 5 2 4" xfId="8958"/>
    <cellStyle name="Comma 7 3 5 2 4 2" xfId="17112"/>
    <cellStyle name="Comma 7 3 5 2 5" xfId="11783"/>
    <cellStyle name="Comma 7 3 5 3" xfId="2449"/>
    <cellStyle name="Comma 7 3 5 3 2" xfId="5123"/>
    <cellStyle name="Comma 7 3 5 3 2 2" xfId="19744"/>
    <cellStyle name="Comma 7 3 5 3 2 3" xfId="14442"/>
    <cellStyle name="Comma 7 3 5 3 3" xfId="8960"/>
    <cellStyle name="Comma 7 3 5 3 3 2" xfId="17114"/>
    <cellStyle name="Comma 7 3 5 3 4" xfId="11785"/>
    <cellStyle name="Comma 7 3 5 4" xfId="2450"/>
    <cellStyle name="Comma 7 3 5 4 2" xfId="5124"/>
    <cellStyle name="Comma 7 3 5 4 2 2" xfId="19745"/>
    <cellStyle name="Comma 7 3 5 4 2 3" xfId="14443"/>
    <cellStyle name="Comma 7 3 5 4 3" xfId="8961"/>
    <cellStyle name="Comma 7 3 5 4 3 2" xfId="17115"/>
    <cellStyle name="Comma 7 3 5 4 4" xfId="11786"/>
    <cellStyle name="Comma 7 3 5 5" xfId="5120"/>
    <cellStyle name="Comma 7 3 5 5 2" xfId="19741"/>
    <cellStyle name="Comma 7 3 5 5 3" xfId="14439"/>
    <cellStyle name="Comma 7 3 5 6" xfId="8957"/>
    <cellStyle name="Comma 7 3 5 6 2" xfId="17111"/>
    <cellStyle name="Comma 7 3 5 7" xfId="11782"/>
    <cellStyle name="Comma 7 3 6" xfId="2451"/>
    <cellStyle name="Comma 7 3 6 2" xfId="2452"/>
    <cellStyle name="Comma 7 3 6 2 2" xfId="2453"/>
    <cellStyle name="Comma 7 3 6 2 2 2" xfId="5127"/>
    <cellStyle name="Comma 7 3 6 2 2 2 2" xfId="19748"/>
    <cellStyle name="Comma 7 3 6 2 2 2 3" xfId="14446"/>
    <cellStyle name="Comma 7 3 6 2 2 3" xfId="8964"/>
    <cellStyle name="Comma 7 3 6 2 2 3 2" xfId="17118"/>
    <cellStyle name="Comma 7 3 6 2 2 4" xfId="11789"/>
    <cellStyle name="Comma 7 3 6 2 3" xfId="5126"/>
    <cellStyle name="Comma 7 3 6 2 3 2" xfId="19747"/>
    <cellStyle name="Comma 7 3 6 2 3 3" xfId="14445"/>
    <cellStyle name="Comma 7 3 6 2 4" xfId="8963"/>
    <cellStyle name="Comma 7 3 6 2 4 2" xfId="17117"/>
    <cellStyle name="Comma 7 3 6 2 5" xfId="11788"/>
    <cellStyle name="Comma 7 3 6 3" xfId="2454"/>
    <cellStyle name="Comma 7 3 6 3 2" xfId="5128"/>
    <cellStyle name="Comma 7 3 6 3 2 2" xfId="19749"/>
    <cellStyle name="Comma 7 3 6 3 2 3" xfId="14447"/>
    <cellStyle name="Comma 7 3 6 3 3" xfId="8965"/>
    <cellStyle name="Comma 7 3 6 3 3 2" xfId="17119"/>
    <cellStyle name="Comma 7 3 6 3 4" xfId="11790"/>
    <cellStyle name="Comma 7 3 6 4" xfId="2455"/>
    <cellStyle name="Comma 7 3 6 4 2" xfId="5129"/>
    <cellStyle name="Comma 7 3 6 4 2 2" xfId="19750"/>
    <cellStyle name="Comma 7 3 6 4 2 3" xfId="14448"/>
    <cellStyle name="Comma 7 3 6 4 3" xfId="8966"/>
    <cellStyle name="Comma 7 3 6 4 3 2" xfId="17120"/>
    <cellStyle name="Comma 7 3 6 4 4" xfId="11791"/>
    <cellStyle name="Comma 7 3 6 5" xfId="5125"/>
    <cellStyle name="Comma 7 3 6 5 2" xfId="19746"/>
    <cellStyle name="Comma 7 3 6 5 3" xfId="14444"/>
    <cellStyle name="Comma 7 3 6 6" xfId="8962"/>
    <cellStyle name="Comma 7 3 6 6 2" xfId="17116"/>
    <cellStyle name="Comma 7 3 6 7" xfId="11787"/>
    <cellStyle name="Comma 7 3 7" xfId="2456"/>
    <cellStyle name="Comma 7 3 7 2" xfId="2457"/>
    <cellStyle name="Comma 7 3 7 2 2" xfId="5131"/>
    <cellStyle name="Comma 7 3 7 2 2 2" xfId="19752"/>
    <cellStyle name="Comma 7 3 7 2 2 3" xfId="14450"/>
    <cellStyle name="Comma 7 3 7 2 3" xfId="8968"/>
    <cellStyle name="Comma 7 3 7 2 3 2" xfId="17122"/>
    <cellStyle name="Comma 7 3 7 2 4" xfId="11793"/>
    <cellStyle name="Comma 7 3 7 3" xfId="2458"/>
    <cellStyle name="Comma 7 3 7 3 2" xfId="5132"/>
    <cellStyle name="Comma 7 3 7 3 2 2" xfId="19753"/>
    <cellStyle name="Comma 7 3 7 3 2 3" xfId="14451"/>
    <cellStyle name="Comma 7 3 7 3 3" xfId="8969"/>
    <cellStyle name="Comma 7 3 7 3 3 2" xfId="17123"/>
    <cellStyle name="Comma 7 3 7 3 4" xfId="11794"/>
    <cellStyle name="Comma 7 3 7 4" xfId="5130"/>
    <cellStyle name="Comma 7 3 7 4 2" xfId="19751"/>
    <cellStyle name="Comma 7 3 7 4 3" xfId="14449"/>
    <cellStyle name="Comma 7 3 7 5" xfId="8967"/>
    <cellStyle name="Comma 7 3 7 5 2" xfId="17121"/>
    <cellStyle name="Comma 7 3 7 6" xfId="11792"/>
    <cellStyle name="Comma 7 3 8" xfId="2459"/>
    <cellStyle name="Comma 7 3 8 2" xfId="2460"/>
    <cellStyle name="Comma 7 3 8 2 2" xfId="5134"/>
    <cellStyle name="Comma 7 3 8 2 2 2" xfId="19755"/>
    <cellStyle name="Comma 7 3 8 2 2 3" xfId="14453"/>
    <cellStyle name="Comma 7 3 8 2 3" xfId="8971"/>
    <cellStyle name="Comma 7 3 8 2 3 2" xfId="17125"/>
    <cellStyle name="Comma 7 3 8 2 4" xfId="11796"/>
    <cellStyle name="Comma 7 3 8 3" xfId="5133"/>
    <cellStyle name="Comma 7 3 8 3 2" xfId="19754"/>
    <cellStyle name="Comma 7 3 8 3 3" xfId="14452"/>
    <cellStyle name="Comma 7 3 8 4" xfId="8970"/>
    <cellStyle name="Comma 7 3 8 4 2" xfId="17124"/>
    <cellStyle name="Comma 7 3 8 5" xfId="11795"/>
    <cellStyle name="Comma 7 3 9" xfId="2461"/>
    <cellStyle name="Comma 7 3 9 2" xfId="5135"/>
    <cellStyle name="Comma 7 3 9 2 2" xfId="19756"/>
    <cellStyle name="Comma 7 3 9 2 3" xfId="14454"/>
    <cellStyle name="Comma 7 3 9 3" xfId="8972"/>
    <cellStyle name="Comma 7 3 9 3 2" xfId="17126"/>
    <cellStyle name="Comma 7 3 9 4" xfId="11797"/>
    <cellStyle name="Comma 7 4" xfId="2462"/>
    <cellStyle name="Comma 7 4 10" xfId="2463"/>
    <cellStyle name="Comma 7 4 10 2" xfId="5137"/>
    <cellStyle name="Comma 7 4 10 2 2" xfId="19758"/>
    <cellStyle name="Comma 7 4 10 2 3" xfId="14456"/>
    <cellStyle name="Comma 7 4 10 3" xfId="8974"/>
    <cellStyle name="Comma 7 4 10 3 2" xfId="17128"/>
    <cellStyle name="Comma 7 4 10 4" xfId="11799"/>
    <cellStyle name="Comma 7 4 11" xfId="5136"/>
    <cellStyle name="Comma 7 4 11 2" xfId="19757"/>
    <cellStyle name="Comma 7 4 11 3" xfId="14455"/>
    <cellStyle name="Comma 7 4 12" xfId="8973"/>
    <cellStyle name="Comma 7 4 12 2" xfId="17127"/>
    <cellStyle name="Comma 7 4 13" xfId="11798"/>
    <cellStyle name="Comma 7 4 2" xfId="2464"/>
    <cellStyle name="Comma 7 4 2 10" xfId="5138"/>
    <cellStyle name="Comma 7 4 2 10 2" xfId="19759"/>
    <cellStyle name="Comma 7 4 2 10 3" xfId="14457"/>
    <cellStyle name="Comma 7 4 2 11" xfId="8975"/>
    <cellStyle name="Comma 7 4 2 11 2" xfId="17129"/>
    <cellStyle name="Comma 7 4 2 12" xfId="11800"/>
    <cellStyle name="Comma 7 4 2 2" xfId="2465"/>
    <cellStyle name="Comma 7 4 2 2 2" xfId="2466"/>
    <cellStyle name="Comma 7 4 2 2 2 2" xfId="2467"/>
    <cellStyle name="Comma 7 4 2 2 2 2 2" xfId="5141"/>
    <cellStyle name="Comma 7 4 2 2 2 2 2 2" xfId="19762"/>
    <cellStyle name="Comma 7 4 2 2 2 2 2 3" xfId="14460"/>
    <cellStyle name="Comma 7 4 2 2 2 2 3" xfId="8978"/>
    <cellStyle name="Comma 7 4 2 2 2 2 3 2" xfId="17132"/>
    <cellStyle name="Comma 7 4 2 2 2 2 4" xfId="11803"/>
    <cellStyle name="Comma 7 4 2 2 2 3" xfId="5140"/>
    <cellStyle name="Comma 7 4 2 2 2 3 2" xfId="19761"/>
    <cellStyle name="Comma 7 4 2 2 2 3 3" xfId="14459"/>
    <cellStyle name="Comma 7 4 2 2 2 4" xfId="8977"/>
    <cellStyle name="Comma 7 4 2 2 2 4 2" xfId="17131"/>
    <cellStyle name="Comma 7 4 2 2 2 5" xfId="11802"/>
    <cellStyle name="Comma 7 4 2 2 3" xfId="2468"/>
    <cellStyle name="Comma 7 4 2 2 3 2" xfId="5142"/>
    <cellStyle name="Comma 7 4 2 2 3 2 2" xfId="19763"/>
    <cellStyle name="Comma 7 4 2 2 3 2 3" xfId="14461"/>
    <cellStyle name="Comma 7 4 2 2 3 3" xfId="8979"/>
    <cellStyle name="Comma 7 4 2 2 3 3 2" xfId="17133"/>
    <cellStyle name="Comma 7 4 2 2 3 4" xfId="11804"/>
    <cellStyle name="Comma 7 4 2 2 4" xfId="2469"/>
    <cellStyle name="Comma 7 4 2 2 4 2" xfId="5143"/>
    <cellStyle name="Comma 7 4 2 2 4 2 2" xfId="19764"/>
    <cellStyle name="Comma 7 4 2 2 4 2 3" xfId="14462"/>
    <cellStyle name="Comma 7 4 2 2 4 3" xfId="8980"/>
    <cellStyle name="Comma 7 4 2 2 4 3 2" xfId="17134"/>
    <cellStyle name="Comma 7 4 2 2 4 4" xfId="11805"/>
    <cellStyle name="Comma 7 4 2 2 5" xfId="5139"/>
    <cellStyle name="Comma 7 4 2 2 5 2" xfId="19760"/>
    <cellStyle name="Comma 7 4 2 2 5 3" xfId="14458"/>
    <cellStyle name="Comma 7 4 2 2 6" xfId="8976"/>
    <cellStyle name="Comma 7 4 2 2 6 2" xfId="17130"/>
    <cellStyle name="Comma 7 4 2 2 7" xfId="11801"/>
    <cellStyle name="Comma 7 4 2 3" xfId="2470"/>
    <cellStyle name="Comma 7 4 2 3 2" xfId="2471"/>
    <cellStyle name="Comma 7 4 2 3 2 2" xfId="2472"/>
    <cellStyle name="Comma 7 4 2 3 2 2 2" xfId="5146"/>
    <cellStyle name="Comma 7 4 2 3 2 2 2 2" xfId="19767"/>
    <cellStyle name="Comma 7 4 2 3 2 2 2 3" xfId="14465"/>
    <cellStyle name="Comma 7 4 2 3 2 2 3" xfId="8983"/>
    <cellStyle name="Comma 7 4 2 3 2 2 3 2" xfId="17137"/>
    <cellStyle name="Comma 7 4 2 3 2 2 4" xfId="11808"/>
    <cellStyle name="Comma 7 4 2 3 2 3" xfId="5145"/>
    <cellStyle name="Comma 7 4 2 3 2 3 2" xfId="19766"/>
    <cellStyle name="Comma 7 4 2 3 2 3 3" xfId="14464"/>
    <cellStyle name="Comma 7 4 2 3 2 4" xfId="8982"/>
    <cellStyle name="Comma 7 4 2 3 2 4 2" xfId="17136"/>
    <cellStyle name="Comma 7 4 2 3 2 5" xfId="11807"/>
    <cellStyle name="Comma 7 4 2 3 3" xfId="2473"/>
    <cellStyle name="Comma 7 4 2 3 3 2" xfId="5147"/>
    <cellStyle name="Comma 7 4 2 3 3 2 2" xfId="19768"/>
    <cellStyle name="Comma 7 4 2 3 3 2 3" xfId="14466"/>
    <cellStyle name="Comma 7 4 2 3 3 3" xfId="8984"/>
    <cellStyle name="Comma 7 4 2 3 3 3 2" xfId="17138"/>
    <cellStyle name="Comma 7 4 2 3 3 4" xfId="11809"/>
    <cellStyle name="Comma 7 4 2 3 4" xfId="2474"/>
    <cellStyle name="Comma 7 4 2 3 4 2" xfId="5148"/>
    <cellStyle name="Comma 7 4 2 3 4 2 2" xfId="19769"/>
    <cellStyle name="Comma 7 4 2 3 4 2 3" xfId="14467"/>
    <cellStyle name="Comma 7 4 2 3 4 3" xfId="8985"/>
    <cellStyle name="Comma 7 4 2 3 4 3 2" xfId="17139"/>
    <cellStyle name="Comma 7 4 2 3 4 4" xfId="11810"/>
    <cellStyle name="Comma 7 4 2 3 5" xfId="5144"/>
    <cellStyle name="Comma 7 4 2 3 5 2" xfId="19765"/>
    <cellStyle name="Comma 7 4 2 3 5 3" xfId="14463"/>
    <cellStyle name="Comma 7 4 2 3 6" xfId="8981"/>
    <cellStyle name="Comma 7 4 2 3 6 2" xfId="17135"/>
    <cellStyle name="Comma 7 4 2 3 7" xfId="11806"/>
    <cellStyle name="Comma 7 4 2 4" xfId="2475"/>
    <cellStyle name="Comma 7 4 2 4 2" xfId="2476"/>
    <cellStyle name="Comma 7 4 2 4 2 2" xfId="2477"/>
    <cellStyle name="Comma 7 4 2 4 2 2 2" xfId="5151"/>
    <cellStyle name="Comma 7 4 2 4 2 2 2 2" xfId="19772"/>
    <cellStyle name="Comma 7 4 2 4 2 2 2 3" xfId="14470"/>
    <cellStyle name="Comma 7 4 2 4 2 2 3" xfId="8988"/>
    <cellStyle name="Comma 7 4 2 4 2 2 3 2" xfId="17142"/>
    <cellStyle name="Comma 7 4 2 4 2 2 4" xfId="11813"/>
    <cellStyle name="Comma 7 4 2 4 2 3" xfId="5150"/>
    <cellStyle name="Comma 7 4 2 4 2 3 2" xfId="19771"/>
    <cellStyle name="Comma 7 4 2 4 2 3 3" xfId="14469"/>
    <cellStyle name="Comma 7 4 2 4 2 4" xfId="8987"/>
    <cellStyle name="Comma 7 4 2 4 2 4 2" xfId="17141"/>
    <cellStyle name="Comma 7 4 2 4 2 5" xfId="11812"/>
    <cellStyle name="Comma 7 4 2 4 3" xfId="2478"/>
    <cellStyle name="Comma 7 4 2 4 3 2" xfId="5152"/>
    <cellStyle name="Comma 7 4 2 4 3 2 2" xfId="19773"/>
    <cellStyle name="Comma 7 4 2 4 3 2 3" xfId="14471"/>
    <cellStyle name="Comma 7 4 2 4 3 3" xfId="8989"/>
    <cellStyle name="Comma 7 4 2 4 3 3 2" xfId="17143"/>
    <cellStyle name="Comma 7 4 2 4 3 4" xfId="11814"/>
    <cellStyle name="Comma 7 4 2 4 4" xfId="2479"/>
    <cellStyle name="Comma 7 4 2 4 4 2" xfId="5153"/>
    <cellStyle name="Comma 7 4 2 4 4 2 2" xfId="19774"/>
    <cellStyle name="Comma 7 4 2 4 4 2 3" xfId="14472"/>
    <cellStyle name="Comma 7 4 2 4 4 3" xfId="8990"/>
    <cellStyle name="Comma 7 4 2 4 4 3 2" xfId="17144"/>
    <cellStyle name="Comma 7 4 2 4 4 4" xfId="11815"/>
    <cellStyle name="Comma 7 4 2 4 5" xfId="5149"/>
    <cellStyle name="Comma 7 4 2 4 5 2" xfId="19770"/>
    <cellStyle name="Comma 7 4 2 4 5 3" xfId="14468"/>
    <cellStyle name="Comma 7 4 2 4 6" xfId="8986"/>
    <cellStyle name="Comma 7 4 2 4 6 2" xfId="17140"/>
    <cellStyle name="Comma 7 4 2 4 7" xfId="11811"/>
    <cellStyle name="Comma 7 4 2 5" xfId="2480"/>
    <cellStyle name="Comma 7 4 2 5 2" xfId="2481"/>
    <cellStyle name="Comma 7 4 2 5 2 2" xfId="2482"/>
    <cellStyle name="Comma 7 4 2 5 2 2 2" xfId="5156"/>
    <cellStyle name="Comma 7 4 2 5 2 2 2 2" xfId="19777"/>
    <cellStyle name="Comma 7 4 2 5 2 2 2 3" xfId="14475"/>
    <cellStyle name="Comma 7 4 2 5 2 2 3" xfId="8993"/>
    <cellStyle name="Comma 7 4 2 5 2 2 3 2" xfId="17147"/>
    <cellStyle name="Comma 7 4 2 5 2 2 4" xfId="11818"/>
    <cellStyle name="Comma 7 4 2 5 2 3" xfId="5155"/>
    <cellStyle name="Comma 7 4 2 5 2 3 2" xfId="19776"/>
    <cellStyle name="Comma 7 4 2 5 2 3 3" xfId="14474"/>
    <cellStyle name="Comma 7 4 2 5 2 4" xfId="8992"/>
    <cellStyle name="Comma 7 4 2 5 2 4 2" xfId="17146"/>
    <cellStyle name="Comma 7 4 2 5 2 5" xfId="11817"/>
    <cellStyle name="Comma 7 4 2 5 3" xfId="2483"/>
    <cellStyle name="Comma 7 4 2 5 3 2" xfId="5157"/>
    <cellStyle name="Comma 7 4 2 5 3 2 2" xfId="19778"/>
    <cellStyle name="Comma 7 4 2 5 3 2 3" xfId="14476"/>
    <cellStyle name="Comma 7 4 2 5 3 3" xfId="8994"/>
    <cellStyle name="Comma 7 4 2 5 3 3 2" xfId="17148"/>
    <cellStyle name="Comma 7 4 2 5 3 4" xfId="11819"/>
    <cellStyle name="Comma 7 4 2 5 4" xfId="2484"/>
    <cellStyle name="Comma 7 4 2 5 4 2" xfId="5158"/>
    <cellStyle name="Comma 7 4 2 5 4 2 2" xfId="19779"/>
    <cellStyle name="Comma 7 4 2 5 4 2 3" xfId="14477"/>
    <cellStyle name="Comma 7 4 2 5 4 3" xfId="8995"/>
    <cellStyle name="Comma 7 4 2 5 4 3 2" xfId="17149"/>
    <cellStyle name="Comma 7 4 2 5 4 4" xfId="11820"/>
    <cellStyle name="Comma 7 4 2 5 5" xfId="5154"/>
    <cellStyle name="Comma 7 4 2 5 5 2" xfId="19775"/>
    <cellStyle name="Comma 7 4 2 5 5 3" xfId="14473"/>
    <cellStyle name="Comma 7 4 2 5 6" xfId="8991"/>
    <cellStyle name="Comma 7 4 2 5 6 2" xfId="17145"/>
    <cellStyle name="Comma 7 4 2 5 7" xfId="11816"/>
    <cellStyle name="Comma 7 4 2 6" xfId="2485"/>
    <cellStyle name="Comma 7 4 2 6 2" xfId="2486"/>
    <cellStyle name="Comma 7 4 2 6 2 2" xfId="5160"/>
    <cellStyle name="Comma 7 4 2 6 2 2 2" xfId="19781"/>
    <cellStyle name="Comma 7 4 2 6 2 2 3" xfId="14479"/>
    <cellStyle name="Comma 7 4 2 6 2 3" xfId="8997"/>
    <cellStyle name="Comma 7 4 2 6 2 3 2" xfId="17151"/>
    <cellStyle name="Comma 7 4 2 6 2 4" xfId="11822"/>
    <cellStyle name="Comma 7 4 2 6 3" xfId="2487"/>
    <cellStyle name="Comma 7 4 2 6 3 2" xfId="5161"/>
    <cellStyle name="Comma 7 4 2 6 3 2 2" xfId="19782"/>
    <cellStyle name="Comma 7 4 2 6 3 2 3" xfId="14480"/>
    <cellStyle name="Comma 7 4 2 6 3 3" xfId="8998"/>
    <cellStyle name="Comma 7 4 2 6 3 3 2" xfId="17152"/>
    <cellStyle name="Comma 7 4 2 6 3 4" xfId="11823"/>
    <cellStyle name="Comma 7 4 2 6 4" xfId="5159"/>
    <cellStyle name="Comma 7 4 2 6 4 2" xfId="19780"/>
    <cellStyle name="Comma 7 4 2 6 4 3" xfId="14478"/>
    <cellStyle name="Comma 7 4 2 6 5" xfId="8996"/>
    <cellStyle name="Comma 7 4 2 6 5 2" xfId="17150"/>
    <cellStyle name="Comma 7 4 2 6 6" xfId="11821"/>
    <cellStyle name="Comma 7 4 2 7" xfId="2488"/>
    <cellStyle name="Comma 7 4 2 7 2" xfId="2489"/>
    <cellStyle name="Comma 7 4 2 7 2 2" xfId="5163"/>
    <cellStyle name="Comma 7 4 2 7 2 2 2" xfId="19784"/>
    <cellStyle name="Comma 7 4 2 7 2 2 3" xfId="14482"/>
    <cellStyle name="Comma 7 4 2 7 2 3" xfId="9000"/>
    <cellStyle name="Comma 7 4 2 7 2 3 2" xfId="17154"/>
    <cellStyle name="Comma 7 4 2 7 2 4" xfId="11825"/>
    <cellStyle name="Comma 7 4 2 7 3" xfId="5162"/>
    <cellStyle name="Comma 7 4 2 7 3 2" xfId="19783"/>
    <cellStyle name="Comma 7 4 2 7 3 3" xfId="14481"/>
    <cellStyle name="Comma 7 4 2 7 4" xfId="8999"/>
    <cellStyle name="Comma 7 4 2 7 4 2" xfId="17153"/>
    <cellStyle name="Comma 7 4 2 7 5" xfId="11824"/>
    <cellStyle name="Comma 7 4 2 8" xfId="2490"/>
    <cellStyle name="Comma 7 4 2 8 2" xfId="5164"/>
    <cellStyle name="Comma 7 4 2 8 2 2" xfId="19785"/>
    <cellStyle name="Comma 7 4 2 8 2 3" xfId="14483"/>
    <cellStyle name="Comma 7 4 2 8 3" xfId="9001"/>
    <cellStyle name="Comma 7 4 2 8 3 2" xfId="17155"/>
    <cellStyle name="Comma 7 4 2 8 4" xfId="11826"/>
    <cellStyle name="Comma 7 4 2 9" xfId="2491"/>
    <cellStyle name="Comma 7 4 2 9 2" xfId="5165"/>
    <cellStyle name="Comma 7 4 2 9 2 2" xfId="19786"/>
    <cellStyle name="Comma 7 4 2 9 2 3" xfId="14484"/>
    <cellStyle name="Comma 7 4 2 9 3" xfId="9002"/>
    <cellStyle name="Comma 7 4 2 9 3 2" xfId="17156"/>
    <cellStyle name="Comma 7 4 2 9 4" xfId="11827"/>
    <cellStyle name="Comma 7 4 3" xfId="2492"/>
    <cellStyle name="Comma 7 4 3 2" xfId="2493"/>
    <cellStyle name="Comma 7 4 3 2 2" xfId="2494"/>
    <cellStyle name="Comma 7 4 3 2 2 2" xfId="5168"/>
    <cellStyle name="Comma 7 4 3 2 2 2 2" xfId="19789"/>
    <cellStyle name="Comma 7 4 3 2 2 2 3" xfId="14487"/>
    <cellStyle name="Comma 7 4 3 2 2 3" xfId="9005"/>
    <cellStyle name="Comma 7 4 3 2 2 3 2" xfId="17159"/>
    <cellStyle name="Comma 7 4 3 2 2 4" xfId="11830"/>
    <cellStyle name="Comma 7 4 3 2 3" xfId="5167"/>
    <cellStyle name="Comma 7 4 3 2 3 2" xfId="19788"/>
    <cellStyle name="Comma 7 4 3 2 3 3" xfId="14486"/>
    <cellStyle name="Comma 7 4 3 2 4" xfId="9004"/>
    <cellStyle name="Comma 7 4 3 2 4 2" xfId="17158"/>
    <cellStyle name="Comma 7 4 3 2 5" xfId="11829"/>
    <cellStyle name="Comma 7 4 3 3" xfId="2495"/>
    <cellStyle name="Comma 7 4 3 3 2" xfId="5169"/>
    <cellStyle name="Comma 7 4 3 3 2 2" xfId="19790"/>
    <cellStyle name="Comma 7 4 3 3 2 3" xfId="14488"/>
    <cellStyle name="Comma 7 4 3 3 3" xfId="9006"/>
    <cellStyle name="Comma 7 4 3 3 3 2" xfId="17160"/>
    <cellStyle name="Comma 7 4 3 3 4" xfId="11831"/>
    <cellStyle name="Comma 7 4 3 4" xfId="2496"/>
    <cellStyle name="Comma 7 4 3 4 2" xfId="5170"/>
    <cellStyle name="Comma 7 4 3 4 2 2" xfId="19791"/>
    <cellStyle name="Comma 7 4 3 4 2 3" xfId="14489"/>
    <cellStyle name="Comma 7 4 3 4 3" xfId="9007"/>
    <cellStyle name="Comma 7 4 3 4 3 2" xfId="17161"/>
    <cellStyle name="Comma 7 4 3 4 4" xfId="11832"/>
    <cellStyle name="Comma 7 4 3 5" xfId="5166"/>
    <cellStyle name="Comma 7 4 3 5 2" xfId="19787"/>
    <cellStyle name="Comma 7 4 3 5 3" xfId="14485"/>
    <cellStyle name="Comma 7 4 3 6" xfId="9003"/>
    <cellStyle name="Comma 7 4 3 6 2" xfId="17157"/>
    <cellStyle name="Comma 7 4 3 7" xfId="11828"/>
    <cellStyle name="Comma 7 4 4" xfId="2497"/>
    <cellStyle name="Comma 7 4 4 2" xfId="2498"/>
    <cellStyle name="Comma 7 4 4 2 2" xfId="2499"/>
    <cellStyle name="Comma 7 4 4 2 2 2" xfId="5173"/>
    <cellStyle name="Comma 7 4 4 2 2 2 2" xfId="19794"/>
    <cellStyle name="Comma 7 4 4 2 2 2 3" xfId="14492"/>
    <cellStyle name="Comma 7 4 4 2 2 3" xfId="9010"/>
    <cellStyle name="Comma 7 4 4 2 2 3 2" xfId="17164"/>
    <cellStyle name="Comma 7 4 4 2 2 4" xfId="11835"/>
    <cellStyle name="Comma 7 4 4 2 3" xfId="5172"/>
    <cellStyle name="Comma 7 4 4 2 3 2" xfId="19793"/>
    <cellStyle name="Comma 7 4 4 2 3 3" xfId="14491"/>
    <cellStyle name="Comma 7 4 4 2 4" xfId="9009"/>
    <cellStyle name="Comma 7 4 4 2 4 2" xfId="17163"/>
    <cellStyle name="Comma 7 4 4 2 5" xfId="11834"/>
    <cellStyle name="Comma 7 4 4 3" xfId="2500"/>
    <cellStyle name="Comma 7 4 4 3 2" xfId="5174"/>
    <cellStyle name="Comma 7 4 4 3 2 2" xfId="19795"/>
    <cellStyle name="Comma 7 4 4 3 2 3" xfId="14493"/>
    <cellStyle name="Comma 7 4 4 3 3" xfId="9011"/>
    <cellStyle name="Comma 7 4 4 3 3 2" xfId="17165"/>
    <cellStyle name="Comma 7 4 4 3 4" xfId="11836"/>
    <cellStyle name="Comma 7 4 4 4" xfId="2501"/>
    <cellStyle name="Comma 7 4 4 4 2" xfId="5175"/>
    <cellStyle name="Comma 7 4 4 4 2 2" xfId="19796"/>
    <cellStyle name="Comma 7 4 4 4 2 3" xfId="14494"/>
    <cellStyle name="Comma 7 4 4 4 3" xfId="9012"/>
    <cellStyle name="Comma 7 4 4 4 3 2" xfId="17166"/>
    <cellStyle name="Comma 7 4 4 4 4" xfId="11837"/>
    <cellStyle name="Comma 7 4 4 5" xfId="5171"/>
    <cellStyle name="Comma 7 4 4 5 2" xfId="19792"/>
    <cellStyle name="Comma 7 4 4 5 3" xfId="14490"/>
    <cellStyle name="Comma 7 4 4 6" xfId="9008"/>
    <cellStyle name="Comma 7 4 4 6 2" xfId="17162"/>
    <cellStyle name="Comma 7 4 4 7" xfId="11833"/>
    <cellStyle name="Comma 7 4 5" xfId="2502"/>
    <cellStyle name="Comma 7 4 5 2" xfId="2503"/>
    <cellStyle name="Comma 7 4 5 2 2" xfId="2504"/>
    <cellStyle name="Comma 7 4 5 2 2 2" xfId="5178"/>
    <cellStyle name="Comma 7 4 5 2 2 2 2" xfId="19799"/>
    <cellStyle name="Comma 7 4 5 2 2 2 3" xfId="14497"/>
    <cellStyle name="Comma 7 4 5 2 2 3" xfId="9015"/>
    <cellStyle name="Comma 7 4 5 2 2 3 2" xfId="17169"/>
    <cellStyle name="Comma 7 4 5 2 2 4" xfId="11840"/>
    <cellStyle name="Comma 7 4 5 2 3" xfId="5177"/>
    <cellStyle name="Comma 7 4 5 2 3 2" xfId="19798"/>
    <cellStyle name="Comma 7 4 5 2 3 3" xfId="14496"/>
    <cellStyle name="Comma 7 4 5 2 4" xfId="9014"/>
    <cellStyle name="Comma 7 4 5 2 4 2" xfId="17168"/>
    <cellStyle name="Comma 7 4 5 2 5" xfId="11839"/>
    <cellStyle name="Comma 7 4 5 3" xfId="2505"/>
    <cellStyle name="Comma 7 4 5 3 2" xfId="5179"/>
    <cellStyle name="Comma 7 4 5 3 2 2" xfId="19800"/>
    <cellStyle name="Comma 7 4 5 3 2 3" xfId="14498"/>
    <cellStyle name="Comma 7 4 5 3 3" xfId="9016"/>
    <cellStyle name="Comma 7 4 5 3 3 2" xfId="17170"/>
    <cellStyle name="Comma 7 4 5 3 4" xfId="11841"/>
    <cellStyle name="Comma 7 4 5 4" xfId="2506"/>
    <cellStyle name="Comma 7 4 5 4 2" xfId="5180"/>
    <cellStyle name="Comma 7 4 5 4 2 2" xfId="19801"/>
    <cellStyle name="Comma 7 4 5 4 2 3" xfId="14499"/>
    <cellStyle name="Comma 7 4 5 4 3" xfId="9017"/>
    <cellStyle name="Comma 7 4 5 4 3 2" xfId="17171"/>
    <cellStyle name="Comma 7 4 5 4 4" xfId="11842"/>
    <cellStyle name="Comma 7 4 5 5" xfId="5176"/>
    <cellStyle name="Comma 7 4 5 5 2" xfId="19797"/>
    <cellStyle name="Comma 7 4 5 5 3" xfId="14495"/>
    <cellStyle name="Comma 7 4 5 6" xfId="9013"/>
    <cellStyle name="Comma 7 4 5 6 2" xfId="17167"/>
    <cellStyle name="Comma 7 4 5 7" xfId="11838"/>
    <cellStyle name="Comma 7 4 6" xfId="2507"/>
    <cellStyle name="Comma 7 4 6 2" xfId="2508"/>
    <cellStyle name="Comma 7 4 6 2 2" xfId="2509"/>
    <cellStyle name="Comma 7 4 6 2 2 2" xfId="5183"/>
    <cellStyle name="Comma 7 4 6 2 2 2 2" xfId="19804"/>
    <cellStyle name="Comma 7 4 6 2 2 2 3" xfId="14502"/>
    <cellStyle name="Comma 7 4 6 2 2 3" xfId="9020"/>
    <cellStyle name="Comma 7 4 6 2 2 3 2" xfId="17174"/>
    <cellStyle name="Comma 7 4 6 2 2 4" xfId="11845"/>
    <cellStyle name="Comma 7 4 6 2 3" xfId="5182"/>
    <cellStyle name="Comma 7 4 6 2 3 2" xfId="19803"/>
    <cellStyle name="Comma 7 4 6 2 3 3" xfId="14501"/>
    <cellStyle name="Comma 7 4 6 2 4" xfId="9019"/>
    <cellStyle name="Comma 7 4 6 2 4 2" xfId="17173"/>
    <cellStyle name="Comma 7 4 6 2 5" xfId="11844"/>
    <cellStyle name="Comma 7 4 6 3" xfId="2510"/>
    <cellStyle name="Comma 7 4 6 3 2" xfId="5184"/>
    <cellStyle name="Comma 7 4 6 3 2 2" xfId="19805"/>
    <cellStyle name="Comma 7 4 6 3 2 3" xfId="14503"/>
    <cellStyle name="Comma 7 4 6 3 3" xfId="9021"/>
    <cellStyle name="Comma 7 4 6 3 3 2" xfId="17175"/>
    <cellStyle name="Comma 7 4 6 3 4" xfId="11846"/>
    <cellStyle name="Comma 7 4 6 4" xfId="2511"/>
    <cellStyle name="Comma 7 4 6 4 2" xfId="5185"/>
    <cellStyle name="Comma 7 4 6 4 2 2" xfId="19806"/>
    <cellStyle name="Comma 7 4 6 4 2 3" xfId="14504"/>
    <cellStyle name="Comma 7 4 6 4 3" xfId="9022"/>
    <cellStyle name="Comma 7 4 6 4 3 2" xfId="17176"/>
    <cellStyle name="Comma 7 4 6 4 4" xfId="11847"/>
    <cellStyle name="Comma 7 4 6 5" xfId="5181"/>
    <cellStyle name="Comma 7 4 6 5 2" xfId="19802"/>
    <cellStyle name="Comma 7 4 6 5 3" xfId="14500"/>
    <cellStyle name="Comma 7 4 6 6" xfId="9018"/>
    <cellStyle name="Comma 7 4 6 6 2" xfId="17172"/>
    <cellStyle name="Comma 7 4 6 7" xfId="11843"/>
    <cellStyle name="Comma 7 4 7" xfId="2512"/>
    <cellStyle name="Comma 7 4 7 2" xfId="2513"/>
    <cellStyle name="Comma 7 4 7 2 2" xfId="5187"/>
    <cellStyle name="Comma 7 4 7 2 2 2" xfId="19808"/>
    <cellStyle name="Comma 7 4 7 2 2 3" xfId="14506"/>
    <cellStyle name="Comma 7 4 7 2 3" xfId="9024"/>
    <cellStyle name="Comma 7 4 7 2 3 2" xfId="17178"/>
    <cellStyle name="Comma 7 4 7 2 4" xfId="11849"/>
    <cellStyle name="Comma 7 4 7 3" xfId="2514"/>
    <cellStyle name="Comma 7 4 7 3 2" xfId="5188"/>
    <cellStyle name="Comma 7 4 7 3 2 2" xfId="19809"/>
    <cellStyle name="Comma 7 4 7 3 2 3" xfId="14507"/>
    <cellStyle name="Comma 7 4 7 3 3" xfId="9025"/>
    <cellStyle name="Comma 7 4 7 3 3 2" xfId="17179"/>
    <cellStyle name="Comma 7 4 7 3 4" xfId="11850"/>
    <cellStyle name="Comma 7 4 7 4" xfId="5186"/>
    <cellStyle name="Comma 7 4 7 4 2" xfId="19807"/>
    <cellStyle name="Comma 7 4 7 4 3" xfId="14505"/>
    <cellStyle name="Comma 7 4 7 5" xfId="9023"/>
    <cellStyle name="Comma 7 4 7 5 2" xfId="17177"/>
    <cellStyle name="Comma 7 4 7 6" xfId="11848"/>
    <cellStyle name="Comma 7 4 8" xfId="2515"/>
    <cellStyle name="Comma 7 4 8 2" xfId="2516"/>
    <cellStyle name="Comma 7 4 8 2 2" xfId="5190"/>
    <cellStyle name="Comma 7 4 8 2 2 2" xfId="19811"/>
    <cellStyle name="Comma 7 4 8 2 2 3" xfId="14509"/>
    <cellStyle name="Comma 7 4 8 2 3" xfId="9027"/>
    <cellStyle name="Comma 7 4 8 2 3 2" xfId="17181"/>
    <cellStyle name="Comma 7 4 8 2 4" xfId="11852"/>
    <cellStyle name="Comma 7 4 8 3" xfId="5189"/>
    <cellStyle name="Comma 7 4 8 3 2" xfId="19810"/>
    <cellStyle name="Comma 7 4 8 3 3" xfId="14508"/>
    <cellStyle name="Comma 7 4 8 4" xfId="9026"/>
    <cellStyle name="Comma 7 4 8 4 2" xfId="17180"/>
    <cellStyle name="Comma 7 4 8 5" xfId="11851"/>
    <cellStyle name="Comma 7 4 9" xfId="2517"/>
    <cellStyle name="Comma 7 4 9 2" xfId="5191"/>
    <cellStyle name="Comma 7 4 9 2 2" xfId="19812"/>
    <cellStyle name="Comma 7 4 9 2 3" xfId="14510"/>
    <cellStyle name="Comma 7 4 9 3" xfId="9028"/>
    <cellStyle name="Comma 7 4 9 3 2" xfId="17182"/>
    <cellStyle name="Comma 7 4 9 4" xfId="11853"/>
    <cellStyle name="Comma 7 5" xfId="2518"/>
    <cellStyle name="Comma 7 5 10" xfId="5192"/>
    <cellStyle name="Comma 7 5 10 2" xfId="19813"/>
    <cellStyle name="Comma 7 5 10 3" xfId="14511"/>
    <cellStyle name="Comma 7 5 11" xfId="9029"/>
    <cellStyle name="Comma 7 5 11 2" xfId="17183"/>
    <cellStyle name="Comma 7 5 12" xfId="11854"/>
    <cellStyle name="Comma 7 5 2" xfId="2519"/>
    <cellStyle name="Comma 7 5 2 2" xfId="2520"/>
    <cellStyle name="Comma 7 5 2 2 2" xfId="2521"/>
    <cellStyle name="Comma 7 5 2 2 2 2" xfId="5195"/>
    <cellStyle name="Comma 7 5 2 2 2 2 2" xfId="19816"/>
    <cellStyle name="Comma 7 5 2 2 2 2 3" xfId="14514"/>
    <cellStyle name="Comma 7 5 2 2 2 3" xfId="9032"/>
    <cellStyle name="Comma 7 5 2 2 2 3 2" xfId="17186"/>
    <cellStyle name="Comma 7 5 2 2 2 4" xfId="11857"/>
    <cellStyle name="Comma 7 5 2 2 3" xfId="5194"/>
    <cellStyle name="Comma 7 5 2 2 3 2" xfId="19815"/>
    <cellStyle name="Comma 7 5 2 2 3 3" xfId="14513"/>
    <cellStyle name="Comma 7 5 2 2 4" xfId="9031"/>
    <cellStyle name="Comma 7 5 2 2 4 2" xfId="17185"/>
    <cellStyle name="Comma 7 5 2 2 5" xfId="11856"/>
    <cellStyle name="Comma 7 5 2 3" xfId="2522"/>
    <cellStyle name="Comma 7 5 2 3 2" xfId="5196"/>
    <cellStyle name="Comma 7 5 2 3 2 2" xfId="19817"/>
    <cellStyle name="Comma 7 5 2 3 2 3" xfId="14515"/>
    <cellStyle name="Comma 7 5 2 3 3" xfId="9033"/>
    <cellStyle name="Comma 7 5 2 3 3 2" xfId="17187"/>
    <cellStyle name="Comma 7 5 2 3 4" xfId="11858"/>
    <cellStyle name="Comma 7 5 2 4" xfId="2523"/>
    <cellStyle name="Comma 7 5 2 4 2" xfId="5197"/>
    <cellStyle name="Comma 7 5 2 4 2 2" xfId="19818"/>
    <cellStyle name="Comma 7 5 2 4 2 3" xfId="14516"/>
    <cellStyle name="Comma 7 5 2 4 3" xfId="9034"/>
    <cellStyle name="Comma 7 5 2 4 3 2" xfId="17188"/>
    <cellStyle name="Comma 7 5 2 4 4" xfId="11859"/>
    <cellStyle name="Comma 7 5 2 5" xfId="5193"/>
    <cellStyle name="Comma 7 5 2 5 2" xfId="19814"/>
    <cellStyle name="Comma 7 5 2 5 3" xfId="14512"/>
    <cellStyle name="Comma 7 5 2 6" xfId="9030"/>
    <cellStyle name="Comma 7 5 2 6 2" xfId="17184"/>
    <cellStyle name="Comma 7 5 2 7" xfId="11855"/>
    <cellStyle name="Comma 7 5 3" xfId="2524"/>
    <cellStyle name="Comma 7 5 3 2" xfId="2525"/>
    <cellStyle name="Comma 7 5 3 2 2" xfId="2526"/>
    <cellStyle name="Comma 7 5 3 2 2 2" xfId="5200"/>
    <cellStyle name="Comma 7 5 3 2 2 2 2" xfId="19821"/>
    <cellStyle name="Comma 7 5 3 2 2 2 3" xfId="14519"/>
    <cellStyle name="Comma 7 5 3 2 2 3" xfId="9037"/>
    <cellStyle name="Comma 7 5 3 2 2 3 2" xfId="17191"/>
    <cellStyle name="Comma 7 5 3 2 2 4" xfId="11862"/>
    <cellStyle name="Comma 7 5 3 2 3" xfId="5199"/>
    <cellStyle name="Comma 7 5 3 2 3 2" xfId="19820"/>
    <cellStyle name="Comma 7 5 3 2 3 3" xfId="14518"/>
    <cellStyle name="Comma 7 5 3 2 4" xfId="9036"/>
    <cellStyle name="Comma 7 5 3 2 4 2" xfId="17190"/>
    <cellStyle name="Comma 7 5 3 2 5" xfId="11861"/>
    <cellStyle name="Comma 7 5 3 3" xfId="2527"/>
    <cellStyle name="Comma 7 5 3 3 2" xfId="5201"/>
    <cellStyle name="Comma 7 5 3 3 2 2" xfId="19822"/>
    <cellStyle name="Comma 7 5 3 3 2 3" xfId="14520"/>
    <cellStyle name="Comma 7 5 3 3 3" xfId="9038"/>
    <cellStyle name="Comma 7 5 3 3 3 2" xfId="17192"/>
    <cellStyle name="Comma 7 5 3 3 4" xfId="11863"/>
    <cellStyle name="Comma 7 5 3 4" xfId="2528"/>
    <cellStyle name="Comma 7 5 3 4 2" xfId="5202"/>
    <cellStyle name="Comma 7 5 3 4 2 2" xfId="19823"/>
    <cellStyle name="Comma 7 5 3 4 2 3" xfId="14521"/>
    <cellStyle name="Comma 7 5 3 4 3" xfId="9039"/>
    <cellStyle name="Comma 7 5 3 4 3 2" xfId="17193"/>
    <cellStyle name="Comma 7 5 3 4 4" xfId="11864"/>
    <cellStyle name="Comma 7 5 3 5" xfId="5198"/>
    <cellStyle name="Comma 7 5 3 5 2" xfId="19819"/>
    <cellStyle name="Comma 7 5 3 5 3" xfId="14517"/>
    <cellStyle name="Comma 7 5 3 6" xfId="9035"/>
    <cellStyle name="Comma 7 5 3 6 2" xfId="17189"/>
    <cellStyle name="Comma 7 5 3 7" xfId="11860"/>
    <cellStyle name="Comma 7 5 4" xfId="2529"/>
    <cellStyle name="Comma 7 5 4 2" xfId="2530"/>
    <cellStyle name="Comma 7 5 4 2 2" xfId="2531"/>
    <cellStyle name="Comma 7 5 4 2 2 2" xfId="5205"/>
    <cellStyle name="Comma 7 5 4 2 2 2 2" xfId="19826"/>
    <cellStyle name="Comma 7 5 4 2 2 2 3" xfId="14524"/>
    <cellStyle name="Comma 7 5 4 2 2 3" xfId="9042"/>
    <cellStyle name="Comma 7 5 4 2 2 3 2" xfId="17196"/>
    <cellStyle name="Comma 7 5 4 2 2 4" xfId="11867"/>
    <cellStyle name="Comma 7 5 4 2 3" xfId="5204"/>
    <cellStyle name="Comma 7 5 4 2 3 2" xfId="19825"/>
    <cellStyle name="Comma 7 5 4 2 3 3" xfId="14523"/>
    <cellStyle name="Comma 7 5 4 2 4" xfId="9041"/>
    <cellStyle name="Comma 7 5 4 2 4 2" xfId="17195"/>
    <cellStyle name="Comma 7 5 4 2 5" xfId="11866"/>
    <cellStyle name="Comma 7 5 4 3" xfId="2532"/>
    <cellStyle name="Comma 7 5 4 3 2" xfId="5206"/>
    <cellStyle name="Comma 7 5 4 3 2 2" xfId="19827"/>
    <cellStyle name="Comma 7 5 4 3 2 3" xfId="14525"/>
    <cellStyle name="Comma 7 5 4 3 3" xfId="9043"/>
    <cellStyle name="Comma 7 5 4 3 3 2" xfId="17197"/>
    <cellStyle name="Comma 7 5 4 3 4" xfId="11868"/>
    <cellStyle name="Comma 7 5 4 4" xfId="2533"/>
    <cellStyle name="Comma 7 5 4 4 2" xfId="5207"/>
    <cellStyle name="Comma 7 5 4 4 2 2" xfId="19828"/>
    <cellStyle name="Comma 7 5 4 4 2 3" xfId="14526"/>
    <cellStyle name="Comma 7 5 4 4 3" xfId="9044"/>
    <cellStyle name="Comma 7 5 4 4 3 2" xfId="17198"/>
    <cellStyle name="Comma 7 5 4 4 4" xfId="11869"/>
    <cellStyle name="Comma 7 5 4 5" xfId="5203"/>
    <cellStyle name="Comma 7 5 4 5 2" xfId="19824"/>
    <cellStyle name="Comma 7 5 4 5 3" xfId="14522"/>
    <cellStyle name="Comma 7 5 4 6" xfId="9040"/>
    <cellStyle name="Comma 7 5 4 6 2" xfId="17194"/>
    <cellStyle name="Comma 7 5 4 7" xfId="11865"/>
    <cellStyle name="Comma 7 5 5" xfId="2534"/>
    <cellStyle name="Comma 7 5 5 2" xfId="2535"/>
    <cellStyle name="Comma 7 5 5 2 2" xfId="2536"/>
    <cellStyle name="Comma 7 5 5 2 2 2" xfId="5210"/>
    <cellStyle name="Comma 7 5 5 2 2 2 2" xfId="19831"/>
    <cellStyle name="Comma 7 5 5 2 2 2 3" xfId="14529"/>
    <cellStyle name="Comma 7 5 5 2 2 3" xfId="9047"/>
    <cellStyle name="Comma 7 5 5 2 2 3 2" xfId="17201"/>
    <cellStyle name="Comma 7 5 5 2 2 4" xfId="11872"/>
    <cellStyle name="Comma 7 5 5 2 3" xfId="5209"/>
    <cellStyle name="Comma 7 5 5 2 3 2" xfId="19830"/>
    <cellStyle name="Comma 7 5 5 2 3 3" xfId="14528"/>
    <cellStyle name="Comma 7 5 5 2 4" xfId="9046"/>
    <cellStyle name="Comma 7 5 5 2 4 2" xfId="17200"/>
    <cellStyle name="Comma 7 5 5 2 5" xfId="11871"/>
    <cellStyle name="Comma 7 5 5 3" xfId="2537"/>
    <cellStyle name="Comma 7 5 5 3 2" xfId="5211"/>
    <cellStyle name="Comma 7 5 5 3 2 2" xfId="19832"/>
    <cellStyle name="Comma 7 5 5 3 2 3" xfId="14530"/>
    <cellStyle name="Comma 7 5 5 3 3" xfId="9048"/>
    <cellStyle name="Comma 7 5 5 3 3 2" xfId="17202"/>
    <cellStyle name="Comma 7 5 5 3 4" xfId="11873"/>
    <cellStyle name="Comma 7 5 5 4" xfId="2538"/>
    <cellStyle name="Comma 7 5 5 4 2" xfId="5212"/>
    <cellStyle name="Comma 7 5 5 4 2 2" xfId="19833"/>
    <cellStyle name="Comma 7 5 5 4 2 3" xfId="14531"/>
    <cellStyle name="Comma 7 5 5 4 3" xfId="9049"/>
    <cellStyle name="Comma 7 5 5 4 3 2" xfId="17203"/>
    <cellStyle name="Comma 7 5 5 4 4" xfId="11874"/>
    <cellStyle name="Comma 7 5 5 5" xfId="5208"/>
    <cellStyle name="Comma 7 5 5 5 2" xfId="19829"/>
    <cellStyle name="Comma 7 5 5 5 3" xfId="14527"/>
    <cellStyle name="Comma 7 5 5 6" xfId="9045"/>
    <cellStyle name="Comma 7 5 5 6 2" xfId="17199"/>
    <cellStyle name="Comma 7 5 5 7" xfId="11870"/>
    <cellStyle name="Comma 7 5 6" xfId="2539"/>
    <cellStyle name="Comma 7 5 6 2" xfId="2540"/>
    <cellStyle name="Comma 7 5 6 2 2" xfId="5214"/>
    <cellStyle name="Comma 7 5 6 2 2 2" xfId="19835"/>
    <cellStyle name="Comma 7 5 6 2 2 3" xfId="14533"/>
    <cellStyle name="Comma 7 5 6 2 3" xfId="9051"/>
    <cellStyle name="Comma 7 5 6 2 3 2" xfId="17205"/>
    <cellStyle name="Comma 7 5 6 2 4" xfId="11876"/>
    <cellStyle name="Comma 7 5 6 3" xfId="2541"/>
    <cellStyle name="Comma 7 5 6 3 2" xfId="5215"/>
    <cellStyle name="Comma 7 5 6 3 2 2" xfId="19836"/>
    <cellStyle name="Comma 7 5 6 3 2 3" xfId="14534"/>
    <cellStyle name="Comma 7 5 6 3 3" xfId="9052"/>
    <cellStyle name="Comma 7 5 6 3 3 2" xfId="17206"/>
    <cellStyle name="Comma 7 5 6 3 4" xfId="11877"/>
    <cellStyle name="Comma 7 5 6 4" xfId="5213"/>
    <cellStyle name="Comma 7 5 6 4 2" xfId="19834"/>
    <cellStyle name="Comma 7 5 6 4 3" xfId="14532"/>
    <cellStyle name="Comma 7 5 6 5" xfId="9050"/>
    <cellStyle name="Comma 7 5 6 5 2" xfId="17204"/>
    <cellStyle name="Comma 7 5 6 6" xfId="11875"/>
    <cellStyle name="Comma 7 5 7" xfId="2542"/>
    <cellStyle name="Comma 7 5 7 2" xfId="2543"/>
    <cellStyle name="Comma 7 5 7 2 2" xfId="5217"/>
    <cellStyle name="Comma 7 5 7 2 2 2" xfId="19838"/>
    <cellStyle name="Comma 7 5 7 2 2 3" xfId="14536"/>
    <cellStyle name="Comma 7 5 7 2 3" xfId="9054"/>
    <cellStyle name="Comma 7 5 7 2 3 2" xfId="17208"/>
    <cellStyle name="Comma 7 5 7 2 4" xfId="11879"/>
    <cellStyle name="Comma 7 5 7 3" xfId="5216"/>
    <cellStyle name="Comma 7 5 7 3 2" xfId="19837"/>
    <cellStyle name="Comma 7 5 7 3 3" xfId="14535"/>
    <cellStyle name="Comma 7 5 7 4" xfId="9053"/>
    <cellStyle name="Comma 7 5 7 4 2" xfId="17207"/>
    <cellStyle name="Comma 7 5 7 5" xfId="11878"/>
    <cellStyle name="Comma 7 5 8" xfId="2544"/>
    <cellStyle name="Comma 7 5 8 2" xfId="5218"/>
    <cellStyle name="Comma 7 5 8 2 2" xfId="19839"/>
    <cellStyle name="Comma 7 5 8 2 3" xfId="14537"/>
    <cellStyle name="Comma 7 5 8 3" xfId="9055"/>
    <cellStyle name="Comma 7 5 8 3 2" xfId="17209"/>
    <cellStyle name="Comma 7 5 8 4" xfId="11880"/>
    <cellStyle name="Comma 7 5 9" xfId="2545"/>
    <cellStyle name="Comma 7 5 9 2" xfId="5219"/>
    <cellStyle name="Comma 7 5 9 2 2" xfId="19840"/>
    <cellStyle name="Comma 7 5 9 2 3" xfId="14538"/>
    <cellStyle name="Comma 7 5 9 3" xfId="9056"/>
    <cellStyle name="Comma 7 5 9 3 2" xfId="17210"/>
    <cellStyle name="Comma 7 5 9 4" xfId="11881"/>
    <cellStyle name="Comma 7 6" xfId="2546"/>
    <cellStyle name="Comma 7 6 2" xfId="2547"/>
    <cellStyle name="Comma 7 6 2 2" xfId="2548"/>
    <cellStyle name="Comma 7 6 2 2 2" xfId="5222"/>
    <cellStyle name="Comma 7 6 2 2 2 2" xfId="19843"/>
    <cellStyle name="Comma 7 6 2 2 2 3" xfId="14541"/>
    <cellStyle name="Comma 7 6 2 2 3" xfId="9059"/>
    <cellStyle name="Comma 7 6 2 2 3 2" xfId="17213"/>
    <cellStyle name="Comma 7 6 2 2 4" xfId="11884"/>
    <cellStyle name="Comma 7 6 2 3" xfId="5221"/>
    <cellStyle name="Comma 7 6 2 3 2" xfId="19842"/>
    <cellStyle name="Comma 7 6 2 3 3" xfId="14540"/>
    <cellStyle name="Comma 7 6 2 4" xfId="9058"/>
    <cellStyle name="Comma 7 6 2 4 2" xfId="17212"/>
    <cellStyle name="Comma 7 6 2 5" xfId="11883"/>
    <cellStyle name="Comma 7 6 3" xfId="2549"/>
    <cellStyle name="Comma 7 6 3 2" xfId="5223"/>
    <cellStyle name="Comma 7 6 3 2 2" xfId="19844"/>
    <cellStyle name="Comma 7 6 3 2 3" xfId="14542"/>
    <cellStyle name="Comma 7 6 3 3" xfId="9060"/>
    <cellStyle name="Comma 7 6 3 3 2" xfId="17214"/>
    <cellStyle name="Comma 7 6 3 4" xfId="11885"/>
    <cellStyle name="Comma 7 6 4" xfId="2550"/>
    <cellStyle name="Comma 7 6 4 2" xfId="5224"/>
    <cellStyle name="Comma 7 6 4 2 2" xfId="19845"/>
    <cellStyle name="Comma 7 6 4 2 3" xfId="14543"/>
    <cellStyle name="Comma 7 6 4 3" xfId="9061"/>
    <cellStyle name="Comma 7 6 4 3 2" xfId="17215"/>
    <cellStyle name="Comma 7 6 4 4" xfId="11886"/>
    <cellStyle name="Comma 7 6 5" xfId="5220"/>
    <cellStyle name="Comma 7 6 5 2" xfId="19841"/>
    <cellStyle name="Comma 7 6 5 3" xfId="14539"/>
    <cellStyle name="Comma 7 6 6" xfId="9057"/>
    <cellStyle name="Comma 7 6 6 2" xfId="17211"/>
    <cellStyle name="Comma 7 6 7" xfId="11882"/>
    <cellStyle name="Comma 7 7" xfId="2551"/>
    <cellStyle name="Comma 7 7 2" xfId="2552"/>
    <cellStyle name="Comma 7 7 2 2" xfId="2553"/>
    <cellStyle name="Comma 7 7 2 2 2" xfId="5227"/>
    <cellStyle name="Comma 7 7 2 2 2 2" xfId="19848"/>
    <cellStyle name="Comma 7 7 2 2 2 3" xfId="14546"/>
    <cellStyle name="Comma 7 7 2 2 3" xfId="9064"/>
    <cellStyle name="Comma 7 7 2 2 3 2" xfId="17218"/>
    <cellStyle name="Comma 7 7 2 2 4" xfId="11889"/>
    <cellStyle name="Comma 7 7 2 3" xfId="5226"/>
    <cellStyle name="Comma 7 7 2 3 2" xfId="19847"/>
    <cellStyle name="Comma 7 7 2 3 3" xfId="14545"/>
    <cellStyle name="Comma 7 7 2 4" xfId="9063"/>
    <cellStyle name="Comma 7 7 2 4 2" xfId="17217"/>
    <cellStyle name="Comma 7 7 2 5" xfId="11888"/>
    <cellStyle name="Comma 7 7 3" xfId="2554"/>
    <cellStyle name="Comma 7 7 3 2" xfId="5228"/>
    <cellStyle name="Comma 7 7 3 2 2" xfId="19849"/>
    <cellStyle name="Comma 7 7 3 2 3" xfId="14547"/>
    <cellStyle name="Comma 7 7 3 3" xfId="9065"/>
    <cellStyle name="Comma 7 7 3 3 2" xfId="17219"/>
    <cellStyle name="Comma 7 7 3 4" xfId="11890"/>
    <cellStyle name="Comma 7 7 4" xfId="2555"/>
    <cellStyle name="Comma 7 7 4 2" xfId="5229"/>
    <cellStyle name="Comma 7 7 4 2 2" xfId="19850"/>
    <cellStyle name="Comma 7 7 4 2 3" xfId="14548"/>
    <cellStyle name="Comma 7 7 4 3" xfId="9066"/>
    <cellStyle name="Comma 7 7 4 3 2" xfId="17220"/>
    <cellStyle name="Comma 7 7 4 4" xfId="11891"/>
    <cellStyle name="Comma 7 7 5" xfId="5225"/>
    <cellStyle name="Comma 7 7 5 2" xfId="19846"/>
    <cellStyle name="Comma 7 7 5 3" xfId="14544"/>
    <cellStyle name="Comma 7 7 6" xfId="9062"/>
    <cellStyle name="Comma 7 7 6 2" xfId="17216"/>
    <cellStyle name="Comma 7 7 7" xfId="11887"/>
    <cellStyle name="Comma 7 8" xfId="2556"/>
    <cellStyle name="Comma 7 8 2" xfId="2557"/>
    <cellStyle name="Comma 7 8 2 2" xfId="2558"/>
    <cellStyle name="Comma 7 8 2 2 2" xfId="5232"/>
    <cellStyle name="Comma 7 8 2 2 2 2" xfId="19853"/>
    <cellStyle name="Comma 7 8 2 2 2 3" xfId="14551"/>
    <cellStyle name="Comma 7 8 2 2 3" xfId="9069"/>
    <cellStyle name="Comma 7 8 2 2 3 2" xfId="17223"/>
    <cellStyle name="Comma 7 8 2 2 4" xfId="11894"/>
    <cellStyle name="Comma 7 8 2 3" xfId="5231"/>
    <cellStyle name="Comma 7 8 2 3 2" xfId="19852"/>
    <cellStyle name="Comma 7 8 2 3 3" xfId="14550"/>
    <cellStyle name="Comma 7 8 2 4" xfId="9068"/>
    <cellStyle name="Comma 7 8 2 4 2" xfId="17222"/>
    <cellStyle name="Comma 7 8 2 5" xfId="11893"/>
    <cellStyle name="Comma 7 8 3" xfId="2559"/>
    <cellStyle name="Comma 7 8 3 2" xfId="5233"/>
    <cellStyle name="Comma 7 8 3 2 2" xfId="19854"/>
    <cellStyle name="Comma 7 8 3 2 3" xfId="14552"/>
    <cellStyle name="Comma 7 8 3 3" xfId="9070"/>
    <cellStyle name="Comma 7 8 3 3 2" xfId="17224"/>
    <cellStyle name="Comma 7 8 3 4" xfId="11895"/>
    <cellStyle name="Comma 7 8 4" xfId="2560"/>
    <cellStyle name="Comma 7 8 4 2" xfId="5234"/>
    <cellStyle name="Comma 7 8 4 2 2" xfId="19855"/>
    <cellStyle name="Comma 7 8 4 2 3" xfId="14553"/>
    <cellStyle name="Comma 7 8 4 3" xfId="9071"/>
    <cellStyle name="Comma 7 8 4 3 2" xfId="17225"/>
    <cellStyle name="Comma 7 8 4 4" xfId="11896"/>
    <cellStyle name="Comma 7 8 5" xfId="5230"/>
    <cellStyle name="Comma 7 8 5 2" xfId="19851"/>
    <cellStyle name="Comma 7 8 5 3" xfId="14549"/>
    <cellStyle name="Comma 7 8 6" xfId="9067"/>
    <cellStyle name="Comma 7 8 6 2" xfId="17221"/>
    <cellStyle name="Comma 7 8 7" xfId="11892"/>
    <cellStyle name="Comma 7 9" xfId="2561"/>
    <cellStyle name="Comma 7 9 2" xfId="2562"/>
    <cellStyle name="Comma 7 9 2 2" xfId="2563"/>
    <cellStyle name="Comma 7 9 2 2 2" xfId="5237"/>
    <cellStyle name="Comma 7 9 2 2 2 2" xfId="19858"/>
    <cellStyle name="Comma 7 9 2 2 2 3" xfId="14556"/>
    <cellStyle name="Comma 7 9 2 2 3" xfId="9074"/>
    <cellStyle name="Comma 7 9 2 2 3 2" xfId="17228"/>
    <cellStyle name="Comma 7 9 2 2 4" xfId="11899"/>
    <cellStyle name="Comma 7 9 2 3" xfId="5236"/>
    <cellStyle name="Comma 7 9 2 3 2" xfId="19857"/>
    <cellStyle name="Comma 7 9 2 3 3" xfId="14555"/>
    <cellStyle name="Comma 7 9 2 4" xfId="9073"/>
    <cellStyle name="Comma 7 9 2 4 2" xfId="17227"/>
    <cellStyle name="Comma 7 9 2 5" xfId="11898"/>
    <cellStyle name="Comma 7 9 3" xfId="2564"/>
    <cellStyle name="Comma 7 9 3 2" xfId="5238"/>
    <cellStyle name="Comma 7 9 3 2 2" xfId="19859"/>
    <cellStyle name="Comma 7 9 3 2 3" xfId="14557"/>
    <cellStyle name="Comma 7 9 3 3" xfId="9075"/>
    <cellStyle name="Comma 7 9 3 3 2" xfId="17229"/>
    <cellStyle name="Comma 7 9 3 4" xfId="11900"/>
    <cellStyle name="Comma 7 9 4" xfId="2565"/>
    <cellStyle name="Comma 7 9 4 2" xfId="5239"/>
    <cellStyle name="Comma 7 9 4 2 2" xfId="19860"/>
    <cellStyle name="Comma 7 9 4 2 3" xfId="14558"/>
    <cellStyle name="Comma 7 9 4 3" xfId="9076"/>
    <cellStyle name="Comma 7 9 4 3 2" xfId="17230"/>
    <cellStyle name="Comma 7 9 4 4" xfId="11901"/>
    <cellStyle name="Comma 7 9 5" xfId="5235"/>
    <cellStyle name="Comma 7 9 5 2" xfId="19856"/>
    <cellStyle name="Comma 7 9 5 3" xfId="14554"/>
    <cellStyle name="Comma 7 9 6" xfId="9072"/>
    <cellStyle name="Comma 7 9 6 2" xfId="17226"/>
    <cellStyle name="Comma 7 9 7" xfId="11897"/>
    <cellStyle name="Comma 8" xfId="2566"/>
    <cellStyle name="Comma 8 2" xfId="5240"/>
    <cellStyle name="Comma 8 2 2" xfId="19861"/>
    <cellStyle name="Comma 8 2 3" xfId="14559"/>
    <cellStyle name="Comma 8 3" xfId="9077"/>
    <cellStyle name="Comma 8 3 2" xfId="17231"/>
    <cellStyle name="Comma 8 4" xfId="11902"/>
    <cellStyle name="Comma 9" xfId="2598"/>
    <cellStyle name="Comma 9 2" xfId="5241"/>
    <cellStyle name="Comma 9 2 2" xfId="19862"/>
    <cellStyle name="Comma 9 2 3" xfId="14565"/>
    <cellStyle name="Comma 9 3" xfId="9078"/>
    <cellStyle name="Comma 9 3 2" xfId="17232"/>
    <cellStyle name="Comma 9 4" xfId="11904"/>
    <cellStyle name="Counterflow" xfId="9354"/>
    <cellStyle name="Currency 2" xfId="6397"/>
    <cellStyle name="Currency 2 2" xfId="6453"/>
    <cellStyle name="Currency 2 3" xfId="6436"/>
    <cellStyle name="Currency 3" xfId="6432"/>
    <cellStyle name="DateLong" xfId="80"/>
    <cellStyle name="DateLong 2" xfId="5459"/>
    <cellStyle name="DateLong 2 2" xfId="12096"/>
    <cellStyle name="DateLong 2 3" xfId="9441"/>
    <cellStyle name="DateLong 3" xfId="9361"/>
    <cellStyle name="DateShort" xfId="81"/>
    <cellStyle name="DateShort 2" xfId="5460"/>
    <cellStyle name="DateShort 2 2" xfId="12097"/>
    <cellStyle name="DateShort 2 3" xfId="14772"/>
    <cellStyle name="DateShort 2 4" xfId="14745"/>
    <cellStyle name="DateShort 2 5" xfId="9442"/>
    <cellStyle name="DateShort 3" xfId="9362"/>
    <cellStyle name="Descriptor text" xfId="84"/>
    <cellStyle name="Documentation" xfId="9359"/>
    <cellStyle name="Error" xfId="9296"/>
    <cellStyle name="Explanatory Text 2" xfId="5602"/>
    <cellStyle name="Explanatory Text 2 2" xfId="9397"/>
    <cellStyle name="Explanatory Text 3" xfId="5603"/>
    <cellStyle name="Explanatory Text 3 2" xfId="5604"/>
    <cellStyle name="Explanatory Text 3 3" xfId="5605"/>
    <cellStyle name="Explanatory Text 4" xfId="6411"/>
    <cellStyle name="Explanatory Text 5" xfId="9251"/>
    <cellStyle name="Export" xfId="9356"/>
    <cellStyle name="Factor" xfId="69"/>
    <cellStyle name="Factor 2" xfId="5464"/>
    <cellStyle name="Factor 2 2" xfId="12088"/>
    <cellStyle name="Factor 2 3" xfId="14768"/>
    <cellStyle name="Factor 2 4" xfId="14747"/>
    <cellStyle name="Factor 2 5" xfId="9435"/>
    <cellStyle name="Factor 3" xfId="5458"/>
    <cellStyle name="Factor 4" xfId="9363"/>
    <cellStyle name="False" xfId="9297"/>
    <cellStyle name="Fountain Col Header" xfId="9320"/>
    <cellStyle name="Fountain Input" xfId="9321"/>
    <cellStyle name="Fountain Input 2" xfId="9322"/>
    <cellStyle name="Fountain Table Header" xfId="9323"/>
    <cellStyle name="Fountain Text" xfId="9324"/>
    <cellStyle name="Fountain Text 2" xfId="9325"/>
    <cellStyle name="Fountain Text 2 2" xfId="9418"/>
    <cellStyle name="Fountain Text 4" xfId="9326"/>
    <cellStyle name="Good 2" xfId="5606"/>
    <cellStyle name="Good 2 2" xfId="9398"/>
    <cellStyle name="Good 3" xfId="5607"/>
    <cellStyle name="Good 3 2" xfId="5608"/>
    <cellStyle name="Good 3 3" xfId="5609"/>
    <cellStyle name="Good 4" xfId="6403"/>
    <cellStyle name="Good 5" xfId="9242"/>
    <cellStyle name="Hard coded" xfId="9357"/>
    <cellStyle name="Header" xfId="9327"/>
    <cellStyle name="Header3rdlevel" xfId="9328"/>
    <cellStyle name="headerStyle" xfId="2567"/>
    <cellStyle name="Heading" xfId="83"/>
    <cellStyle name="Heading 1" xfId="38" builtinId="16" customBuiltin="1"/>
    <cellStyle name="Heading 1 2" xfId="10"/>
    <cellStyle name="Heading 1 2 2" xfId="9399"/>
    <cellStyle name="Heading 1 2 3" xfId="5610"/>
    <cellStyle name="Heading 1 3" xfId="5611"/>
    <cellStyle name="Heading 1 3 2" xfId="5612"/>
    <cellStyle name="Heading 1 3 3" xfId="5613"/>
    <cellStyle name="Heading 1 4" xfId="6399"/>
    <cellStyle name="Heading 2" xfId="39" builtinId="17" customBuiltin="1"/>
    <cellStyle name="Heading 2 2" xfId="5614"/>
    <cellStyle name="Heading 2 2 2" xfId="9400"/>
    <cellStyle name="Heading 2 3" xfId="5615"/>
    <cellStyle name="Heading 2 3 2" xfId="5616"/>
    <cellStyle name="Heading 2 3 3" xfId="5617"/>
    <cellStyle name="Heading 2 4" xfId="6400"/>
    <cellStyle name="Heading 3" xfId="40" builtinId="18" customBuiltin="1"/>
    <cellStyle name="Heading 3 2" xfId="5618"/>
    <cellStyle name="Heading 3 2 2" xfId="9401"/>
    <cellStyle name="Heading 3 3" xfId="5619"/>
    <cellStyle name="Heading 3 3 2" xfId="5620"/>
    <cellStyle name="Heading 3 3 3" xfId="5621"/>
    <cellStyle name="Heading 3 4" xfId="6401"/>
    <cellStyle name="Heading 4" xfId="41" builtinId="19" customBuiltin="1"/>
    <cellStyle name="Heading 4 2" xfId="13"/>
    <cellStyle name="Heading 4 2 2" xfId="9402"/>
    <cellStyle name="Heading 4 2 3" xfId="5622"/>
    <cellStyle name="Heading 4 3" xfId="5623"/>
    <cellStyle name="Heading 4 3 2" xfId="5624"/>
    <cellStyle name="Heading 4 3 3" xfId="5625"/>
    <cellStyle name="Heading 4 4" xfId="6402"/>
    <cellStyle name="Hyperlink 2" xfId="2568"/>
    <cellStyle name="Hyperlink 2 2" xfId="5485"/>
    <cellStyle name="Hyperlink 2 2 2" xfId="5627"/>
    <cellStyle name="Hyperlink 2 3" xfId="5467"/>
    <cellStyle name="Hyperlink 2 4" xfId="5626"/>
    <cellStyle name="Hyperlink 2 5" xfId="6449"/>
    <cellStyle name="Hyperlink 2 6" xfId="9329"/>
    <cellStyle name="Hyperlink 3" xfId="5465"/>
    <cellStyle name="Hyperlink 3 2" xfId="5481"/>
    <cellStyle name="Hyperlink 4" xfId="9436"/>
    <cellStyle name="Hyperlink 5" xfId="9360"/>
    <cellStyle name="Import" xfId="9355"/>
    <cellStyle name="In Development" xfId="9298"/>
    <cellStyle name="Input 2" xfId="5628"/>
    <cellStyle name="Input 2 2" xfId="20025"/>
    <cellStyle name="Input 2 3" xfId="9403"/>
    <cellStyle name="Input 3" xfId="5629"/>
    <cellStyle name="Input 3 2" xfId="5630"/>
    <cellStyle name="Input 3 3" xfId="5631"/>
    <cellStyle name="Input 4" xfId="6405"/>
    <cellStyle name="Input 5" xfId="9245"/>
    <cellStyle name="Level 1 Heading" xfId="9364"/>
    <cellStyle name="Level 2 Heading" xfId="9365"/>
    <cellStyle name="Level 3 Heading" xfId="9366"/>
    <cellStyle name="Linked Cell 2" xfId="5632"/>
    <cellStyle name="Linked Cell 2 2" xfId="9404"/>
    <cellStyle name="Linked Cell 3" xfId="5633"/>
    <cellStyle name="Linked Cell 3 2" xfId="5634"/>
    <cellStyle name="Linked Cell 3 3" xfId="5635"/>
    <cellStyle name="Linked Cell 4" xfId="6408"/>
    <cellStyle name="Linked Cell 5" xfId="9248"/>
    <cellStyle name="Neutral 2" xfId="5636"/>
    <cellStyle name="Neutral 2 2" xfId="6439"/>
    <cellStyle name="Neutral 2 3" xfId="9405"/>
    <cellStyle name="Neutral 3" xfId="5637"/>
    <cellStyle name="Neutral 3 2" xfId="5638"/>
    <cellStyle name="Neutral 3 3" xfId="5639"/>
    <cellStyle name="Neutral 4" xfId="9244"/>
    <cellStyle name="NJS" xfId="2569"/>
    <cellStyle name="No Error" xfId="9299"/>
    <cellStyle name="Normal" xfId="0" builtinId="0"/>
    <cellStyle name="Normal 10" xfId="2613"/>
    <cellStyle name="Normal 10 2" xfId="51"/>
    <cellStyle name="Normal 10 2 2" xfId="5641"/>
    <cellStyle name="Normal 10 2 2 2" xfId="5642"/>
    <cellStyle name="Normal 10 2 3" xfId="5643"/>
    <cellStyle name="Normal 10 2 4" xfId="5644"/>
    <cellStyle name="Normal 10 2 5" xfId="5640"/>
    <cellStyle name="Normal 10 3" xfId="5454"/>
    <cellStyle name="Normal 10 3 2" xfId="5646"/>
    <cellStyle name="Normal 10 3 3" xfId="5645"/>
    <cellStyle name="Normal 10 3 4" xfId="14578"/>
    <cellStyle name="Normal 10 4" xfId="5647"/>
    <cellStyle name="Normal 10 4 2" xfId="5648"/>
    <cellStyle name="Normal 10 5" xfId="5438"/>
    <cellStyle name="Normal 10 6" xfId="5504"/>
    <cellStyle name="Normal 109" xfId="6612"/>
    <cellStyle name="Normal 11" xfId="2664"/>
    <cellStyle name="Normal 11 2" xfId="5445"/>
    <cellStyle name="Normal 11 2 2" xfId="5651"/>
    <cellStyle name="Normal 11 2 2 2" xfId="5652"/>
    <cellStyle name="Normal 11 2 3" xfId="5653"/>
    <cellStyle name="Normal 11 2 4" xfId="5654"/>
    <cellStyle name="Normal 11 2 5" xfId="5650"/>
    <cellStyle name="Normal 11 2 6" xfId="14629"/>
    <cellStyle name="Normal 11 3" xfId="5655"/>
    <cellStyle name="Normal 11 3 2" xfId="5656"/>
    <cellStyle name="Normal 11 3 3" xfId="5657"/>
    <cellStyle name="Normal 11 4" xfId="5658"/>
    <cellStyle name="Normal 11 4 2" xfId="5659"/>
    <cellStyle name="Normal 11 5" xfId="5660"/>
    <cellStyle name="Normal 11 6" xfId="5649"/>
    <cellStyle name="Normal 12" xfId="72"/>
    <cellStyle name="Normal 12 2" xfId="5662"/>
    <cellStyle name="Normal 12 2 2" xfId="12089"/>
    <cellStyle name="Normal 12 3" xfId="5663"/>
    <cellStyle name="Normal 12 4" xfId="5661"/>
    <cellStyle name="Normal 12 5" xfId="6394"/>
    <cellStyle name="Normal 13" xfId="2601"/>
    <cellStyle name="Normal 13 2" xfId="5444"/>
    <cellStyle name="Normal 13 2 2" xfId="14568"/>
    <cellStyle name="Normal 14" xfId="2665"/>
    <cellStyle name="Normal 14 2" xfId="5499"/>
    <cellStyle name="Normal 14 2 2" xfId="14630"/>
    <cellStyle name="Normal 15" xfId="2662"/>
    <cellStyle name="Normal 15 2" xfId="5664"/>
    <cellStyle name="Normal 15 2 2" xfId="14627"/>
    <cellStyle name="Normal 16" xfId="2663"/>
    <cellStyle name="Normal 16 2" xfId="5505"/>
    <cellStyle name="Normal 16 2 2" xfId="14628"/>
    <cellStyle name="Normal 17" xfId="2604"/>
    <cellStyle name="Normal 17 2" xfId="5450"/>
    <cellStyle name="Normal 17 2 2" xfId="14570"/>
    <cellStyle name="Normal 18" xfId="2666"/>
    <cellStyle name="Normal 18 2" xfId="14631"/>
    <cellStyle name="Normal 19" xfId="199"/>
    <cellStyle name="Normal 19 2" xfId="5530"/>
    <cellStyle name="Normal 19 2 2" xfId="12202"/>
    <cellStyle name="Normal 2" xfId="5"/>
    <cellStyle name="Normal 2 10" xfId="5665"/>
    <cellStyle name="Normal 2 10 10" xfId="6611"/>
    <cellStyle name="Normal 2 10 2" xfId="5666"/>
    <cellStyle name="Normal 2 10 2 2" xfId="5667"/>
    <cellStyle name="Normal 2 10 2 2 2" xfId="5668"/>
    <cellStyle name="Normal 2 10 2 3" xfId="5669"/>
    <cellStyle name="Normal 2 10 2 4" xfId="5670"/>
    <cellStyle name="Normal 2 10 3" xfId="5671"/>
    <cellStyle name="Normal 2 10 3 2" xfId="5672"/>
    <cellStyle name="Normal 2 10 4" xfId="5673"/>
    <cellStyle name="Normal 2 10 5" xfId="5674"/>
    <cellStyle name="Normal 2 11" xfId="5675"/>
    <cellStyle name="Normal 2 11 2" xfId="5676"/>
    <cellStyle name="Normal 2 12" xfId="6393"/>
    <cellStyle name="Normal 2 13" xfId="6473"/>
    <cellStyle name="Normal 2 14" xfId="9300"/>
    <cellStyle name="Normal 2 2" xfId="23"/>
    <cellStyle name="Normal 2 2 2" xfId="4"/>
    <cellStyle name="Normal 2 2 2 2" xfId="5677"/>
    <cellStyle name="Normal 2 2 3" xfId="5526"/>
    <cellStyle name="Normal 2 2 3 2" xfId="14752"/>
    <cellStyle name="Normal 2 2 4" xfId="5452"/>
    <cellStyle name="Normal 2 2 5" xfId="9301"/>
    <cellStyle name="Normal 2 2_Raw Water" xfId="5678"/>
    <cellStyle name="Normal 2 3" xfId="20"/>
    <cellStyle name="Normal 2 3 10" xfId="5680"/>
    <cellStyle name="Normal 2 3 11" xfId="5681"/>
    <cellStyle name="Normal 2 3 12" xfId="5679"/>
    <cellStyle name="Normal 2 3 13" xfId="52"/>
    <cellStyle name="Normal 2 3 2" xfId="32"/>
    <cellStyle name="Normal 2 3 2 2" xfId="5683"/>
    <cellStyle name="Normal 2 3 2 2 2" xfId="5430"/>
    <cellStyle name="Normal 2 3 2 2 2 2" xfId="5684"/>
    <cellStyle name="Normal 2 3 2 2 2 2 2" xfId="5685"/>
    <cellStyle name="Normal 2 3 2 2 2 3" xfId="5686"/>
    <cellStyle name="Normal 2 3 2 2 2 4" xfId="5687"/>
    <cellStyle name="Normal 2 3 2 2 3" xfId="5688"/>
    <cellStyle name="Normal 2 3 2 2 3 2" xfId="5689"/>
    <cellStyle name="Normal 2 3 2 2 4" xfId="5690"/>
    <cellStyle name="Normal 2 3 2 2 5" xfId="5691"/>
    <cellStyle name="Normal 2 3 2 3" xfId="5692"/>
    <cellStyle name="Normal 2 3 2 3 2" xfId="5693"/>
    <cellStyle name="Normal 2 3 2 3 2 2" xfId="5694"/>
    <cellStyle name="Normal 2 3 2 3 3" xfId="5695"/>
    <cellStyle name="Normal 2 3 2 3 4" xfId="5696"/>
    <cellStyle name="Normal 2 3 2 4" xfId="5697"/>
    <cellStyle name="Normal 2 3 2 4 2" xfId="5698"/>
    <cellStyle name="Normal 2 3 2 5" xfId="5699"/>
    <cellStyle name="Normal 2 3 2 6" xfId="5700"/>
    <cellStyle name="Normal 2 3 2 7" xfId="5682"/>
    <cellStyle name="Normal 2 3 2 8" xfId="9240"/>
    <cellStyle name="Normal 2 3 2 9" xfId="76"/>
    <cellStyle name="Normal 2 3 3" xfId="5701"/>
    <cellStyle name="Normal 2 3 3 2" xfId="5702"/>
    <cellStyle name="Normal 2 3 3 2 2" xfId="5703"/>
    <cellStyle name="Normal 2 3 3 2 2 2" xfId="5704"/>
    <cellStyle name="Normal 2 3 3 2 2 2 2" xfId="5705"/>
    <cellStyle name="Normal 2 3 3 2 2 3" xfId="5706"/>
    <cellStyle name="Normal 2 3 3 2 2 4" xfId="5707"/>
    <cellStyle name="Normal 2 3 3 2 3" xfId="5708"/>
    <cellStyle name="Normal 2 3 3 2 3 2" xfId="5709"/>
    <cellStyle name="Normal 2 3 3 2 4" xfId="5710"/>
    <cellStyle name="Normal 2 3 3 2 5" xfId="5711"/>
    <cellStyle name="Normal 2 3 3 3" xfId="5712"/>
    <cellStyle name="Normal 2 3 3 3 2" xfId="5713"/>
    <cellStyle name="Normal 2 3 3 3 2 2" xfId="5714"/>
    <cellStyle name="Normal 2 3 3 3 3" xfId="5715"/>
    <cellStyle name="Normal 2 3 3 3 4" xfId="5716"/>
    <cellStyle name="Normal 2 3 3 4" xfId="5717"/>
    <cellStyle name="Normal 2 3 3 4 2" xfId="5718"/>
    <cellStyle name="Normal 2 3 3 5" xfId="5719"/>
    <cellStyle name="Normal 2 3 3 6" xfId="5720"/>
    <cellStyle name="Normal 2 3 3 7" xfId="12081"/>
    <cellStyle name="Normal 2 3 4" xfId="5721"/>
    <cellStyle name="Normal 2 3 4 2" xfId="5722"/>
    <cellStyle name="Normal 2 3 4 2 2" xfId="5723"/>
    <cellStyle name="Normal 2 3 4 2 2 2" xfId="5724"/>
    <cellStyle name="Normal 2 3 4 2 3" xfId="5725"/>
    <cellStyle name="Normal 2 3 4 2 4" xfId="5726"/>
    <cellStyle name="Normal 2 3 4 3" xfId="5727"/>
    <cellStyle name="Normal 2 3 4 3 2" xfId="5728"/>
    <cellStyle name="Normal 2 3 4 4" xfId="5729"/>
    <cellStyle name="Normal 2 3 4 5" xfId="5730"/>
    <cellStyle name="Normal 2 3 4 6" xfId="9428"/>
    <cellStyle name="Normal 2 3 5" xfId="5731"/>
    <cellStyle name="Normal 2 3 5 2" xfId="5732"/>
    <cellStyle name="Normal 2 3 5 2 2" xfId="5733"/>
    <cellStyle name="Normal 2 3 5 2 2 2" xfId="5734"/>
    <cellStyle name="Normal 2 3 5 2 3" xfId="5735"/>
    <cellStyle name="Normal 2 3 5 2 4" xfId="5736"/>
    <cellStyle name="Normal 2 3 5 3" xfId="5737"/>
    <cellStyle name="Normal 2 3 5 3 2" xfId="5738"/>
    <cellStyle name="Normal 2 3 5 4" xfId="5739"/>
    <cellStyle name="Normal 2 3 5 5" xfId="5740"/>
    <cellStyle name="Normal 2 3 6" xfId="5741"/>
    <cellStyle name="Normal 2 3 6 2" xfId="5742"/>
    <cellStyle name="Normal 2 3 6 2 2" xfId="5743"/>
    <cellStyle name="Normal 2 3 6 2 2 2" xfId="5744"/>
    <cellStyle name="Normal 2 3 6 2 3" xfId="5745"/>
    <cellStyle name="Normal 2 3 6 2 4" xfId="5746"/>
    <cellStyle name="Normal 2 3 6 3" xfId="5747"/>
    <cellStyle name="Normal 2 3 6 3 2" xfId="5748"/>
    <cellStyle name="Normal 2 3 6 4" xfId="5749"/>
    <cellStyle name="Normal 2 3 6 5" xfId="5750"/>
    <cellStyle name="Normal 2 3 7" xfId="5751"/>
    <cellStyle name="Normal 2 3 7 2" xfId="5752"/>
    <cellStyle name="Normal 2 3 7 2 2" xfId="5753"/>
    <cellStyle name="Normal 2 3 7 2 2 2" xfId="5754"/>
    <cellStyle name="Normal 2 3 7 2 3" xfId="5755"/>
    <cellStyle name="Normal 2 3 7 2 4" xfId="5756"/>
    <cellStyle name="Normal 2 3 7 3" xfId="5757"/>
    <cellStyle name="Normal 2 3 7 3 2" xfId="5758"/>
    <cellStyle name="Normal 2 3 7 4" xfId="5759"/>
    <cellStyle name="Normal 2 3 7 5" xfId="5760"/>
    <cellStyle name="Normal 2 3 8" xfId="5761"/>
    <cellStyle name="Normal 2 3 8 2" xfId="5762"/>
    <cellStyle name="Normal 2 3 9" xfId="5763"/>
    <cellStyle name="Normal 2 4" xfId="36"/>
    <cellStyle name="Normal 2 4 10" xfId="6391"/>
    <cellStyle name="Normal 2 4 11" xfId="5764"/>
    <cellStyle name="Normal 2 4 12" xfId="116"/>
    <cellStyle name="Normal 2 4 13" xfId="20027"/>
    <cellStyle name="Normal 2 4 2" xfId="5765"/>
    <cellStyle name="Normal 2 4 2 2" xfId="5766"/>
    <cellStyle name="Normal 2 4 2 2 2" xfId="5767"/>
    <cellStyle name="Normal 2 4 2 2 2 2" xfId="5768"/>
    <cellStyle name="Normal 2 4 2 2 2 2 2" xfId="5769"/>
    <cellStyle name="Normal 2 4 2 2 2 3" xfId="5770"/>
    <cellStyle name="Normal 2 4 2 2 2 4" xfId="5771"/>
    <cellStyle name="Normal 2 4 2 2 3" xfId="5772"/>
    <cellStyle name="Normal 2 4 2 2 3 2" xfId="5773"/>
    <cellStyle name="Normal 2 4 2 2 4" xfId="5774"/>
    <cellStyle name="Normal 2 4 2 2 5" xfId="5775"/>
    <cellStyle name="Normal 2 4 2 3" xfId="5776"/>
    <cellStyle name="Normal 2 4 2 3 2" xfId="5777"/>
    <cellStyle name="Normal 2 4 2 3 2 2" xfId="5778"/>
    <cellStyle name="Normal 2 4 2 3 3" xfId="5779"/>
    <cellStyle name="Normal 2 4 2 3 4" xfId="5780"/>
    <cellStyle name="Normal 2 4 2 4" xfId="5781"/>
    <cellStyle name="Normal 2 4 2 4 2" xfId="5782"/>
    <cellStyle name="Normal 2 4 2 5" xfId="5783"/>
    <cellStyle name="Normal 2 4 2 6" xfId="5784"/>
    <cellStyle name="Normal 2 4 2 7" xfId="12119"/>
    <cellStyle name="Normal 2 4 3" xfId="5785"/>
    <cellStyle name="Normal 2 4 3 2" xfId="5786"/>
    <cellStyle name="Normal 2 4 3 2 2" xfId="5787"/>
    <cellStyle name="Normal 2 4 3 2 2 2" xfId="5788"/>
    <cellStyle name="Normal 2 4 3 2 3" xfId="5789"/>
    <cellStyle name="Normal 2 4 3 2 4" xfId="5790"/>
    <cellStyle name="Normal 2 4 3 3" xfId="5791"/>
    <cellStyle name="Normal 2 4 3 3 2" xfId="5792"/>
    <cellStyle name="Normal 2 4 3 4" xfId="5793"/>
    <cellStyle name="Normal 2 4 3 5" xfId="5794"/>
    <cellStyle name="Normal 2 4 3 6" xfId="14793"/>
    <cellStyle name="Normal 2 4 4" xfId="5795"/>
    <cellStyle name="Normal 2 4 4 2" xfId="5796"/>
    <cellStyle name="Normal 2 4 4 2 2" xfId="5797"/>
    <cellStyle name="Normal 2 4 4 2 2 2" xfId="5798"/>
    <cellStyle name="Normal 2 4 4 2 3" xfId="5799"/>
    <cellStyle name="Normal 2 4 4 2 4" xfId="5800"/>
    <cellStyle name="Normal 2 4 4 3" xfId="5801"/>
    <cellStyle name="Normal 2 4 4 3 2" xfId="5802"/>
    <cellStyle name="Normal 2 4 4 4" xfId="5803"/>
    <cellStyle name="Normal 2 4 4 5" xfId="5804"/>
    <cellStyle name="Normal 2 4 5" xfId="5805"/>
    <cellStyle name="Normal 2 4 5 2" xfId="5806"/>
    <cellStyle name="Normal 2 4 5 2 2" xfId="5807"/>
    <cellStyle name="Normal 2 4 5 2 2 2" xfId="5808"/>
    <cellStyle name="Normal 2 4 5 2 3" xfId="5809"/>
    <cellStyle name="Normal 2 4 5 2 4" xfId="5810"/>
    <cellStyle name="Normal 2 4 5 3" xfId="5811"/>
    <cellStyle name="Normal 2 4 5 3 2" xfId="5812"/>
    <cellStyle name="Normal 2 4 5 4" xfId="5813"/>
    <cellStyle name="Normal 2 4 5 5" xfId="5814"/>
    <cellStyle name="Normal 2 4 6" xfId="5815"/>
    <cellStyle name="Normal 2 4 6 2" xfId="5816"/>
    <cellStyle name="Normal 2 4 6 2 2" xfId="5817"/>
    <cellStyle name="Normal 2 4 6 3" xfId="5818"/>
    <cellStyle name="Normal 2 4 6 4" xfId="5819"/>
    <cellStyle name="Normal 2 4 7" xfId="5820"/>
    <cellStyle name="Normal 2 4 7 2" xfId="5821"/>
    <cellStyle name="Normal 2 4 8" xfId="5822"/>
    <cellStyle name="Normal 2 4 9" xfId="5823"/>
    <cellStyle name="Normal 2 5" xfId="5457"/>
    <cellStyle name="Normal 2 5 2" xfId="5825"/>
    <cellStyle name="Normal 2 5 2 2" xfId="5826"/>
    <cellStyle name="Normal 2 5 2 2 2" xfId="5827"/>
    <cellStyle name="Normal 2 5 2 2 2 2" xfId="5828"/>
    <cellStyle name="Normal 2 5 2 2 3" xfId="5829"/>
    <cellStyle name="Normal 2 5 2 2 4" xfId="5830"/>
    <cellStyle name="Normal 2 5 2 3" xfId="5831"/>
    <cellStyle name="Normal 2 5 2 3 2" xfId="5832"/>
    <cellStyle name="Normal 2 5 2 4" xfId="5833"/>
    <cellStyle name="Normal 2 5 2 5" xfId="5834"/>
    <cellStyle name="Normal 2 5 3" xfId="5835"/>
    <cellStyle name="Normal 2 5 3 2" xfId="5836"/>
    <cellStyle name="Normal 2 5 3 2 2" xfId="5837"/>
    <cellStyle name="Normal 2 5 3 3" xfId="5838"/>
    <cellStyle name="Normal 2 5 3 4" xfId="5839"/>
    <cellStyle name="Normal 2 5 4" xfId="5840"/>
    <cellStyle name="Normal 2 5 4 2" xfId="5841"/>
    <cellStyle name="Normal 2 5 5" xfId="5842"/>
    <cellStyle name="Normal 2 5 6" xfId="5843"/>
    <cellStyle name="Normal 2 5 7" xfId="5824"/>
    <cellStyle name="Normal 2 5 8" xfId="6459"/>
    <cellStyle name="Normal 2 5 9" xfId="14756"/>
    <cellStyle name="Normal 2 6" xfId="5844"/>
    <cellStyle name="Normal 2 6 2" xfId="5845"/>
    <cellStyle name="Normal 2 6 2 2" xfId="5846"/>
    <cellStyle name="Normal 2 6 2 2 2" xfId="5847"/>
    <cellStyle name="Normal 2 6 2 2 2 2" xfId="5848"/>
    <cellStyle name="Normal 2 6 2 2 3" xfId="5849"/>
    <cellStyle name="Normal 2 6 2 2 4" xfId="5850"/>
    <cellStyle name="Normal 2 6 2 3" xfId="5851"/>
    <cellStyle name="Normal 2 6 2 3 2" xfId="5852"/>
    <cellStyle name="Normal 2 6 2 4" xfId="5853"/>
    <cellStyle name="Normal 2 6 2 5" xfId="5854"/>
    <cellStyle name="Normal 2 6 2 6" xfId="14746"/>
    <cellStyle name="Normal 2 6 3" xfId="5855"/>
    <cellStyle name="Normal 2 6 3 2" xfId="5856"/>
    <cellStyle name="Normal 2 6 3 2 2" xfId="5857"/>
    <cellStyle name="Normal 2 6 3 3" xfId="5858"/>
    <cellStyle name="Normal 2 6 3 4" xfId="5859"/>
    <cellStyle name="Normal 2 6 4" xfId="5860"/>
    <cellStyle name="Normal 2 6 4 2" xfId="5861"/>
    <cellStyle name="Normal 2 6 5" xfId="5862"/>
    <cellStyle name="Normal 2 6 6" xfId="5863"/>
    <cellStyle name="Normal 2 6 7" xfId="9336"/>
    <cellStyle name="Normal 2 7" xfId="5864"/>
    <cellStyle name="Normal 2 7 2" xfId="5865"/>
    <cellStyle name="Normal 2 7 2 2" xfId="5866"/>
    <cellStyle name="Normal 2 7 2 2 2" xfId="5867"/>
    <cellStyle name="Normal 2 7 2 3" xfId="5868"/>
    <cellStyle name="Normal 2 7 2 4" xfId="5869"/>
    <cellStyle name="Normal 2 7 3" xfId="5870"/>
    <cellStyle name="Normal 2 7 3 2" xfId="5871"/>
    <cellStyle name="Normal 2 7 4" xfId="5872"/>
    <cellStyle name="Normal 2 7 5" xfId="5873"/>
    <cellStyle name="Normal 2 7 6" xfId="9412"/>
    <cellStyle name="Normal 2 8" xfId="5874"/>
    <cellStyle name="Normal 2 8 2" xfId="5875"/>
    <cellStyle name="Normal 2 8 2 2" xfId="5876"/>
    <cellStyle name="Normal 2 8 2 2 2" xfId="5877"/>
    <cellStyle name="Normal 2 8 2 3" xfId="5878"/>
    <cellStyle name="Normal 2 8 2 4" xfId="5879"/>
    <cellStyle name="Normal 2 8 3" xfId="5880"/>
    <cellStyle name="Normal 2 8 3 2" xfId="5881"/>
    <cellStyle name="Normal 2 8 4" xfId="5882"/>
    <cellStyle name="Normal 2 8 5" xfId="5883"/>
    <cellStyle name="Normal 2 9" xfId="5884"/>
    <cellStyle name="Normal 2 9 2" xfId="5885"/>
    <cellStyle name="Normal 2 9 2 2" xfId="5886"/>
    <cellStyle name="Normal 2 9 2 2 2" xfId="5887"/>
    <cellStyle name="Normal 2 9 2 3" xfId="5888"/>
    <cellStyle name="Normal 2 9 2 4" xfId="5889"/>
    <cellStyle name="Normal 2 9 3" xfId="5890"/>
    <cellStyle name="Normal 2 9 3 2" xfId="5891"/>
    <cellStyle name="Normal 2 9 4" xfId="5892"/>
    <cellStyle name="Normal 2 9 5" xfId="5893"/>
    <cellStyle name="Normal 20" xfId="18"/>
    <cellStyle name="Normal 20 2" xfId="30"/>
    <cellStyle name="Normal 20 2 2" xfId="12074"/>
    <cellStyle name="Normal 20 2 3" xfId="6457"/>
    <cellStyle name="Normal 20 3" xfId="6466"/>
    <cellStyle name="Normal 20 4" xfId="6470"/>
    <cellStyle name="Normal 20 5" xfId="9421"/>
    <cellStyle name="Normal 20 6" xfId="6431"/>
    <cellStyle name="Normal 21" xfId="6448"/>
    <cellStyle name="Normal 21 2" xfId="9339"/>
    <cellStyle name="Normal 22" xfId="6472"/>
    <cellStyle name="Normal 22 2" xfId="12068"/>
    <cellStyle name="Normal 23" xfId="6502"/>
    <cellStyle name="Normal 23 2" xfId="14740"/>
    <cellStyle name="Normal 24" xfId="62"/>
    <cellStyle name="Normal 24 10" xfId="6500"/>
    <cellStyle name="Normal 24 11" xfId="6608"/>
    <cellStyle name="Normal 24 2" xfId="5455"/>
    <cellStyle name="Normal 24 3" xfId="5451"/>
    <cellStyle name="Normal 24 4" xfId="5513"/>
    <cellStyle name="Normal 24 5" xfId="5413"/>
    <cellStyle name="Normal 24 6" xfId="6446"/>
    <cellStyle name="Normal 24 7" xfId="6455"/>
    <cellStyle name="Normal 24 8" xfId="6464"/>
    <cellStyle name="Normal 24 9" xfId="6468"/>
    <cellStyle name="Normal 25" xfId="6581"/>
    <cellStyle name="Normal 25 2" xfId="9337"/>
    <cellStyle name="Normal 26" xfId="20026"/>
    <cellStyle name="Normal 263" xfId="6388"/>
    <cellStyle name="Normal 27" xfId="9241"/>
    <cellStyle name="Normal 28" xfId="9444"/>
    <cellStyle name="Normal 29" xfId="42"/>
    <cellStyle name="Normal 3" xfId="7"/>
    <cellStyle name="Normal 3 10" xfId="5420"/>
    <cellStyle name="Normal 3 11" xfId="5405"/>
    <cellStyle name="Normal 3 12" xfId="9302"/>
    <cellStyle name="Normal 3 13" xfId="45"/>
    <cellStyle name="Normal 3 2" xfId="3"/>
    <cellStyle name="Normal 3 2 10" xfId="9330"/>
    <cellStyle name="Normal 3 2 11" xfId="46"/>
    <cellStyle name="Normal 3 2 2" xfId="25"/>
    <cellStyle name="Normal 3 2 2 2" xfId="35"/>
    <cellStyle name="Normal 3 2 2 2 2" xfId="12084"/>
    <cellStyle name="Normal 3 2 2 2 3" xfId="5403"/>
    <cellStyle name="Normal 3 2 2 3" xfId="5897"/>
    <cellStyle name="Normal 3 2 2 3 2" xfId="5898"/>
    <cellStyle name="Normal 3 2 2 3 2 2" xfId="5899"/>
    <cellStyle name="Normal 3 2 2 3 2 2 2" xfId="5900"/>
    <cellStyle name="Normal 3 2 2 3 2 3" xfId="5901"/>
    <cellStyle name="Normal 3 2 2 3 2 4" xfId="5902"/>
    <cellStyle name="Normal 3 2 2 3 3" xfId="5903"/>
    <cellStyle name="Normal 3 2 2 3 3 2" xfId="5904"/>
    <cellStyle name="Normal 3 2 2 3 4" xfId="5905"/>
    <cellStyle name="Normal 3 2 2 3 5" xfId="5906"/>
    <cellStyle name="Normal 3 2 2 4" xfId="5907"/>
    <cellStyle name="Normal 3 2 2 5" xfId="5908"/>
    <cellStyle name="Normal 3 2 2 5 2" xfId="5909"/>
    <cellStyle name="Normal 3 2 2 5 2 2" xfId="5910"/>
    <cellStyle name="Normal 3 2 2 5 3" xfId="5911"/>
    <cellStyle name="Normal 3 2 2 5 4" xfId="5912"/>
    <cellStyle name="Normal 3 2 2 6" xfId="5913"/>
    <cellStyle name="Normal 3 2 2 7" xfId="5896"/>
    <cellStyle name="Normal 3 2 2 8" xfId="57"/>
    <cellStyle name="Normal 3 2 3" xfId="2570"/>
    <cellStyle name="Normal 3 2 3 2" xfId="5915"/>
    <cellStyle name="Normal 3 2 3 2 2" xfId="5916"/>
    <cellStyle name="Normal 3 2 3 2 2 2" xfId="5917"/>
    <cellStyle name="Normal 3 2 3 2 3" xfId="5918"/>
    <cellStyle name="Normal 3 2 3 2 4" xfId="5919"/>
    <cellStyle name="Normal 3 2 3 3" xfId="5920"/>
    <cellStyle name="Normal 3 2 3 3 2" xfId="5921"/>
    <cellStyle name="Normal 3 2 3 4" xfId="5922"/>
    <cellStyle name="Normal 3 2 3 5" xfId="5923"/>
    <cellStyle name="Normal 3 2 3 6" xfId="5914"/>
    <cellStyle name="Normal 3 2 3 7" xfId="5436"/>
    <cellStyle name="Normal 3 2 4" xfId="5924"/>
    <cellStyle name="Normal 3 2 4 2" xfId="5925"/>
    <cellStyle name="Normal 3 2 4 2 2" xfId="5926"/>
    <cellStyle name="Normal 3 2 4 3" xfId="5927"/>
    <cellStyle name="Normal 3 2 4 4" xfId="5928"/>
    <cellStyle name="Normal 3 2 4 5" xfId="12078"/>
    <cellStyle name="Normal 3 2 5" xfId="5929"/>
    <cellStyle name="Normal 3 2 5 2" xfId="5930"/>
    <cellStyle name="Normal 3 2 5 2 2" xfId="5931"/>
    <cellStyle name="Normal 3 2 5 3" xfId="5932"/>
    <cellStyle name="Normal 3 2 5 4" xfId="5933"/>
    <cellStyle name="Normal 3 2 5 5" xfId="9425"/>
    <cellStyle name="Normal 3 2 6" xfId="5934"/>
    <cellStyle name="Normal 3 2 7" xfId="5935"/>
    <cellStyle name="Normal 3 2 8" xfId="5895"/>
    <cellStyle name="Normal 3 2 9" xfId="5516"/>
    <cellStyle name="Normal 3 3" xfId="71"/>
    <cellStyle name="Normal 3 3 2" xfId="21"/>
    <cellStyle name="Normal 3 3 2 2" xfId="33"/>
    <cellStyle name="Normal 3 3 2 2 2" xfId="5474"/>
    <cellStyle name="Normal 3 3 2 2 3" xfId="5938"/>
    <cellStyle name="Normal 3 3 2 2 4" xfId="5469"/>
    <cellStyle name="Normal 3 3 2 3" xfId="5473"/>
    <cellStyle name="Normal 3 3 2 3 2" xfId="5937"/>
    <cellStyle name="Normal 3 3 2 4" xfId="59"/>
    <cellStyle name="Normal 3 3 3" xfId="5472"/>
    <cellStyle name="Normal 3 3 3 2" xfId="5939"/>
    <cellStyle name="Normal 3 3 4" xfId="5940"/>
    <cellStyle name="Normal 3 3 5" xfId="5941"/>
    <cellStyle name="Normal 3 3 6" xfId="5936"/>
    <cellStyle name="Normal 3 4" xfId="54"/>
    <cellStyle name="Normal 3 4 2" xfId="5943"/>
    <cellStyle name="Normal 3 4 2 2" xfId="5944"/>
    <cellStyle name="Normal 3 4 2 2 2" xfId="5945"/>
    <cellStyle name="Normal 3 4 2 3" xfId="5946"/>
    <cellStyle name="Normal 3 4 2 4" xfId="5947"/>
    <cellStyle name="Normal 3 4 2 5" xfId="12082"/>
    <cellStyle name="Normal 3 4 3" xfId="5948"/>
    <cellStyle name="Normal 3 4 3 2" xfId="5949"/>
    <cellStyle name="Normal 3 4 4" xfId="5950"/>
    <cellStyle name="Normal 3 4 4 2" xfId="5951"/>
    <cellStyle name="Normal 3 4 4 3" xfId="5952"/>
    <cellStyle name="Normal 3 4 5" xfId="5953"/>
    <cellStyle name="Normal 3 4 6" xfId="5942"/>
    <cellStyle name="Normal 3 5" xfId="2775"/>
    <cellStyle name="Normal 3 5 10" xfId="9424"/>
    <cellStyle name="Normal 3 5 2" xfId="5955"/>
    <cellStyle name="Normal 3 5 2 2" xfId="5956"/>
    <cellStyle name="Normal 3 5 2 2 2" xfId="5957"/>
    <cellStyle name="Normal 3 5 2 3" xfId="5958"/>
    <cellStyle name="Normal 3 5 2 4" xfId="5959"/>
    <cellStyle name="Normal 3 5 2 5" xfId="12077"/>
    <cellStyle name="Normal 3 5 3" xfId="5960"/>
    <cellStyle name="Normal 3 5 3 2" xfId="5961"/>
    <cellStyle name="Normal 3 5 4" xfId="5962"/>
    <cellStyle name="Normal 3 5 5" xfId="5963"/>
    <cellStyle name="Normal 3 5 6" xfId="5954"/>
    <cellStyle name="Normal 3 5 7" xfId="6460"/>
    <cellStyle name="Normal 3 5 8" xfId="6610"/>
    <cellStyle name="Normal 3 5 9" xfId="5422"/>
    <cellStyle name="Normal 3 6" xfId="5964"/>
    <cellStyle name="Normal 3 6 2" xfId="5965"/>
    <cellStyle name="Normal 3 6 3" xfId="14758"/>
    <cellStyle name="Normal 3 7" xfId="50"/>
    <cellStyle name="Normal 3 7 2" xfId="2572"/>
    <cellStyle name="Normal 3 7 2 2" xfId="5966"/>
    <cellStyle name="Normal 3 7 3" xfId="2573"/>
    <cellStyle name="Normal 3 7 4" xfId="2571"/>
    <cellStyle name="Normal 3 8" xfId="5967"/>
    <cellStyle name="Normal 3 8 2" xfId="14750"/>
    <cellStyle name="Normal 3 9" xfId="5894"/>
    <cellStyle name="Normal 4" xfId="6"/>
    <cellStyle name="Normal 4 2" xfId="24"/>
    <cellStyle name="Normal 4 2 2" xfId="34"/>
    <cellStyle name="Normal 4 2 2 2" xfId="53"/>
    <cellStyle name="Normal 4 2 3" xfId="2602"/>
    <cellStyle name="Normal 4 2 3 2" xfId="5970"/>
    <cellStyle name="Normal 4 2 3 2 2" xfId="14569"/>
    <cellStyle name="Normal 4 2 4" xfId="5969"/>
    <cellStyle name="Normal 4 2 4 2" xfId="12083"/>
    <cellStyle name="Normal 4 2 4 3" xfId="9429"/>
    <cellStyle name="Normal 4 2 5" xfId="9416"/>
    <cellStyle name="Normal 4 2 6" xfId="55"/>
    <cellStyle name="Normal 4 3" xfId="2605"/>
    <cellStyle name="Normal 4 3 2" xfId="5972"/>
    <cellStyle name="Normal 4 3 2 2" xfId="14571"/>
    <cellStyle name="Normal 4 3 3" xfId="5971"/>
    <cellStyle name="Normal 4 4" xfId="5973"/>
    <cellStyle name="Normal 4 4 2" xfId="6461"/>
    <cellStyle name="Normal 4 4 2 2" xfId="12085"/>
    <cellStyle name="Normal 4 4 3" xfId="9431"/>
    <cellStyle name="Normal 4 5" xfId="5968"/>
    <cellStyle name="Normal 4 5 2" xfId="14760"/>
    <cellStyle name="Normal 4 6" xfId="5434"/>
    <cellStyle name="Normal 4 6 2" xfId="9414"/>
    <cellStyle name="Normal 4 7" xfId="6395"/>
    <cellStyle name="Normal 4 8" xfId="58"/>
    <cellStyle name="Normal 5" xfId="2"/>
    <cellStyle name="Normal 5 10" xfId="5417"/>
    <cellStyle name="Normal 5 11" xfId="5476"/>
    <cellStyle name="Normal 5 12" xfId="6398"/>
    <cellStyle name="Normal 5 13" xfId="67"/>
    <cellStyle name="Normal 5 2" xfId="2575"/>
    <cellStyle name="Normal 5 2 2" xfId="5976"/>
    <cellStyle name="Normal 5 2 2 2" xfId="11903"/>
    <cellStyle name="Normal 5 2 3" xfId="5977"/>
    <cellStyle name="Normal 5 2 3 2" xfId="5978"/>
    <cellStyle name="Normal 5 2 3 2 2" xfId="5979"/>
    <cellStyle name="Normal 5 2 3 3" xfId="5980"/>
    <cellStyle name="Normal 5 2 3 4" xfId="5981"/>
    <cellStyle name="Normal 5 2 4" xfId="5982"/>
    <cellStyle name="Normal 5 2 4 2" xfId="5983"/>
    <cellStyle name="Normal 5 2 4 3" xfId="5984"/>
    <cellStyle name="Normal 5 2 5" xfId="5985"/>
    <cellStyle name="Normal 5 2 6" xfId="5975"/>
    <cellStyle name="Normal 5 2 7" xfId="5409"/>
    <cellStyle name="Normal 5 2 8" xfId="9331"/>
    <cellStyle name="Normal 5 3" xfId="2576"/>
    <cellStyle name="Normal 5 3 2" xfId="5987"/>
    <cellStyle name="Normal 5 3 2 2" xfId="14561"/>
    <cellStyle name="Normal 5 3 3" xfId="5988"/>
    <cellStyle name="Normal 5 3 3 2" xfId="5989"/>
    <cellStyle name="Normal 5 3 3 2 2" xfId="5990"/>
    <cellStyle name="Normal 5 3 3 2 2 2" xfId="5991"/>
    <cellStyle name="Normal 5 3 3 2 3" xfId="5992"/>
    <cellStyle name="Normal 5 3 3 2 4" xfId="5993"/>
    <cellStyle name="Normal 5 3 3 3" xfId="5994"/>
    <cellStyle name="Normal 5 3 3 3 2" xfId="5995"/>
    <cellStyle name="Normal 5 3 3 4" xfId="5996"/>
    <cellStyle name="Normal 5 3 3 5" xfId="5997"/>
    <cellStyle name="Normal 5 3 4" xfId="5998"/>
    <cellStyle name="Normal 5 3 5" xfId="5999"/>
    <cellStyle name="Normal 5 3 5 2" xfId="6000"/>
    <cellStyle name="Normal 5 3 5 2 2" xfId="6001"/>
    <cellStyle name="Normal 5 3 5 3" xfId="6002"/>
    <cellStyle name="Normal 5 3 5 4" xfId="6003"/>
    <cellStyle name="Normal 5 3 6" xfId="6004"/>
    <cellStyle name="Normal 5 3 7" xfId="5986"/>
    <cellStyle name="Normal 5 4" xfId="2577"/>
    <cellStyle name="Normal 5 4 2" xfId="6006"/>
    <cellStyle name="Normal 5 4 2 2" xfId="6007"/>
    <cellStyle name="Normal 5 4 2 2 2" xfId="6008"/>
    <cellStyle name="Normal 5 4 2 3" xfId="6009"/>
    <cellStyle name="Normal 5 4 2 4" xfId="6010"/>
    <cellStyle name="Normal 5 4 3" xfId="6011"/>
    <cellStyle name="Normal 5 4 3 2" xfId="6012"/>
    <cellStyle name="Normal 5 4 4" xfId="6013"/>
    <cellStyle name="Normal 5 4 5" xfId="6014"/>
    <cellStyle name="Normal 5 4 6" xfId="6005"/>
    <cellStyle name="Normal 5 5" xfId="70"/>
    <cellStyle name="Normal 5 5 2" xfId="6016"/>
    <cellStyle name="Normal 5 5 2 2" xfId="6017"/>
    <cellStyle name="Normal 5 5 3" xfId="6018"/>
    <cellStyle name="Normal 5 5 4" xfId="6019"/>
    <cellStyle name="Normal 5 5 5" xfId="6015"/>
    <cellStyle name="Normal 5 6" xfId="2574"/>
    <cellStyle name="Normal 5 6 2" xfId="6021"/>
    <cellStyle name="Normal 5 6 2 2" xfId="6022"/>
    <cellStyle name="Normal 5 6 2 3" xfId="14560"/>
    <cellStyle name="Normal 5 6 3" xfId="6023"/>
    <cellStyle name="Normal 5 6 4" xfId="6024"/>
    <cellStyle name="Normal 5 6 5" xfId="6020"/>
    <cellStyle name="Normal 5 7" xfId="6025"/>
    <cellStyle name="Normal 5 7 2" xfId="9433"/>
    <cellStyle name="Normal 5 8" xfId="6026"/>
    <cellStyle name="Normal 5 9" xfId="5974"/>
    <cellStyle name="Normal 6" xfId="9"/>
    <cellStyle name="Normal 6 10" xfId="5424"/>
    <cellStyle name="Normal 6 11" xfId="9310"/>
    <cellStyle name="Normal 6 12" xfId="73"/>
    <cellStyle name="Normal 6 2" xfId="5475"/>
    <cellStyle name="Normal 6 2 2" xfId="6029"/>
    <cellStyle name="Normal 6 2 2 2" xfId="6030"/>
    <cellStyle name="Normal 6 2 2 2 2" xfId="6031"/>
    <cellStyle name="Normal 6 2 2 3" xfId="6032"/>
    <cellStyle name="Normal 6 2 2 4" xfId="6033"/>
    <cellStyle name="Normal 6 2 2 5" xfId="12090"/>
    <cellStyle name="Normal 6 2 3" xfId="6034"/>
    <cellStyle name="Normal 6 2 3 2" xfId="6035"/>
    <cellStyle name="Normal 6 2 3 3" xfId="6036"/>
    <cellStyle name="Normal 6 2 4" xfId="6037"/>
    <cellStyle name="Normal 6 2 5" xfId="6038"/>
    <cellStyle name="Normal 6 2 6" xfId="6386"/>
    <cellStyle name="Normal 6 2 7" xfId="6028"/>
    <cellStyle name="Normal 6 2 8" xfId="5490"/>
    <cellStyle name="Normal 6 3" xfId="6039"/>
    <cellStyle name="Normal 6 3 2" xfId="6040"/>
    <cellStyle name="Normal 6 3 2 2" xfId="6041"/>
    <cellStyle name="Normal 6 3 2 2 2" xfId="6042"/>
    <cellStyle name="Normal 6 3 2 3" xfId="6043"/>
    <cellStyle name="Normal 6 3 2 4" xfId="6044"/>
    <cellStyle name="Normal 6 3 3" xfId="6045"/>
    <cellStyle name="Normal 6 3 3 2" xfId="6046"/>
    <cellStyle name="Normal 6 3 4" xfId="6047"/>
    <cellStyle name="Normal 6 3 5" xfId="6048"/>
    <cellStyle name="Normal 6 3 6" xfId="12070"/>
    <cellStyle name="Normal 6 4" xfId="6049"/>
    <cellStyle name="Normal 6 4 2" xfId="6050"/>
    <cellStyle name="Normal 6 4 2 2" xfId="6051"/>
    <cellStyle name="Normal 6 4 3" xfId="6052"/>
    <cellStyle name="Normal 6 4 4" xfId="6053"/>
    <cellStyle name="Normal 6 4 5" xfId="9369"/>
    <cellStyle name="Normal 6 5" xfId="6054"/>
    <cellStyle name="Normal 6 5 2" xfId="6055"/>
    <cellStyle name="Normal 6 5 2 2" xfId="6056"/>
    <cellStyle name="Normal 6 5 3" xfId="6057"/>
    <cellStyle name="Normal 6 5 4" xfId="6058"/>
    <cellStyle name="Normal 6 6" xfId="6059"/>
    <cellStyle name="Normal 6 6 2" xfId="6060"/>
    <cellStyle name="Normal 6 7" xfId="6061"/>
    <cellStyle name="Normal 6 8" xfId="6027"/>
    <cellStyle name="Normal 6 9" xfId="5428"/>
    <cellStyle name="Normal 7" xfId="17"/>
    <cellStyle name="Normal 7 2" xfId="29"/>
    <cellStyle name="Normal 7 2 2" xfId="6064"/>
    <cellStyle name="Normal 7 2 2 2" xfId="6065"/>
    <cellStyle name="Normal 7 2 2 2 2" xfId="6066"/>
    <cellStyle name="Normal 7 2 2 3" xfId="6067"/>
    <cellStyle name="Normal 7 2 2 4" xfId="6068"/>
    <cellStyle name="Normal 7 2 2 5" xfId="12091"/>
    <cellStyle name="Normal 7 2 3" xfId="6069"/>
    <cellStyle name="Normal 7 2 3 2" xfId="6070"/>
    <cellStyle name="Normal 7 2 4" xfId="6071"/>
    <cellStyle name="Normal 7 2 5" xfId="6072"/>
    <cellStyle name="Normal 7 2 6" xfId="6063"/>
    <cellStyle name="Normal 7 2 7" xfId="5477"/>
    <cellStyle name="Normal 7 3" xfId="5471"/>
    <cellStyle name="Normal 7 3 2" xfId="6074"/>
    <cellStyle name="Normal 7 3 3" xfId="6073"/>
    <cellStyle name="Normal 7 3 4" xfId="9420"/>
    <cellStyle name="Normal 7 4" xfId="5463"/>
    <cellStyle name="Normal 7 4 2" xfId="6075"/>
    <cellStyle name="Normal 7 4 3" xfId="12069"/>
    <cellStyle name="Normal 7 5" xfId="6076"/>
    <cellStyle name="Normal 7 5 2" xfId="9338"/>
    <cellStyle name="Normal 7 6" xfId="6077"/>
    <cellStyle name="Normal 7 7" xfId="6062"/>
    <cellStyle name="Normal 7 8" xfId="74"/>
    <cellStyle name="Normal 8" xfId="19"/>
    <cellStyle name="Normal 8 2" xfId="31"/>
    <cellStyle name="Normal 8 2 2" xfId="5483"/>
    <cellStyle name="Normal 8 2 2 2" xfId="6081"/>
    <cellStyle name="Normal 8 2 2 3" xfId="6080"/>
    <cellStyle name="Normal 8 2 2 4" xfId="14574"/>
    <cellStyle name="Normal 8 2 3" xfId="6082"/>
    <cellStyle name="Normal 8 2 4" xfId="6083"/>
    <cellStyle name="Normal 8 2 5" xfId="6079"/>
    <cellStyle name="Normal 8 2 6" xfId="2609"/>
    <cellStyle name="Normal 8 3" xfId="200"/>
    <cellStyle name="Normal 8 3 2" xfId="5466"/>
    <cellStyle name="Normal 8 3 2 2" xfId="6085"/>
    <cellStyle name="Normal 8 3 3" xfId="6084"/>
    <cellStyle name="Normal 8 4" xfId="6086"/>
    <cellStyle name="Normal 8 4 2" xfId="6087"/>
    <cellStyle name="Normal 8 4 3" xfId="12092"/>
    <cellStyle name="Normal 8 5" xfId="6078"/>
    <cellStyle name="Normal 8 5 2" xfId="9437"/>
    <cellStyle name="Normal 8 6" xfId="9332"/>
    <cellStyle name="Normal 8 7" xfId="75"/>
    <cellStyle name="Normal 9" xfId="2597"/>
    <cellStyle name="Normal 9 2" xfId="5479"/>
    <cellStyle name="Normal 9 2 2" xfId="6090"/>
    <cellStyle name="Normal 9 2 2 2" xfId="6091"/>
    <cellStyle name="Normal 9 2 3" xfId="6092"/>
    <cellStyle name="Normal 9 2 4" xfId="6093"/>
    <cellStyle name="Normal 9 2 5" xfId="6089"/>
    <cellStyle name="Normal 9 2 6" xfId="14564"/>
    <cellStyle name="Normal 9 3" xfId="5500"/>
    <cellStyle name="Normal 9 3 2" xfId="6095"/>
    <cellStyle name="Normal 9 3 3" xfId="6094"/>
    <cellStyle name="Normal 9 4" xfId="5468"/>
    <cellStyle name="Normal 9 4 2" xfId="6096"/>
    <cellStyle name="Normal 9 5" xfId="6088"/>
    <cellStyle name="Normal 9 6" xfId="5518"/>
    <cellStyle name="Normal 9 7" xfId="9333"/>
    <cellStyle name="Note 2" xfId="11"/>
    <cellStyle name="Note 2 2" xfId="6098"/>
    <cellStyle name="Note 2 2 2" xfId="6099"/>
    <cellStyle name="Note 2 2 2 2" xfId="6100"/>
    <cellStyle name="Note 2 2 3" xfId="6101"/>
    <cellStyle name="Note 2 3" xfId="6102"/>
    <cellStyle name="Note 2 4" xfId="6103"/>
    <cellStyle name="Note 2 5" xfId="6104"/>
    <cellStyle name="Note 2 6" xfId="9303"/>
    <cellStyle name="Note 2 7" xfId="6097"/>
    <cellStyle name="Note 3" xfId="6105"/>
    <cellStyle name="Note 3 2" xfId="6106"/>
    <cellStyle name="Note 4" xfId="6107"/>
    <cellStyle name="Note 5" xfId="6434"/>
    <cellStyle name="OfwatAmber" xfId="85"/>
    <cellStyle name="OfwatCalculation" xfId="86"/>
    <cellStyle name="OfwatCopy" xfId="87"/>
    <cellStyle name="OfwatDescTxt" xfId="88"/>
    <cellStyle name="OfwatEmphasis" xfId="89"/>
    <cellStyle name="OfwatGreen" xfId="90"/>
    <cellStyle name="OfwatHeaderTxt" xfId="91"/>
    <cellStyle name="OfwatInput" xfId="92"/>
    <cellStyle name="OfwatINVALID" xfId="93"/>
    <cellStyle name="OfwatNormal" xfId="94"/>
    <cellStyle name="OfwatRedPurple" xfId="95"/>
    <cellStyle name="Output 2" xfId="6108"/>
    <cellStyle name="Output 2 2" xfId="9406"/>
    <cellStyle name="Output 3" xfId="6109"/>
    <cellStyle name="Output 3 2" xfId="6110"/>
    <cellStyle name="Output 3 3" xfId="6111"/>
    <cellStyle name="Output 4" xfId="6406"/>
    <cellStyle name="Output 5" xfId="9246"/>
    <cellStyle name="Output Amounts" xfId="2578"/>
    <cellStyle name="Output Column Headings" xfId="2579"/>
    <cellStyle name="Output Line Items" xfId="2580"/>
    <cellStyle name="Output Report Heading" xfId="2581"/>
    <cellStyle name="Output Report Title" xfId="2582"/>
    <cellStyle name="Pantone 130C" xfId="9347"/>
    <cellStyle name="Pantone 179C" xfId="9352"/>
    <cellStyle name="Pantone 232C" xfId="9351"/>
    <cellStyle name="Pantone 2745C" xfId="9350"/>
    <cellStyle name="Pantone 279C" xfId="9345"/>
    <cellStyle name="Pantone 281C" xfId="9344"/>
    <cellStyle name="Pantone 451C" xfId="9346"/>
    <cellStyle name="Pantone 583C" xfId="9349"/>
    <cellStyle name="Pantone 633C" xfId="9348"/>
    <cellStyle name="Percent" xfId="16" builtinId="5"/>
    <cellStyle name="Percent [0]" xfId="9358"/>
    <cellStyle name="Percent 10" xfId="14754"/>
    <cellStyle name="Percent 11" xfId="9313"/>
    <cellStyle name="Percent 12" xfId="11959"/>
    <cellStyle name="Percent 13" xfId="44"/>
    <cellStyle name="Percent 14" xfId="47"/>
    <cellStyle name="Percent 2" xfId="14"/>
    <cellStyle name="Percent 2 10" xfId="14759"/>
    <cellStyle name="Percent 2 11" xfId="14748"/>
    <cellStyle name="Percent 2 12" xfId="49"/>
    <cellStyle name="Percent 2 2" xfId="56"/>
    <cellStyle name="Percent 2 2 2" xfId="2585"/>
    <cellStyle name="Percent 2 2 2 2" xfId="5448"/>
    <cellStyle name="Percent 2 2 2 2 2" xfId="6115"/>
    <cellStyle name="Percent 2 2 2 3" xfId="6114"/>
    <cellStyle name="Percent 2 2 3" xfId="2586"/>
    <cellStyle name="Percent 2 2 3 2" xfId="6116"/>
    <cellStyle name="Percent 2 2 3 2 2" xfId="14562"/>
    <cellStyle name="Percent 2 2 4" xfId="2587"/>
    <cellStyle name="Percent 2 2 4 2" xfId="6113"/>
    <cellStyle name="Percent 2 2 5" xfId="2603"/>
    <cellStyle name="Percent 2 2 6" xfId="2584"/>
    <cellStyle name="Percent 2 2 7" xfId="9430"/>
    <cellStyle name="Percent 2 3" xfId="63"/>
    <cellStyle name="Percent 2 3 2" xfId="2589"/>
    <cellStyle name="Percent 2 3 2 2" xfId="6117"/>
    <cellStyle name="Percent 2 3 3" xfId="2590"/>
    <cellStyle name="Percent 2 3 4" xfId="2607"/>
    <cellStyle name="Percent 2 3 5" xfId="2588"/>
    <cellStyle name="Percent 2 4" xfId="117"/>
    <cellStyle name="Percent 2 4 2" xfId="2592"/>
    <cellStyle name="Percent 2 4 2 2" xfId="6392"/>
    <cellStyle name="Percent 2 4 3" xfId="2593"/>
    <cellStyle name="Percent 2 4 3 2" xfId="6118"/>
    <cellStyle name="Percent 2 4 4" xfId="2634"/>
    <cellStyle name="Percent 2 4 4 2" xfId="14599"/>
    <cellStyle name="Percent 2 4 5" xfId="2591"/>
    <cellStyle name="Percent 2 4 6" xfId="12120"/>
    <cellStyle name="Percent 2 5" xfId="2594"/>
    <cellStyle name="Percent 2 5 2" xfId="6112"/>
    <cellStyle name="Percent 2 6" xfId="2595"/>
    <cellStyle name="Percent 2 6 2" xfId="5404"/>
    <cellStyle name="Percent 2 6 2 2" xfId="14563"/>
    <cellStyle name="Percent 2 7" xfId="2596"/>
    <cellStyle name="Percent 2 7 2" xfId="6396"/>
    <cellStyle name="Percent 2 8" xfId="2583"/>
    <cellStyle name="Percent 2 9" xfId="9427"/>
    <cellStyle name="Percent 2 9 2" xfId="12080"/>
    <cellStyle name="Percent 3" xfId="65"/>
    <cellStyle name="Percent 3 10" xfId="6119"/>
    <cellStyle name="Percent 3 10 2" xfId="6120"/>
    <cellStyle name="Percent 3 10 2 2" xfId="6121"/>
    <cellStyle name="Percent 3 10 3" xfId="6122"/>
    <cellStyle name="Percent 3 10 4" xfId="6123"/>
    <cellStyle name="Percent 3 11" xfId="6124"/>
    <cellStyle name="Percent 3 11 2" xfId="6125"/>
    <cellStyle name="Percent 3 11 2 2" xfId="6126"/>
    <cellStyle name="Percent 3 11 3" xfId="6127"/>
    <cellStyle name="Percent 3 11 4" xfId="6128"/>
    <cellStyle name="Percent 3 12" xfId="6129"/>
    <cellStyle name="Percent 3 12 2" xfId="6130"/>
    <cellStyle name="Percent 3 12 3" xfId="6131"/>
    <cellStyle name="Percent 3 13" xfId="6132"/>
    <cellStyle name="Percent 3 13 2" xfId="6133"/>
    <cellStyle name="Percent 3 14" xfId="6134"/>
    <cellStyle name="Percent 3 15" xfId="5506"/>
    <cellStyle name="Percent 3 16" xfId="6447"/>
    <cellStyle name="Percent 3 17" xfId="6456"/>
    <cellStyle name="Percent 3 18" xfId="6465"/>
    <cellStyle name="Percent 3 19" xfId="6469"/>
    <cellStyle name="Percent 3 2" xfId="5484"/>
    <cellStyle name="Percent 3 2 2" xfId="6136"/>
    <cellStyle name="Percent 3 2 3" xfId="6137"/>
    <cellStyle name="Percent 3 2 4" xfId="6138"/>
    <cellStyle name="Percent 3 2 4 2" xfId="6139"/>
    <cellStyle name="Percent 3 2 4 2 2" xfId="6140"/>
    <cellStyle name="Percent 3 2 4 3" xfId="6141"/>
    <cellStyle name="Percent 3 2 4 4" xfId="6142"/>
    <cellStyle name="Percent 3 2 5" xfId="6143"/>
    <cellStyle name="Percent 3 2 5 2" xfId="6144"/>
    <cellStyle name="Percent 3 2 5 3" xfId="6145"/>
    <cellStyle name="Percent 3 2 6" xfId="6146"/>
    <cellStyle name="Percent 3 2 7" xfId="6135"/>
    <cellStyle name="Percent 3 20" xfId="6501"/>
    <cellStyle name="Percent 3 21" xfId="6609"/>
    <cellStyle name="Percent 3 22" xfId="9311"/>
    <cellStyle name="Percent 3 3" xfId="5456"/>
    <cellStyle name="Percent 3 3 10" xfId="6148"/>
    <cellStyle name="Percent 3 3 11" xfId="6149"/>
    <cellStyle name="Percent 3 3 12" xfId="6147"/>
    <cellStyle name="Percent 3 3 13" xfId="9407"/>
    <cellStyle name="Percent 3 3 2" xfId="6150"/>
    <cellStyle name="Percent 3 3 2 2" xfId="6151"/>
    <cellStyle name="Percent 3 3 2 2 2" xfId="6152"/>
    <cellStyle name="Percent 3 3 2 2 2 2" xfId="6153"/>
    <cellStyle name="Percent 3 3 2 2 2 2 2" xfId="6154"/>
    <cellStyle name="Percent 3 3 2 2 2 3" xfId="6155"/>
    <cellStyle name="Percent 3 3 2 2 2 4" xfId="6156"/>
    <cellStyle name="Percent 3 3 2 2 3" xfId="6157"/>
    <cellStyle name="Percent 3 3 2 2 3 2" xfId="6158"/>
    <cellStyle name="Percent 3 3 2 2 4" xfId="6159"/>
    <cellStyle name="Percent 3 3 2 2 5" xfId="6160"/>
    <cellStyle name="Percent 3 3 2 3" xfId="6161"/>
    <cellStyle name="Percent 3 3 2 3 2" xfId="6162"/>
    <cellStyle name="Percent 3 3 2 3 2 2" xfId="6163"/>
    <cellStyle name="Percent 3 3 2 3 3" xfId="6164"/>
    <cellStyle name="Percent 3 3 2 3 4" xfId="6165"/>
    <cellStyle name="Percent 3 3 2 4" xfId="6166"/>
    <cellStyle name="Percent 3 3 2 4 2" xfId="6167"/>
    <cellStyle name="Percent 3 3 2 5" xfId="6168"/>
    <cellStyle name="Percent 3 3 2 6" xfId="6169"/>
    <cellStyle name="Percent 3 3 3" xfId="6170"/>
    <cellStyle name="Percent 3 3 3 2" xfId="6171"/>
    <cellStyle name="Percent 3 3 3 2 2" xfId="6172"/>
    <cellStyle name="Percent 3 3 3 2 2 2" xfId="6173"/>
    <cellStyle name="Percent 3 3 3 2 2 2 2" xfId="6174"/>
    <cellStyle name="Percent 3 3 3 2 2 3" xfId="6175"/>
    <cellStyle name="Percent 3 3 3 2 2 4" xfId="6176"/>
    <cellStyle name="Percent 3 3 3 2 3" xfId="6177"/>
    <cellStyle name="Percent 3 3 3 2 3 2" xfId="6178"/>
    <cellStyle name="Percent 3 3 3 2 4" xfId="6179"/>
    <cellStyle name="Percent 3 3 3 2 5" xfId="6180"/>
    <cellStyle name="Percent 3 3 3 3" xfId="6181"/>
    <cellStyle name="Percent 3 3 3 3 2" xfId="6182"/>
    <cellStyle name="Percent 3 3 3 3 2 2" xfId="6183"/>
    <cellStyle name="Percent 3 3 3 3 3" xfId="6184"/>
    <cellStyle name="Percent 3 3 3 3 4" xfId="6185"/>
    <cellStyle name="Percent 3 3 3 4" xfId="6186"/>
    <cellStyle name="Percent 3 3 3 4 2" xfId="6187"/>
    <cellStyle name="Percent 3 3 3 5" xfId="6188"/>
    <cellStyle name="Percent 3 3 3 6" xfId="6189"/>
    <cellStyle name="Percent 3 3 4" xfId="6190"/>
    <cellStyle name="Percent 3 3 4 2" xfId="6191"/>
    <cellStyle name="Percent 3 3 4 2 2" xfId="6192"/>
    <cellStyle name="Percent 3 3 4 2 2 2" xfId="6193"/>
    <cellStyle name="Percent 3 3 4 2 3" xfId="6194"/>
    <cellStyle name="Percent 3 3 4 2 4" xfId="6195"/>
    <cellStyle name="Percent 3 3 4 3" xfId="6196"/>
    <cellStyle name="Percent 3 3 4 3 2" xfId="6197"/>
    <cellStyle name="Percent 3 3 4 4" xfId="6198"/>
    <cellStyle name="Percent 3 3 4 5" xfId="6199"/>
    <cellStyle name="Percent 3 3 5" xfId="6200"/>
    <cellStyle name="Percent 3 3 5 2" xfId="6201"/>
    <cellStyle name="Percent 3 3 5 2 2" xfId="6202"/>
    <cellStyle name="Percent 3 3 5 2 2 2" xfId="6203"/>
    <cellStyle name="Percent 3 3 5 2 3" xfId="6204"/>
    <cellStyle name="Percent 3 3 5 2 4" xfId="6205"/>
    <cellStyle name="Percent 3 3 5 3" xfId="6206"/>
    <cellStyle name="Percent 3 3 5 3 2" xfId="6207"/>
    <cellStyle name="Percent 3 3 5 4" xfId="6208"/>
    <cellStyle name="Percent 3 3 5 5" xfId="6209"/>
    <cellStyle name="Percent 3 3 6" xfId="6210"/>
    <cellStyle name="Percent 3 3 6 2" xfId="6211"/>
    <cellStyle name="Percent 3 3 6 2 2" xfId="6212"/>
    <cellStyle name="Percent 3 3 6 2 2 2" xfId="6213"/>
    <cellStyle name="Percent 3 3 6 2 3" xfId="6214"/>
    <cellStyle name="Percent 3 3 6 2 4" xfId="6215"/>
    <cellStyle name="Percent 3 3 6 3" xfId="6216"/>
    <cellStyle name="Percent 3 3 6 3 2" xfId="6217"/>
    <cellStyle name="Percent 3 3 6 4" xfId="6218"/>
    <cellStyle name="Percent 3 3 6 5" xfId="6219"/>
    <cellStyle name="Percent 3 3 7" xfId="6220"/>
    <cellStyle name="Percent 3 3 7 2" xfId="6221"/>
    <cellStyle name="Percent 3 3 7 2 2" xfId="6222"/>
    <cellStyle name="Percent 3 3 7 2 2 2" xfId="6223"/>
    <cellStyle name="Percent 3 3 7 2 3" xfId="6224"/>
    <cellStyle name="Percent 3 3 7 2 4" xfId="6225"/>
    <cellStyle name="Percent 3 3 7 3" xfId="6226"/>
    <cellStyle name="Percent 3 3 7 3 2" xfId="6227"/>
    <cellStyle name="Percent 3 3 7 4" xfId="6228"/>
    <cellStyle name="Percent 3 3 7 5" xfId="6229"/>
    <cellStyle name="Percent 3 3 8" xfId="6230"/>
    <cellStyle name="Percent 3 3 8 2" xfId="6231"/>
    <cellStyle name="Percent 3 3 8 2 2" xfId="6232"/>
    <cellStyle name="Percent 3 3 8 3" xfId="6233"/>
    <cellStyle name="Percent 3 3 8 4" xfId="6234"/>
    <cellStyle name="Percent 3 3 9" xfId="6235"/>
    <cellStyle name="Percent 3 3 9 2" xfId="6236"/>
    <cellStyle name="Percent 3 3 9 3" xfId="6237"/>
    <cellStyle name="Percent 3 4" xfId="5498"/>
    <cellStyle name="Percent 3 4 2" xfId="6238"/>
    <cellStyle name="Percent 3 4 2 2" xfId="6239"/>
    <cellStyle name="Percent 3 4 2 2 2" xfId="6240"/>
    <cellStyle name="Percent 3 4 2 2 2 2" xfId="6241"/>
    <cellStyle name="Percent 3 4 2 2 2 2 2" xfId="6242"/>
    <cellStyle name="Percent 3 4 2 2 2 3" xfId="6243"/>
    <cellStyle name="Percent 3 4 2 2 2 4" xfId="6244"/>
    <cellStyle name="Percent 3 4 2 2 3" xfId="6245"/>
    <cellStyle name="Percent 3 4 2 2 3 2" xfId="6246"/>
    <cellStyle name="Percent 3 4 2 2 4" xfId="6247"/>
    <cellStyle name="Percent 3 4 2 2 5" xfId="6248"/>
    <cellStyle name="Percent 3 4 2 3" xfId="6249"/>
    <cellStyle name="Percent 3 4 2 3 2" xfId="6250"/>
    <cellStyle name="Percent 3 4 2 3 2 2" xfId="6251"/>
    <cellStyle name="Percent 3 4 2 3 3" xfId="6252"/>
    <cellStyle name="Percent 3 4 2 3 4" xfId="6253"/>
    <cellStyle name="Percent 3 4 2 4" xfId="6254"/>
    <cellStyle name="Percent 3 4 2 4 2" xfId="6255"/>
    <cellStyle name="Percent 3 4 2 5" xfId="6256"/>
    <cellStyle name="Percent 3 4 2 6" xfId="6257"/>
    <cellStyle name="Percent 3 4 3" xfId="6258"/>
    <cellStyle name="Percent 3 4 3 2" xfId="6259"/>
    <cellStyle name="Percent 3 4 3 2 2" xfId="6260"/>
    <cellStyle name="Percent 3 4 3 2 2 2" xfId="6261"/>
    <cellStyle name="Percent 3 4 3 2 3" xfId="6262"/>
    <cellStyle name="Percent 3 4 3 2 4" xfId="6263"/>
    <cellStyle name="Percent 3 4 3 3" xfId="6264"/>
    <cellStyle name="Percent 3 4 3 3 2" xfId="6265"/>
    <cellStyle name="Percent 3 4 3 4" xfId="6266"/>
    <cellStyle name="Percent 3 4 3 5" xfId="6267"/>
    <cellStyle name="Percent 3 4 4" xfId="6268"/>
    <cellStyle name="Percent 3 4 4 2" xfId="6269"/>
    <cellStyle name="Percent 3 4 4 2 2" xfId="6270"/>
    <cellStyle name="Percent 3 4 4 2 2 2" xfId="6271"/>
    <cellStyle name="Percent 3 4 4 2 3" xfId="6272"/>
    <cellStyle name="Percent 3 4 4 2 4" xfId="6273"/>
    <cellStyle name="Percent 3 4 4 3" xfId="6274"/>
    <cellStyle name="Percent 3 4 4 3 2" xfId="6275"/>
    <cellStyle name="Percent 3 4 4 4" xfId="6276"/>
    <cellStyle name="Percent 3 4 4 5" xfId="6277"/>
    <cellStyle name="Percent 3 4 5" xfId="6278"/>
    <cellStyle name="Percent 3 4 5 2" xfId="6279"/>
    <cellStyle name="Percent 3 4 5 2 2" xfId="6280"/>
    <cellStyle name="Percent 3 4 5 2 2 2" xfId="6281"/>
    <cellStyle name="Percent 3 4 5 2 3" xfId="6282"/>
    <cellStyle name="Percent 3 4 5 2 4" xfId="6283"/>
    <cellStyle name="Percent 3 4 5 3" xfId="6284"/>
    <cellStyle name="Percent 3 4 5 3 2" xfId="6285"/>
    <cellStyle name="Percent 3 4 5 4" xfId="6286"/>
    <cellStyle name="Percent 3 4 5 5" xfId="6287"/>
    <cellStyle name="Percent 3 4 6" xfId="6288"/>
    <cellStyle name="Percent 3 4 6 2" xfId="6289"/>
    <cellStyle name="Percent 3 4 6 2 2" xfId="6290"/>
    <cellStyle name="Percent 3 4 6 3" xfId="6291"/>
    <cellStyle name="Percent 3 4 6 4" xfId="6292"/>
    <cellStyle name="Percent 3 4 7" xfId="6293"/>
    <cellStyle name="Percent 3 4 7 2" xfId="6294"/>
    <cellStyle name="Percent 3 4 7 3" xfId="6295"/>
    <cellStyle name="Percent 3 4 8" xfId="6296"/>
    <cellStyle name="Percent 3 4 9" xfId="6297"/>
    <cellStyle name="Percent 3 5" xfId="5514"/>
    <cellStyle name="Percent 3 5 2" xfId="6298"/>
    <cellStyle name="Percent 3 5 2 2" xfId="6299"/>
    <cellStyle name="Percent 3 5 2 2 2" xfId="6300"/>
    <cellStyle name="Percent 3 5 2 2 2 2" xfId="6301"/>
    <cellStyle name="Percent 3 5 2 2 3" xfId="6302"/>
    <cellStyle name="Percent 3 5 2 2 4" xfId="6303"/>
    <cellStyle name="Percent 3 5 2 3" xfId="6304"/>
    <cellStyle name="Percent 3 5 2 3 2" xfId="6305"/>
    <cellStyle name="Percent 3 5 2 4" xfId="6306"/>
    <cellStyle name="Percent 3 5 2 5" xfId="6307"/>
    <cellStyle name="Percent 3 5 3" xfId="6308"/>
    <cellStyle name="Percent 3 5 3 2" xfId="6309"/>
    <cellStyle name="Percent 3 5 3 2 2" xfId="6310"/>
    <cellStyle name="Percent 3 5 3 3" xfId="6311"/>
    <cellStyle name="Percent 3 5 3 4" xfId="6312"/>
    <cellStyle name="Percent 3 5 4" xfId="6313"/>
    <cellStyle name="Percent 3 5 4 2" xfId="6314"/>
    <cellStyle name="Percent 3 5 5" xfId="6315"/>
    <cellStyle name="Percent 3 5 6" xfId="6316"/>
    <cellStyle name="Percent 3 6" xfId="5414"/>
    <cellStyle name="Percent 3 6 2" xfId="6317"/>
    <cellStyle name="Percent 3 6 2 2" xfId="6318"/>
    <cellStyle name="Percent 3 6 2 2 2" xfId="6319"/>
    <cellStyle name="Percent 3 6 2 2 2 2" xfId="6320"/>
    <cellStyle name="Percent 3 6 2 2 3" xfId="6321"/>
    <cellStyle name="Percent 3 6 2 2 4" xfId="6322"/>
    <cellStyle name="Percent 3 6 2 3" xfId="6323"/>
    <cellStyle name="Percent 3 6 2 3 2" xfId="6324"/>
    <cellStyle name="Percent 3 6 2 4" xfId="6325"/>
    <cellStyle name="Percent 3 6 2 5" xfId="6326"/>
    <cellStyle name="Percent 3 6 3" xfId="6327"/>
    <cellStyle name="Percent 3 6 3 2" xfId="6328"/>
    <cellStyle name="Percent 3 6 3 2 2" xfId="6329"/>
    <cellStyle name="Percent 3 6 3 3" xfId="6330"/>
    <cellStyle name="Percent 3 6 3 4" xfId="6331"/>
    <cellStyle name="Percent 3 6 4" xfId="6332"/>
    <cellStyle name="Percent 3 6 4 2" xfId="6333"/>
    <cellStyle name="Percent 3 6 5" xfId="6334"/>
    <cellStyle name="Percent 3 6 6" xfId="6335"/>
    <cellStyle name="Percent 3 7" xfId="6336"/>
    <cellStyle name="Percent 3 7 2" xfId="6337"/>
    <cellStyle name="Percent 3 7 2 2" xfId="6338"/>
    <cellStyle name="Percent 3 7 2 2 2" xfId="6339"/>
    <cellStyle name="Percent 3 7 2 3" xfId="6340"/>
    <cellStyle name="Percent 3 7 2 4" xfId="6341"/>
    <cellStyle name="Percent 3 7 3" xfId="6342"/>
    <cellStyle name="Percent 3 7 3 2" xfId="6343"/>
    <cellStyle name="Percent 3 7 4" xfId="6344"/>
    <cellStyle name="Percent 3 7 5" xfId="6345"/>
    <cellStyle name="Percent 3 8" xfId="6346"/>
    <cellStyle name="Percent 3 8 2" xfId="6347"/>
    <cellStyle name="Percent 3 8 2 2" xfId="6348"/>
    <cellStyle name="Percent 3 8 2 2 2" xfId="6349"/>
    <cellStyle name="Percent 3 8 2 3" xfId="6350"/>
    <cellStyle name="Percent 3 8 2 4" xfId="6351"/>
    <cellStyle name="Percent 3 8 3" xfId="6352"/>
    <cellStyle name="Percent 3 8 3 2" xfId="6353"/>
    <cellStyle name="Percent 3 8 4" xfId="6354"/>
    <cellStyle name="Percent 3 8 5" xfId="6355"/>
    <cellStyle name="Percent 3 9" xfId="6356"/>
    <cellStyle name="Percent 3 9 2" xfId="6357"/>
    <cellStyle name="Percent 3 9 2 2" xfId="6358"/>
    <cellStyle name="Percent 3 9 2 2 2" xfId="6359"/>
    <cellStyle name="Percent 3 9 2 3" xfId="6360"/>
    <cellStyle name="Percent 3 9 2 4" xfId="6361"/>
    <cellStyle name="Percent 3 9 3" xfId="6362"/>
    <cellStyle name="Percent 3 9 3 2" xfId="6363"/>
    <cellStyle name="Percent 3 9 4" xfId="6364"/>
    <cellStyle name="Percent 3 9 5" xfId="6365"/>
    <cellStyle name="Percent 4" xfId="2599"/>
    <cellStyle name="Percent 4 2" xfId="5482"/>
    <cellStyle name="Percent 4 2 2" xfId="6367"/>
    <cellStyle name="Percent 4 2 2 2" xfId="14566"/>
    <cellStyle name="Percent 4 2 3" xfId="11905"/>
    <cellStyle name="Percent 4 2 4" xfId="9312"/>
    <cellStyle name="Percent 4 3" xfId="6366"/>
    <cellStyle name="Percent 4 4" xfId="5410"/>
    <cellStyle name="Percent 5" xfId="5446"/>
    <cellStyle name="Percent 5 2" xfId="6369"/>
    <cellStyle name="Percent 5 3" xfId="6368"/>
    <cellStyle name="Percent 5 4" xfId="6458"/>
    <cellStyle name="Percent 5 5" xfId="6467"/>
    <cellStyle name="Percent 5 6" xfId="6471"/>
    <cellStyle name="Percent 6" xfId="6370"/>
    <cellStyle name="Percent 6 2" xfId="12076"/>
    <cellStyle name="Percent 6 3" xfId="9423"/>
    <cellStyle name="Percent 7" xfId="6389"/>
    <cellStyle name="Percent 7 2" xfId="9341"/>
    <cellStyle name="Percent 8" xfId="6390"/>
    <cellStyle name="Percent 8 2" xfId="9343"/>
    <cellStyle name="Percent 9" xfId="6433"/>
    <cellStyle name="Percent 9 2" xfId="14743"/>
    <cellStyle name="Style 1" xfId="6371"/>
    <cellStyle name="Style 1 2" xfId="6372"/>
    <cellStyle name="Style 1 2 2" xfId="6373"/>
    <cellStyle name="Style 1 2 3" xfId="9408"/>
    <cellStyle name="Style 1 3" xfId="6374"/>
    <cellStyle name="Style 1 4" xfId="6375"/>
    <cellStyle name="Title 2" xfId="6376"/>
    <cellStyle name="Title 2 2" xfId="6438"/>
    <cellStyle name="Title 2 3" xfId="9409"/>
    <cellStyle name="Title 3" xfId="6377"/>
    <cellStyle name="Total 2" xfId="6378"/>
    <cellStyle name="Total 2 2" xfId="9410"/>
    <cellStyle name="Total 3" xfId="6379"/>
    <cellStyle name="Total 3 2" xfId="6380"/>
    <cellStyle name="Total 3 3" xfId="6381"/>
    <cellStyle name="Total 4" xfId="6412"/>
    <cellStyle name="Total 5" xfId="9252"/>
    <cellStyle name="True" xfId="9304"/>
    <cellStyle name="True 2" xfId="9314"/>
    <cellStyle name="Unique Formula" xfId="9305"/>
    <cellStyle name="Validation error" xfId="22"/>
    <cellStyle name="Warning Text 2" xfId="6382"/>
    <cellStyle name="Warning Text 2 2" xfId="14755"/>
    <cellStyle name="Warning Text 2 3" xfId="14751"/>
    <cellStyle name="Warning Text 2 4" xfId="9411"/>
    <cellStyle name="Warning Text 3" xfId="6383"/>
    <cellStyle name="Warning Text 3 2" xfId="6384"/>
    <cellStyle name="Warning Text 3 3" xfId="6385"/>
    <cellStyle name="Warning Text 3 4" xfId="9342"/>
    <cellStyle name="Warning Text 4" xfId="6410"/>
    <cellStyle name="Warning Text 5" xfId="9250"/>
    <cellStyle name="white_text_on_blue" xfId="9334"/>
    <cellStyle name="WIP" xfId="9353"/>
    <cellStyle name="Year" xfId="82"/>
    <cellStyle name="Year 2" xfId="5461"/>
    <cellStyle name="Year 2 2" xfId="12098"/>
    <cellStyle name="Year 2 3" xfId="9443"/>
    <cellStyle name="Year 3" xfId="14763"/>
    <cellStyle name="Year 4" xfId="14749"/>
    <cellStyle name="Year 5" xfId="9419"/>
    <cellStyle name="year_formats_pink" xfId="9335"/>
  </cellStyles>
  <dxfs count="4">
    <dxf>
      <font>
        <color theme="6"/>
      </font>
    </dxf>
    <dxf>
      <font>
        <color theme="5"/>
      </font>
    </dxf>
    <dxf>
      <font>
        <color theme="6"/>
      </font>
    </dxf>
    <dxf>
      <font>
        <color theme="5"/>
      </font>
    </dxf>
  </dxfs>
  <tableStyles count="0" defaultTableStyle="TableStyleMedium2" defaultPivotStyle="PivotStyleMedium9"/>
  <colors>
    <mruColors>
      <color rgb="FFD1FF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14006</xdr:colOff>
      <xdr:row>2</xdr:row>
      <xdr:rowOff>73398</xdr:rowOff>
    </xdr:from>
    <xdr:to>
      <xdr:col>14</xdr:col>
      <xdr:colOff>596900</xdr:colOff>
      <xdr:row>15</xdr:row>
      <xdr:rowOff>127000</xdr:rowOff>
    </xdr:to>
    <xdr:sp macro="" textlink="">
      <xdr:nvSpPr>
        <xdr:cNvPr id="2" name="TextBox 1">
          <a:extLst>
            <a:ext uri="{FF2B5EF4-FFF2-40B4-BE49-F238E27FC236}">
              <a16:creationId xmlns="" xmlns:a16="http://schemas.microsoft.com/office/drawing/2014/main" id="{00000000-0008-0000-0000-000002000000}"/>
            </a:ext>
          </a:extLst>
        </xdr:cNvPr>
        <xdr:cNvSpPr txBox="1"/>
      </xdr:nvSpPr>
      <xdr:spPr>
        <a:xfrm>
          <a:off x="342089" y="464981"/>
          <a:ext cx="8679144" cy="2530102"/>
        </a:xfrm>
        <a:prstGeom prst="rect">
          <a:avLst/>
        </a:prstGeom>
        <a:solidFill>
          <a:schemeClr val="bg2">
            <a:lumMod val="75000"/>
          </a:schemeClr>
        </a:solidFill>
        <a:ln w="12700" cmpd="sng">
          <a:solidFill>
            <a:schemeClr val="tx1"/>
          </a:solidFill>
        </a:ln>
        <a:scene3d>
          <a:camera prst="orthographicFront"/>
          <a:lightRig rig="threePt" dir="t"/>
        </a:scene3d>
        <a:sp3d prstMaterial="matte"/>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i="0" u="sng">
              <a:solidFill>
                <a:schemeClr val="dk1"/>
              </a:solidFill>
              <a:effectLst/>
              <a:latin typeface="+mn-lt"/>
              <a:ea typeface="+mn-ea"/>
              <a:cs typeface="+mn-cs"/>
            </a:rPr>
            <a:t>Havant Thicket separate</a:t>
          </a:r>
          <a:r>
            <a:rPr lang="en-GB" sz="1100" b="1" i="0" u="sng" baseline="0">
              <a:solidFill>
                <a:schemeClr val="dk1"/>
              </a:solidFill>
              <a:effectLst/>
              <a:latin typeface="+mn-lt"/>
              <a:ea typeface="+mn-ea"/>
              <a:cs typeface="+mn-cs"/>
            </a:rPr>
            <a:t> control </a:t>
          </a:r>
          <a:r>
            <a:rPr lang="en-GB" sz="1100" b="1" i="0" u="sng">
              <a:solidFill>
                <a:schemeClr val="dk1"/>
              </a:solidFill>
              <a:effectLst/>
              <a:latin typeface="+mn-lt"/>
              <a:ea typeface="+mn-ea"/>
              <a:cs typeface="+mn-cs"/>
            </a:rPr>
            <a:t>feeder model</a:t>
          </a:r>
          <a:endParaRPr lang="en-GB" sz="1100" b="1" i="0" u="sng" baseline="0">
            <a:solidFill>
              <a:schemeClr val="dk1"/>
            </a:solidFill>
            <a:effectLst/>
            <a:latin typeface="+mn-lt"/>
            <a:ea typeface="+mn-ea"/>
            <a:cs typeface="+mn-cs"/>
          </a:endParaRPr>
        </a:p>
        <a:p>
          <a:endParaRPr lang="en-GB" sz="1000">
            <a:effectLst/>
          </a:endParaRPr>
        </a:p>
        <a:p>
          <a:r>
            <a:rPr lang="en-GB" sz="1100" b="1" baseline="0">
              <a:solidFill>
                <a:schemeClr val="dk1"/>
              </a:solidFill>
              <a:effectLst/>
              <a:latin typeface="+mn-lt"/>
              <a:ea typeface="+mn-ea"/>
              <a:cs typeface="+mn-cs"/>
            </a:rPr>
            <a:t>Objective</a:t>
          </a:r>
          <a:endParaRPr lang="en-GB" sz="1000">
            <a:effectLst/>
          </a:endParaRPr>
        </a:p>
        <a:p>
          <a:r>
            <a:rPr lang="en-GB" sz="1100">
              <a:solidFill>
                <a:schemeClr val="dk1"/>
              </a:solidFill>
              <a:effectLst/>
              <a:latin typeface="+mn-lt"/>
              <a:ea typeface="+mn-ea"/>
              <a:cs typeface="+mn-cs"/>
            </a:rPr>
            <a:t>To assess the costs submitted by Portsmouth</a:t>
          </a:r>
          <a:r>
            <a:rPr lang="en-GB" sz="1100" baseline="0">
              <a:solidFill>
                <a:schemeClr val="dk1"/>
              </a:solidFill>
              <a:effectLst/>
              <a:latin typeface="+mn-lt"/>
              <a:ea typeface="+mn-ea"/>
              <a:cs typeface="+mn-cs"/>
            </a:rPr>
            <a:t> Water</a:t>
          </a:r>
          <a:r>
            <a:rPr lang="en-GB" sz="1100">
              <a:solidFill>
                <a:schemeClr val="dk1"/>
              </a:solidFill>
              <a:effectLst/>
              <a:latin typeface="+mn-lt"/>
              <a:ea typeface="+mn-ea"/>
              <a:cs typeface="+mn-cs"/>
            </a:rPr>
            <a:t> in relation to the separate revenue control for Havant Thicket reservoir related activity which supports water trades</a:t>
          </a:r>
          <a:r>
            <a:rPr lang="en-GB" sz="1100" baseline="0">
              <a:solidFill>
                <a:schemeClr val="dk1"/>
              </a:solidFill>
              <a:effectLst/>
              <a:latin typeface="+mn-lt"/>
              <a:ea typeface="+mn-ea"/>
              <a:cs typeface="+mn-cs"/>
            </a:rPr>
            <a:t> to Southern Water</a:t>
          </a:r>
          <a:r>
            <a:rPr lang="en-GB" sz="1100">
              <a:solidFill>
                <a:schemeClr val="dk1"/>
              </a:solidFill>
              <a:effectLst/>
              <a:latin typeface="+mn-lt"/>
              <a:ea typeface="+mn-ea"/>
              <a:cs typeface="+mn-cs"/>
            </a:rPr>
            <a:t>. </a:t>
          </a:r>
        </a:p>
        <a:p>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Approach </a:t>
          </a:r>
          <a:endParaRPr lang="en-GB">
            <a:effectLst/>
          </a:endParaRPr>
        </a:p>
        <a:p>
          <a:r>
            <a:rPr lang="en-GB" sz="1100">
              <a:solidFill>
                <a:schemeClr val="dk1"/>
              </a:solidFill>
              <a:effectLst/>
              <a:latin typeface="+mn-lt"/>
              <a:ea typeface="+mn-ea"/>
              <a:cs typeface="+mn-cs"/>
            </a:rPr>
            <a:t>A deep</a:t>
          </a:r>
          <a:r>
            <a:rPr lang="en-GB" sz="1100" baseline="0">
              <a:solidFill>
                <a:schemeClr val="dk1"/>
              </a:solidFill>
              <a:effectLst/>
              <a:latin typeface="+mn-lt"/>
              <a:ea typeface="+mn-ea"/>
              <a:cs typeface="+mn-cs"/>
            </a:rPr>
            <a:t> dive</a:t>
          </a:r>
          <a:r>
            <a:rPr lang="en-GB" sz="1100">
              <a:solidFill>
                <a:schemeClr val="dk1"/>
              </a:solidFill>
              <a:effectLst/>
              <a:latin typeface="+mn-lt"/>
              <a:ea typeface="+mn-ea"/>
              <a:cs typeface="+mn-cs"/>
            </a:rPr>
            <a:t> assessment of the costs submitted in the business plan, relating to the Havant Thicket reservoir project. This project</a:t>
          </a:r>
          <a:r>
            <a:rPr lang="en-GB" sz="1100" baseline="0">
              <a:solidFill>
                <a:schemeClr val="dk1"/>
              </a:solidFill>
              <a:effectLst/>
              <a:latin typeface="+mn-lt"/>
              <a:ea typeface="+mn-ea"/>
              <a:cs typeface="+mn-cs"/>
            </a:rPr>
            <a:t> is due to be delivered by 2029, and we make an assessment of the costs for this period to be applied to the ten-year control. </a:t>
          </a:r>
          <a:endParaRPr lang="en-GB">
            <a:effectLst/>
          </a:endParaRPr>
        </a:p>
        <a:p>
          <a:r>
            <a:rPr lang="en-GB" sz="1100" baseline="0">
              <a:solidFill>
                <a:schemeClr val="dk1"/>
              </a:solidFill>
              <a:effectLst/>
              <a:latin typeface="+mn-lt"/>
              <a:ea typeface="+mn-ea"/>
              <a:cs typeface="+mn-cs"/>
            </a:rPr>
            <a:t>Further detail on the new separate revenue control for Havant Thicket reservoir is included in the document,</a:t>
          </a:r>
          <a:r>
            <a:rPr lang="en-GB" sz="1100">
              <a:solidFill>
                <a:schemeClr val="dk1"/>
              </a:solidFill>
              <a:effectLst/>
              <a:latin typeface="+mn-lt"/>
              <a:ea typeface="+mn-ea"/>
              <a:cs typeface="+mn-cs"/>
            </a:rPr>
            <a:t> 'Havant Thicket appendix'.</a:t>
          </a:r>
          <a:endParaRPr lang="en-GB">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i="0">
              <a:solidFill>
                <a:schemeClr val="dk1"/>
              </a:solidFill>
              <a:effectLst/>
              <a:latin typeface="+mn-lt"/>
              <a:ea typeface="+mn-ea"/>
              <a:cs typeface="+mn-cs"/>
            </a:rPr>
            <a:t>Changes since draft determination:</a:t>
          </a:r>
          <a:endParaRPr lang="en-GB">
            <a:effectLst/>
          </a:endParaRPr>
        </a:p>
        <a:p>
          <a:r>
            <a:rPr lang="en-GB" sz="1100">
              <a:solidFill>
                <a:schemeClr val="dk1"/>
              </a:solidFill>
              <a:effectLst/>
              <a:latin typeface="+mn-lt"/>
              <a:ea typeface="+mn-ea"/>
              <a:cs typeface="+mn-cs"/>
            </a:rPr>
            <a:t>No significant changes to the assessment approach or model format are made from draft determination</a:t>
          </a:r>
        </a:p>
        <a:p>
          <a:endParaRPr lang="en-GB"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24872</xdr:colOff>
      <xdr:row>0</xdr:row>
      <xdr:rowOff>91018</xdr:rowOff>
    </xdr:from>
    <xdr:ext cx="9505420" cy="1507066"/>
    <xdr:sp macro="" textlink="">
      <xdr:nvSpPr>
        <xdr:cNvPr id="2" name="TextBox 1"/>
        <xdr:cNvSpPr txBox="1"/>
      </xdr:nvSpPr>
      <xdr:spPr>
        <a:xfrm>
          <a:off x="24872" y="91018"/>
          <a:ext cx="9505420" cy="1507066"/>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100"/>
            <a:t>Portsmouth Water submits updated data</a:t>
          </a:r>
          <a:r>
            <a:rPr lang="en-GB" sz="1100" baseline="0"/>
            <a:t> tables within its draft determination representation, 'Business-plan-data-tables Rep FINAL'. The tables 'dummy 1' and 'dummy 2' contains the capex expenditure profile for the Havant Thicket development in the 2020-25 period.  </a:t>
          </a:r>
          <a:r>
            <a:rPr lang="en-GB" sz="1100">
              <a:solidFill>
                <a:schemeClr val="tx1"/>
              </a:solidFill>
              <a:effectLst/>
              <a:latin typeface="+mn-lt"/>
              <a:ea typeface="+mn-ea"/>
              <a:cs typeface="+mn-cs"/>
            </a:rPr>
            <a:t>The company states that costs in 2020-21 include transition expenditure of £5.393m from 2019-20.  This</a:t>
          </a:r>
          <a:r>
            <a:rPr lang="en-GB" sz="1100" baseline="0">
              <a:solidFill>
                <a:schemeClr val="tx1"/>
              </a:solidFill>
              <a:effectLst/>
              <a:latin typeface="+mn-lt"/>
              <a:ea typeface="+mn-ea"/>
              <a:cs typeface="+mn-cs"/>
            </a:rPr>
            <a:t> is shown in Table A below.</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In response to query</a:t>
          </a:r>
          <a:r>
            <a:rPr lang="en-GB" sz="1100" baseline="0">
              <a:solidFill>
                <a:schemeClr val="tx1"/>
              </a:solidFill>
              <a:effectLst/>
              <a:latin typeface="+mn-lt"/>
              <a:ea typeface="+mn-ea"/>
              <a:cs typeface="+mn-cs"/>
            </a:rPr>
            <a:t> PRT-FD-CE-002 (October 2019) the company provides a profile of requested capital expenditure for the period of the proposed 10 year price control, 2020-30. This profile is split between costs associated with the reservoir development and costs associated with the supporting network enhancement activities. The company makes adjustments to the figures presented in its draft determination (Table A) to apply its efficiency adjustment to the costs, this results in circa. £0.65m of expenditure moving forward from 2025-30 to 2020-25. We use the amended data in Table B for profiling within our assessment. </a:t>
          </a:r>
          <a:endParaRPr lang="en-GB"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1768078</xdr:colOff>
      <xdr:row>30</xdr:row>
      <xdr:rowOff>184545</xdr:rowOff>
    </xdr:from>
    <xdr:ext cx="2976563" cy="482203"/>
    <xdr:sp macro="" textlink="">
      <xdr:nvSpPr>
        <xdr:cNvPr id="3" name="TextBox 2">
          <a:extLst>
            <a:ext uri="{FF2B5EF4-FFF2-40B4-BE49-F238E27FC236}">
              <a16:creationId xmlns:a16="http://schemas.microsoft.com/office/drawing/2014/main" xmlns="" id="{00000000-0008-0000-0400-000003000000}"/>
            </a:ext>
          </a:extLst>
        </xdr:cNvPr>
        <xdr:cNvSpPr txBox="1"/>
      </xdr:nvSpPr>
      <xdr:spPr>
        <a:xfrm>
          <a:off x="1922859" y="677465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twoCellAnchor>
    <xdr:from>
      <xdr:col>1</xdr:col>
      <xdr:colOff>0</xdr:colOff>
      <xdr:row>31</xdr:row>
      <xdr:rowOff>3</xdr:rowOff>
    </xdr:from>
    <xdr:to>
      <xdr:col>3</xdr:col>
      <xdr:colOff>38100</xdr:colOff>
      <xdr:row>32</xdr:row>
      <xdr:rowOff>116418</xdr:rowOff>
    </xdr:to>
    <xdr:sp macro="" textlink="">
      <xdr:nvSpPr>
        <xdr:cNvPr id="9" name="TextBox 8">
          <a:extLst>
            <a:ext uri="{FF2B5EF4-FFF2-40B4-BE49-F238E27FC236}">
              <a16:creationId xmlns:a16="http://schemas.microsoft.com/office/drawing/2014/main" xmlns="" id="{00000000-0008-0000-0400-000005000000}"/>
            </a:ext>
          </a:extLst>
        </xdr:cNvPr>
        <xdr:cNvSpPr txBox="1"/>
      </xdr:nvSpPr>
      <xdr:spPr>
        <a:xfrm>
          <a:off x="148167" y="19012962"/>
          <a:ext cx="7996766" cy="312206"/>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Further analysis:</a:t>
          </a:r>
          <a:endParaRPr lang="en-GB" sz="1100"/>
        </a:p>
      </xdr:txBody>
    </xdr:sp>
    <xdr:clientData/>
  </xdr:twoCellAnchor>
  <xdr:oneCellAnchor>
    <xdr:from>
      <xdr:col>3</xdr:col>
      <xdr:colOff>105922</xdr:colOff>
      <xdr:row>1</xdr:row>
      <xdr:rowOff>164301</xdr:rowOff>
    </xdr:from>
    <xdr:ext cx="5085203" cy="781240"/>
    <xdr:sp macro="" textlink="">
      <xdr:nvSpPr>
        <xdr:cNvPr id="8" name="TextBox 7">
          <a:extLst>
            <a:ext uri="{FF2B5EF4-FFF2-40B4-BE49-F238E27FC236}">
              <a16:creationId xmlns="" xmlns:a16="http://schemas.microsoft.com/office/drawing/2014/main" id="{00000000-0008-0000-0400-000002000000}"/>
            </a:ext>
          </a:extLst>
        </xdr:cNvPr>
        <xdr:cNvSpPr txBox="1"/>
      </xdr:nvSpPr>
      <xdr:spPr>
        <a:xfrm>
          <a:off x="8212755" y="428884"/>
          <a:ext cx="5085203" cy="78124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0"/>
            <a:t>We use the cost adjustment claim template for our</a:t>
          </a:r>
          <a:r>
            <a:rPr lang="en-GB" sz="1100" b="0" baseline="0"/>
            <a:t> assessment of the Havant Thicket reservoir development for inclusion within a separate price control. We recognise that this is not submitted as a cost adjustment claim and we amend the template to remove unnecessary detail and mark assessment gates that are not applicable as N/A.</a:t>
          </a:r>
          <a:endParaRPr lang="en-GB" sz="1100" b="0"/>
        </a:p>
      </xdr:txBody>
    </xdr:sp>
    <xdr:clientData/>
  </xdr:oneCellAnchor>
  <xdr:oneCellAnchor>
    <xdr:from>
      <xdr:col>3</xdr:col>
      <xdr:colOff>123825</xdr:colOff>
      <xdr:row>18</xdr:row>
      <xdr:rowOff>152400</xdr:rowOff>
    </xdr:from>
    <xdr:ext cx="4881562" cy="264560"/>
    <xdr:sp macro="" textlink="">
      <xdr:nvSpPr>
        <xdr:cNvPr id="10" name="TextBox 9">
          <a:extLst>
            <a:ext uri="{FF2B5EF4-FFF2-40B4-BE49-F238E27FC236}">
              <a16:creationId xmlns="" xmlns:a16="http://schemas.microsoft.com/office/drawing/2014/main" id="{00000000-0008-0000-0400-000002000000}"/>
            </a:ext>
          </a:extLst>
        </xdr:cNvPr>
        <xdr:cNvSpPr txBox="1"/>
      </xdr:nvSpPr>
      <xdr:spPr>
        <a:xfrm>
          <a:off x="8462963" y="7577138"/>
          <a:ext cx="4881562" cy="26456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Implicit</a:t>
          </a:r>
          <a:r>
            <a:rPr lang="en-GB" sz="1100" b="1" baseline="0"/>
            <a:t> allowance: </a:t>
          </a:r>
          <a:r>
            <a:rPr lang="en-GB" sz="1100" b="0" baseline="0"/>
            <a:t>We identify no implicit allowance associated with this request.</a:t>
          </a:r>
          <a:endParaRPr lang="en-GB" sz="1100" b="0" baseline="0">
            <a:solidFill>
              <a:schemeClr val="dk1"/>
            </a:solidFill>
            <a:latin typeface="+mn-lt"/>
            <a:ea typeface="+mn-ea"/>
            <a:cs typeface="+mn-cs"/>
          </a:endParaRPr>
        </a:p>
      </xdr:txBody>
    </xdr:sp>
    <xdr:clientData/>
  </xdr:oneCellAnchor>
  <xdr:oneCellAnchor>
    <xdr:from>
      <xdr:col>22</xdr:col>
      <xdr:colOff>0</xdr:colOff>
      <xdr:row>19</xdr:row>
      <xdr:rowOff>0</xdr:rowOff>
    </xdr:from>
    <xdr:ext cx="5182746" cy="264560"/>
    <xdr:sp macro="" textlink="">
      <xdr:nvSpPr>
        <xdr:cNvPr id="11" name="TextBox 10">
          <a:extLst>
            <a:ext uri="{FF2B5EF4-FFF2-40B4-BE49-F238E27FC236}">
              <a16:creationId xmlns="" xmlns:a16="http://schemas.microsoft.com/office/drawing/2014/main" id="{00000000-0008-0000-0400-000002000000}"/>
            </a:ext>
          </a:extLst>
        </xdr:cNvPr>
        <xdr:cNvSpPr txBox="1"/>
      </xdr:nvSpPr>
      <xdr:spPr>
        <a:xfrm>
          <a:off x="42017158" y="6631783"/>
          <a:ext cx="5182746" cy="26456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Implicit</a:t>
          </a:r>
          <a:r>
            <a:rPr lang="en-GB" sz="1100" b="1" baseline="0"/>
            <a:t> allowance: </a:t>
          </a:r>
          <a:r>
            <a:rPr lang="en-GB" sz="1100" b="0" baseline="0"/>
            <a:t>We identify no implicit allowance associated with this request.</a:t>
          </a:r>
          <a:endParaRPr lang="en-GB" sz="1100" b="0" baseline="0">
            <a:solidFill>
              <a:schemeClr val="dk1"/>
            </a:solidFill>
            <a:latin typeface="+mn-lt"/>
            <a:ea typeface="+mn-ea"/>
            <a:cs typeface="+mn-cs"/>
          </a:endParaRPr>
        </a:p>
      </xdr:txBody>
    </xdr:sp>
    <xdr:clientData/>
  </xdr:oneCellAnchor>
  <xdr:twoCellAnchor>
    <xdr:from>
      <xdr:col>20</xdr:col>
      <xdr:colOff>0</xdr:colOff>
      <xdr:row>31</xdr:row>
      <xdr:rowOff>0</xdr:rowOff>
    </xdr:from>
    <xdr:to>
      <xdr:col>22</xdr:col>
      <xdr:colOff>6459117</xdr:colOff>
      <xdr:row>33</xdr:row>
      <xdr:rowOff>38098</xdr:rowOff>
    </xdr:to>
    <xdr:sp macro="" textlink="">
      <xdr:nvSpPr>
        <xdr:cNvPr id="12" name="TextBox 11">
          <a:extLst>
            <a:ext uri="{FF2B5EF4-FFF2-40B4-BE49-F238E27FC236}">
              <a16:creationId xmlns:a16="http://schemas.microsoft.com/office/drawing/2014/main" xmlns="" id="{00000000-0008-0000-0400-000005000000}"/>
            </a:ext>
          </a:extLst>
        </xdr:cNvPr>
        <xdr:cNvSpPr txBox="1"/>
      </xdr:nvSpPr>
      <xdr:spPr>
        <a:xfrm>
          <a:off x="36195000" y="20585908"/>
          <a:ext cx="12281275" cy="609598"/>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Further analysis / argument</a:t>
          </a:r>
        </a:p>
        <a:p>
          <a:endParaRPr lang="en-GB" sz="1100"/>
        </a:p>
        <a:p>
          <a:r>
            <a:rPr lang="en-GB" sz="1100"/>
            <a:t>See calculations below</a:t>
          </a:r>
        </a:p>
      </xdr:txBody>
    </xdr:sp>
    <xdr:clientData/>
  </xdr:twoCellAnchor>
  <xdr:oneCellAnchor>
    <xdr:from>
      <xdr:col>0</xdr:col>
      <xdr:colOff>86224</xdr:colOff>
      <xdr:row>40</xdr:row>
      <xdr:rowOff>28327</xdr:rowOff>
    </xdr:from>
    <xdr:ext cx="5395943" cy="797174"/>
    <xdr:sp macro="" textlink="">
      <xdr:nvSpPr>
        <xdr:cNvPr id="2" name="TextBox 1"/>
        <xdr:cNvSpPr txBox="1"/>
      </xdr:nvSpPr>
      <xdr:spPr>
        <a:xfrm>
          <a:off x="86224" y="20803410"/>
          <a:ext cx="5395943" cy="79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a:t>Note that as part of the draft determination representation,</a:t>
          </a:r>
          <a:r>
            <a:rPr lang="en-GB" sz="1100" baseline="0"/>
            <a:t> Southern Water provides an assessment of the reservoir development costs </a:t>
          </a:r>
          <a:r>
            <a:rPr lang="en-GB" sz="1100"/>
            <a:t>presented by Portsmouth Water at draft determination. We raise this challenge to Portsmouth</a:t>
          </a:r>
          <a:r>
            <a:rPr lang="en-GB" sz="1100" baseline="0"/>
            <a:t> Water through a query and review the company's response and include this in the table below.</a:t>
          </a:r>
          <a:endParaRPr lang="en-GB" sz="1100"/>
        </a:p>
      </xdr:txBody>
    </xdr:sp>
    <xdr:clientData/>
  </xdr:oneCellAnchor>
  <xdr:oneCellAnchor>
    <xdr:from>
      <xdr:col>0</xdr:col>
      <xdr:colOff>47625</xdr:colOff>
      <xdr:row>67</xdr:row>
      <xdr:rowOff>66675</xdr:rowOff>
    </xdr:from>
    <xdr:ext cx="8387291" cy="1986826"/>
    <xdr:sp macro="" textlink="">
      <xdr:nvSpPr>
        <xdr:cNvPr id="5" name="TextBox 4"/>
        <xdr:cNvSpPr txBox="1"/>
      </xdr:nvSpPr>
      <xdr:spPr>
        <a:xfrm>
          <a:off x="47625" y="36171717"/>
          <a:ext cx="8387291" cy="19868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a:t>At draft determination we applied a 10% cost efficiency challenge</a:t>
          </a:r>
          <a:r>
            <a:rPr lang="en-GB" sz="1100" baseline="0"/>
            <a:t> because the company provided insufficient evidence to justify the scope of this activity or to demonstrate the costs are efficient. </a:t>
          </a:r>
        </a:p>
        <a:p>
          <a:r>
            <a:rPr lang="en-GB" sz="1100" baseline="0"/>
            <a:t>In its draft determination representation, Portsmouth Water acknowledges that the scope and costs are still at a draft stage and states it will accept a 5% cost challenge. Additional evidence that the company presents in reports from its consultants indicates significant uncertainty in scope and costs for this component.</a:t>
          </a:r>
        </a:p>
        <a:p>
          <a:endParaRPr lang="en-GB" sz="1100" baseline="0"/>
        </a:p>
        <a:p>
          <a:r>
            <a:rPr lang="en-GB" sz="1100" baseline="0"/>
            <a:t>We do not consider that the company provides sufficient and convincing evidence to demonstrate robust optioneering and costing has been undertaken with respect to this component. We consider that there is opportunity for the company to deliver the requirements for a much lower cost than that requested. However, we consider that the cost adjustment mechanism will provide protection for customers in this area by reassessing the costs later into the schemes development when there is more certainty. Given the large uncertainty in scope and lack of clear and detailed optioneering we apply a 20% efficiency challenge to the April 2019 costs (£31.8million)</a:t>
          </a:r>
          <a:endParaRPr lang="en-GB" sz="1100"/>
        </a:p>
      </xdr:txBody>
    </xdr:sp>
    <xdr:clientData/>
  </xdr:oneCellAnchor>
  <xdr:oneCellAnchor>
    <xdr:from>
      <xdr:col>3</xdr:col>
      <xdr:colOff>886884</xdr:colOff>
      <xdr:row>85</xdr:row>
      <xdr:rowOff>109536</xdr:rowOff>
    </xdr:from>
    <xdr:ext cx="2325159" cy="609013"/>
    <xdr:sp macro="" textlink="">
      <xdr:nvSpPr>
        <xdr:cNvPr id="14" name="TextBox 13"/>
        <xdr:cNvSpPr txBox="1"/>
      </xdr:nvSpPr>
      <xdr:spPr>
        <a:xfrm>
          <a:off x="8453967" y="40294453"/>
          <a:ext cx="2325159"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a:t>The</a:t>
          </a:r>
          <a:r>
            <a:rPr lang="en-GB" sz="1100" baseline="0"/>
            <a:t> total </a:t>
          </a:r>
          <a:r>
            <a:rPr lang="en-GB" sz="1100"/>
            <a:t>allowance is an increase</a:t>
          </a:r>
          <a:r>
            <a:rPr lang="en-GB" sz="1100" baseline="0"/>
            <a:t> of £2.07m</a:t>
          </a:r>
          <a:r>
            <a:rPr lang="en-GB" sz="1100"/>
            <a:t> from that we made at draft determination.</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104775</xdr:colOff>
      <xdr:row>11</xdr:row>
      <xdr:rowOff>165845</xdr:rowOff>
    </xdr:from>
    <xdr:ext cx="10524004" cy="1297919"/>
    <xdr:sp macro="" textlink="">
      <xdr:nvSpPr>
        <xdr:cNvPr id="2" name="TextBox 1">
          <a:extLst>
            <a:ext uri="{FF2B5EF4-FFF2-40B4-BE49-F238E27FC236}">
              <a16:creationId xmlns:a16="http://schemas.microsoft.com/office/drawing/2014/main" xmlns="" id="{00000000-0008-0000-0400-000002000000}"/>
            </a:ext>
          </a:extLst>
        </xdr:cNvPr>
        <xdr:cNvSpPr txBox="1"/>
      </xdr:nvSpPr>
      <xdr:spPr>
        <a:xfrm>
          <a:off x="104775" y="2255743"/>
          <a:ext cx="10524004" cy="1297919"/>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baseline="0"/>
            <a:t>Transitional expenditure: </a:t>
          </a:r>
          <a:r>
            <a:rPr lang="en-GB" sz="1100" b="0" baseline="0"/>
            <a:t>The company proposes to spend £5.393million of its allowance as transitional expenditure in 2019-20 in order to;</a:t>
          </a:r>
        </a:p>
        <a:p>
          <a:r>
            <a:rPr lang="en-GB" sz="1100" b="0" i="0" u="none" strike="noStrike" baseline="0">
              <a:solidFill>
                <a:schemeClr val="dk1"/>
              </a:solidFill>
              <a:latin typeface="+mn-lt"/>
              <a:ea typeface="+mn-ea"/>
              <a:cs typeface="+mn-cs"/>
            </a:rPr>
            <a:t>●    </a:t>
          </a:r>
          <a:r>
            <a:rPr lang="en-GB" sz="1100" b="0" i="0" u="none" strike="noStrike" baseline="0" smtClean="0">
              <a:solidFill>
                <a:schemeClr val="dk1"/>
              </a:solidFill>
              <a:latin typeface="+mn-lt"/>
              <a:ea typeface="+mn-ea"/>
              <a:cs typeface="+mn-cs"/>
            </a:rPr>
            <a:t>Prepare, submit and secure planning consent;</a:t>
          </a:r>
        </a:p>
        <a:p>
          <a:r>
            <a:rPr lang="en-GB" sz="1100" b="0" i="0" baseline="0">
              <a:solidFill>
                <a:schemeClr val="dk1"/>
              </a:solidFill>
              <a:effectLst/>
              <a:latin typeface="+mn-lt"/>
              <a:ea typeface="+mn-ea"/>
              <a:cs typeface="+mn-cs"/>
            </a:rPr>
            <a:t>●    </a:t>
          </a:r>
          <a:r>
            <a:rPr lang="en-GB" sz="1100" b="0" i="0" u="none" strike="noStrike" baseline="0" smtClean="0">
              <a:solidFill>
                <a:schemeClr val="dk1"/>
              </a:solidFill>
              <a:latin typeface="+mn-lt"/>
              <a:ea typeface="+mn-ea"/>
              <a:cs typeface="+mn-cs"/>
            </a:rPr>
            <a:t>Carry out elements of outline and detail design;</a:t>
          </a:r>
        </a:p>
        <a:p>
          <a:r>
            <a:rPr lang="en-GB" sz="1100" b="0" i="0" baseline="0">
              <a:solidFill>
                <a:schemeClr val="dk1"/>
              </a:solidFill>
              <a:effectLst/>
              <a:latin typeface="+mn-lt"/>
              <a:ea typeface="+mn-ea"/>
              <a:cs typeface="+mn-cs"/>
            </a:rPr>
            <a:t>●    </a:t>
          </a:r>
          <a:r>
            <a:rPr lang="en-GB" sz="1100" b="0" i="0" u="none" strike="noStrike" baseline="0" smtClean="0">
              <a:solidFill>
                <a:schemeClr val="dk1"/>
              </a:solidFill>
              <a:latin typeface="+mn-lt"/>
              <a:ea typeface="+mn-ea"/>
              <a:cs typeface="+mn-cs"/>
            </a:rPr>
            <a:t>Commence habitat mitigation; and</a:t>
          </a:r>
        </a:p>
        <a:p>
          <a:r>
            <a:rPr lang="en-GB" sz="1100" b="0" i="0" baseline="0">
              <a:solidFill>
                <a:schemeClr val="dk1"/>
              </a:solidFill>
              <a:effectLst/>
              <a:latin typeface="+mn-lt"/>
              <a:ea typeface="+mn-ea"/>
              <a:cs typeface="+mn-cs"/>
            </a:rPr>
            <a:t>●    </a:t>
          </a:r>
          <a:r>
            <a:rPr lang="en-GB" sz="1100" b="0" i="0" u="none" strike="noStrike" baseline="0" smtClean="0">
              <a:solidFill>
                <a:schemeClr val="dk1"/>
              </a:solidFill>
              <a:latin typeface="+mn-lt"/>
              <a:ea typeface="+mn-ea"/>
              <a:cs typeface="+mn-cs"/>
            </a:rPr>
            <a:t>Procure design and build packages.</a:t>
          </a:r>
        </a:p>
        <a:p>
          <a:r>
            <a:rPr lang="en-GB" sz="1100" b="0" i="0" u="none" strike="noStrike" baseline="0" smtClean="0">
              <a:solidFill>
                <a:schemeClr val="dk1"/>
              </a:solidFill>
              <a:latin typeface="+mn-lt"/>
              <a:ea typeface="+mn-ea"/>
              <a:cs typeface="+mn-cs"/>
            </a:rPr>
            <a:t>The company states that these activities will be beneficial both in terms of programme risk mitigation and delivery certainty and that it will recover these costs through the bulk supply agreement with Southern Water. We allow this transition expenditure based on the information provided (Response to Ofwat Initial Assessment of Plan, P74-79).</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showGridLines="0" tabSelected="1" zoomScaleNormal="100" workbookViewId="0"/>
  </sheetViews>
  <sheetFormatPr defaultColWidth="9" defaultRowHeight="16"/>
  <cols>
    <col min="1" max="1" width="2" style="2" customWidth="1"/>
    <col min="2" max="2" width="9" style="2" customWidth="1"/>
    <col min="3" max="3" width="9" style="2"/>
    <col min="4" max="5" width="9" style="2" customWidth="1"/>
    <col min="6" max="8" width="9" style="2"/>
    <col min="9" max="9" width="3" style="2" customWidth="1"/>
    <col min="10" max="10" width="9" style="2"/>
    <col min="11" max="11" width="16" style="2" bestFit="1" customWidth="1"/>
    <col min="12" max="12" width="9" style="2" customWidth="1"/>
    <col min="13" max="13" width="11.81640625" style="2" bestFit="1" customWidth="1"/>
    <col min="14" max="16384" width="9" style="2"/>
  </cols>
  <sheetData>
    <row r="1" spans="1:15" ht="21">
      <c r="A1" s="6"/>
      <c r="B1" s="143" t="s">
        <v>0</v>
      </c>
      <c r="C1" s="144"/>
      <c r="D1" s="144"/>
      <c r="E1" s="144"/>
      <c r="F1" s="144"/>
      <c r="G1" s="144"/>
      <c r="H1" s="144"/>
      <c r="I1" s="144"/>
      <c r="J1" s="144"/>
      <c r="K1" s="144"/>
      <c r="L1" s="144"/>
      <c r="M1" s="144"/>
      <c r="N1" s="144"/>
      <c r="O1" s="144"/>
    </row>
    <row r="2" spans="1:15" ht="9" customHeight="1"/>
  </sheetData>
  <mergeCells count="1">
    <mergeCell ref="B1:O1"/>
  </mergeCells>
  <conditionalFormatting sqref="L11:L15">
    <cfRule type="expression" dxfId="3" priority="3">
      <formula>L11="Error"</formula>
    </cfRule>
    <cfRule type="expression" dxfId="2" priority="4">
      <formula>L11="Ok"</formula>
    </cfRule>
  </conditionalFormatting>
  <conditionalFormatting sqref="L11:L15">
    <cfRule type="expression" dxfId="1" priority="1">
      <formula>$BY$6="Error"</formula>
    </cfRule>
    <cfRule type="expression" dxfId="0" priority="2">
      <formula>$BY$6="Ok"</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P20"/>
  <sheetViews>
    <sheetView zoomScaleNormal="100" workbookViewId="0"/>
  </sheetViews>
  <sheetFormatPr defaultRowHeight="14.5"/>
  <cols>
    <col min="1" max="1" width="32.26953125" customWidth="1"/>
    <col min="3" max="3" width="14" customWidth="1"/>
    <col min="4" max="4" width="14.26953125" customWidth="1"/>
    <col min="5" max="5" width="11.7265625" customWidth="1"/>
  </cols>
  <sheetData>
    <row r="11" spans="1:8">
      <c r="A11" s="38" t="s">
        <v>160</v>
      </c>
    </row>
    <row r="12" spans="1:8">
      <c r="A12" s="52"/>
      <c r="B12" s="52"/>
      <c r="C12" s="80" t="s">
        <v>2</v>
      </c>
      <c r="D12" s="80" t="s">
        <v>3</v>
      </c>
      <c r="E12" s="80" t="s">
        <v>4</v>
      </c>
      <c r="F12" s="80" t="s">
        <v>5</v>
      </c>
      <c r="G12" s="80" t="s">
        <v>6</v>
      </c>
      <c r="H12" s="80" t="s">
        <v>27</v>
      </c>
    </row>
    <row r="13" spans="1:8">
      <c r="A13" s="52" t="s">
        <v>39</v>
      </c>
      <c r="B13" s="52" t="s">
        <v>28</v>
      </c>
      <c r="C13" s="77">
        <v>10.641999999999999</v>
      </c>
      <c r="D13" s="77">
        <v>6.4290000000000003</v>
      </c>
      <c r="E13" s="77">
        <v>7.476</v>
      </c>
      <c r="F13" s="77">
        <v>18.585999999999999</v>
      </c>
      <c r="G13" s="77">
        <v>21.55</v>
      </c>
      <c r="H13" s="76">
        <f>SUM(C13:G13)</f>
        <v>64.682999999999993</v>
      </c>
    </row>
    <row r="15" spans="1:8">
      <c r="A15" s="38" t="s">
        <v>185</v>
      </c>
    </row>
    <row r="16" spans="1:8">
      <c r="F16" s="51"/>
    </row>
    <row r="17" spans="1:16">
      <c r="A17" s="52"/>
      <c r="B17" s="52"/>
      <c r="C17" s="80" t="s">
        <v>2</v>
      </c>
      <c r="D17" s="80" t="s">
        <v>3</v>
      </c>
      <c r="E17" s="80" t="s">
        <v>4</v>
      </c>
      <c r="F17" s="80" t="s">
        <v>5</v>
      </c>
      <c r="G17" s="80" t="s">
        <v>6</v>
      </c>
      <c r="H17" s="80" t="s">
        <v>27</v>
      </c>
      <c r="I17" s="80" t="s">
        <v>42</v>
      </c>
      <c r="J17" s="80" t="s">
        <v>44</v>
      </c>
      <c r="K17" s="80" t="s">
        <v>43</v>
      </c>
      <c r="L17" s="80" t="s">
        <v>45</v>
      </c>
      <c r="M17" s="80" t="s">
        <v>46</v>
      </c>
      <c r="N17" s="80" t="s">
        <v>94</v>
      </c>
      <c r="O17" s="80" t="s">
        <v>162</v>
      </c>
    </row>
    <row r="18" spans="1:16">
      <c r="A18" s="52" t="s">
        <v>161</v>
      </c>
      <c r="B18" s="52" t="s">
        <v>28</v>
      </c>
      <c r="C18" s="77">
        <v>10.773999999999999</v>
      </c>
      <c r="D18" s="77">
        <v>6.5090000000000003</v>
      </c>
      <c r="E18" s="77">
        <v>7.569</v>
      </c>
      <c r="F18" s="77">
        <v>17.8215</v>
      </c>
      <c r="G18" s="77">
        <v>19.911999999999999</v>
      </c>
      <c r="H18" s="76">
        <f>SUM(C18:G18)</f>
        <v>62.585500000000003</v>
      </c>
      <c r="I18" s="77">
        <v>21.835999999999999</v>
      </c>
      <c r="J18" s="77">
        <v>13.029</v>
      </c>
      <c r="K18" s="77">
        <v>2.7469999999999999</v>
      </c>
      <c r="L18" s="77">
        <v>0.81799999999999995</v>
      </c>
      <c r="M18" s="77">
        <v>0</v>
      </c>
      <c r="N18" s="76">
        <f>SUM(I18:L18)</f>
        <v>38.429999999999993</v>
      </c>
      <c r="O18" s="76">
        <f>SUM(H18+N18)</f>
        <v>101.0155</v>
      </c>
    </row>
    <row r="19" spans="1:16">
      <c r="A19" s="52" t="s">
        <v>180</v>
      </c>
      <c r="B19" s="52" t="s">
        <v>28</v>
      </c>
      <c r="C19" s="77">
        <v>0</v>
      </c>
      <c r="D19" s="77">
        <v>0</v>
      </c>
      <c r="E19" s="77">
        <v>0</v>
      </c>
      <c r="F19" s="77">
        <v>0.94359999999999999</v>
      </c>
      <c r="G19" s="77">
        <v>1.8069999999999999</v>
      </c>
      <c r="H19" s="76">
        <f>SUM(C19:G19)</f>
        <v>2.7505999999999999</v>
      </c>
      <c r="I19" s="77">
        <v>10.541</v>
      </c>
      <c r="J19" s="77">
        <v>10.541</v>
      </c>
      <c r="K19" s="77">
        <v>6.0229999999999997</v>
      </c>
      <c r="L19" s="77">
        <v>0</v>
      </c>
      <c r="M19" s="77">
        <v>0</v>
      </c>
      <c r="N19" s="76">
        <f>SUM(I19:L19)</f>
        <v>27.105</v>
      </c>
      <c r="O19" s="76">
        <f>SUM(H19+N19)</f>
        <v>29.855599999999999</v>
      </c>
    </row>
    <row r="20" spans="1:16">
      <c r="A20" s="80" t="s">
        <v>48</v>
      </c>
      <c r="B20" s="80" t="s">
        <v>28</v>
      </c>
      <c r="C20" s="79">
        <f>SUM(C18:C19)</f>
        <v>10.773999999999999</v>
      </c>
      <c r="D20" s="79">
        <f t="shared" ref="D20:M20" si="0">SUM(D18:D19)</f>
        <v>6.5090000000000003</v>
      </c>
      <c r="E20" s="79">
        <f t="shared" si="0"/>
        <v>7.569</v>
      </c>
      <c r="F20" s="79">
        <f>SUM(F18:F19)</f>
        <v>18.7651</v>
      </c>
      <c r="G20" s="79">
        <f t="shared" si="0"/>
        <v>21.718999999999998</v>
      </c>
      <c r="H20" s="76">
        <f>SUM(C20:G20)</f>
        <v>65.336100000000002</v>
      </c>
      <c r="I20" s="79">
        <f t="shared" si="0"/>
        <v>32.376999999999995</v>
      </c>
      <c r="J20" s="79">
        <f t="shared" si="0"/>
        <v>23.57</v>
      </c>
      <c r="K20" s="79">
        <f t="shared" si="0"/>
        <v>8.77</v>
      </c>
      <c r="L20" s="79">
        <f t="shared" si="0"/>
        <v>0.81799999999999995</v>
      </c>
      <c r="M20" s="79">
        <f t="shared" si="0"/>
        <v>0</v>
      </c>
      <c r="N20" s="76">
        <f>SUM(N18:N19)</f>
        <v>65.534999999999997</v>
      </c>
      <c r="O20" s="76">
        <f>SUM(O18:O19)</f>
        <v>130.87110000000001</v>
      </c>
      <c r="P20" s="78"/>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9"/>
  <sheetViews>
    <sheetView showGridLines="0" zoomScaleNormal="100" workbookViewId="0"/>
  </sheetViews>
  <sheetFormatPr defaultColWidth="8.81640625" defaultRowHeight="16"/>
  <cols>
    <col min="1" max="1" width="2" style="1" customWidth="1"/>
    <col min="2" max="2" width="51.81640625" style="1" customWidth="1"/>
    <col min="3" max="3" width="59.54296875" style="1" customWidth="1"/>
    <col min="4" max="4" width="71.1796875" style="1" customWidth="1"/>
    <col min="5" max="5" width="34.7265625" style="1" customWidth="1"/>
    <col min="6" max="6" width="51" style="1" customWidth="1"/>
    <col min="7" max="7" width="20.81640625" style="1" customWidth="1"/>
    <col min="8" max="8" width="10.7265625" style="1" customWidth="1"/>
    <col min="9" max="9" width="12.26953125" style="1" customWidth="1"/>
    <col min="10" max="10" width="37" style="1" customWidth="1"/>
    <col min="11" max="12" width="10.54296875" style="1" bestFit="1" customWidth="1"/>
    <col min="13" max="13" width="11.54296875" style="1" bestFit="1" customWidth="1"/>
    <col min="14" max="15" width="12" style="1" customWidth="1"/>
    <col min="16" max="16" width="12.81640625" style="1" bestFit="1" customWidth="1"/>
    <col min="17" max="17" width="12.54296875" style="1" customWidth="1"/>
    <col min="18" max="18" width="10.54296875" style="1" bestFit="1" customWidth="1"/>
    <col min="19" max="19" width="11" style="1" customWidth="1"/>
    <col min="20" max="20" width="8.81640625" style="1"/>
    <col min="21" max="21" width="52" style="1" customWidth="1"/>
    <col min="22" max="22" width="29.26953125" style="1" customWidth="1"/>
    <col min="23" max="23" width="109.54296875" style="1" customWidth="1"/>
    <col min="24" max="24" width="9.26953125" style="1" customWidth="1"/>
    <col min="25" max="25" width="57.26953125" style="1" customWidth="1"/>
    <col min="26" max="26" width="20.81640625" style="1" customWidth="1"/>
    <col min="27" max="27" width="10.7265625" style="1" customWidth="1"/>
    <col min="28" max="28" width="12.26953125" style="1" customWidth="1"/>
    <col min="29" max="29" width="37" style="1" customWidth="1"/>
    <col min="30" max="31" width="10.54296875" style="1" bestFit="1" customWidth="1"/>
    <col min="32" max="32" width="11.54296875" style="1" bestFit="1" customWidth="1"/>
    <col min="33" max="33" width="12" style="1" customWidth="1"/>
    <col min="34" max="34" width="12.81640625" style="1" bestFit="1" customWidth="1"/>
    <col min="35" max="35" width="12.54296875" style="1" customWidth="1"/>
    <col min="36" max="36" width="10.54296875" style="1" bestFit="1" customWidth="1"/>
    <col min="37" max="38" width="8.81640625" style="1"/>
    <col min="39" max="39" width="12.26953125" style="1" bestFit="1" customWidth="1"/>
    <col min="40" max="40" width="11.26953125" style="1" bestFit="1" customWidth="1"/>
    <col min="41" max="41" width="12.26953125" style="1" customWidth="1"/>
    <col min="42" max="42" width="13.26953125" style="1" customWidth="1"/>
    <col min="43" max="16384" width="8.81640625" style="1"/>
  </cols>
  <sheetData>
    <row r="1" spans="2:42" s="3" customFormat="1" ht="21">
      <c r="B1" s="8" t="s">
        <v>39</v>
      </c>
      <c r="C1" s="8"/>
      <c r="D1" s="8"/>
      <c r="E1" s="8"/>
      <c r="F1" s="8"/>
      <c r="G1" s="1"/>
      <c r="H1" s="4"/>
      <c r="T1" s="56"/>
      <c r="U1" s="85" t="s">
        <v>172</v>
      </c>
      <c r="V1" s="85"/>
      <c r="W1" s="85"/>
      <c r="X1" s="85"/>
      <c r="Y1" s="85"/>
      <c r="Z1" s="86"/>
      <c r="AA1" s="87"/>
      <c r="AB1" s="86"/>
      <c r="AC1" s="86"/>
      <c r="AD1" s="86"/>
      <c r="AE1" s="86"/>
      <c r="AF1" s="86"/>
      <c r="AG1" s="86"/>
      <c r="AH1" s="86"/>
      <c r="AI1" s="86"/>
      <c r="AJ1" s="86"/>
      <c r="AK1" s="86"/>
      <c r="AL1" s="86"/>
      <c r="AM1" s="86"/>
      <c r="AN1" s="86"/>
      <c r="AO1" s="86"/>
      <c r="AP1" s="86"/>
    </row>
    <row r="2" spans="2:42" s="3" customFormat="1" ht="21">
      <c r="B2" s="9" t="s">
        <v>7</v>
      </c>
      <c r="C2" s="15"/>
      <c r="D2" s="15"/>
      <c r="E2" s="1"/>
      <c r="F2" s="1"/>
      <c r="G2" s="1"/>
      <c r="H2" s="4"/>
      <c r="T2" s="56"/>
      <c r="U2" s="87" t="s">
        <v>7</v>
      </c>
      <c r="V2" s="85"/>
      <c r="W2" s="85"/>
      <c r="X2" s="86"/>
      <c r="Y2" s="86"/>
      <c r="Z2" s="86"/>
      <c r="AA2" s="87"/>
      <c r="AB2" s="86"/>
      <c r="AC2" s="86"/>
      <c r="AD2" s="86"/>
      <c r="AE2" s="86"/>
      <c r="AF2" s="86"/>
      <c r="AG2" s="86"/>
      <c r="AH2" s="86"/>
      <c r="AI2" s="86"/>
      <c r="AJ2" s="86"/>
      <c r="AK2" s="86"/>
      <c r="AL2" s="86"/>
      <c r="AM2" s="86"/>
      <c r="AN2" s="86"/>
      <c r="AO2" s="86"/>
      <c r="AP2" s="86"/>
    </row>
    <row r="3" spans="2:42">
      <c r="B3" s="14" t="s">
        <v>8</v>
      </c>
      <c r="C3" s="16" t="s">
        <v>34</v>
      </c>
      <c r="T3" s="55"/>
      <c r="U3" s="88" t="s">
        <v>8</v>
      </c>
      <c r="V3" s="89" t="s">
        <v>34</v>
      </c>
      <c r="W3" s="86"/>
      <c r="X3" s="86"/>
      <c r="Y3" s="86"/>
      <c r="Z3" s="86"/>
      <c r="AA3" s="86"/>
      <c r="AB3" s="86"/>
      <c r="AC3" s="86"/>
      <c r="AD3" s="86"/>
      <c r="AE3" s="86"/>
      <c r="AF3" s="86"/>
      <c r="AG3" s="86"/>
      <c r="AH3" s="86"/>
      <c r="AI3" s="86"/>
      <c r="AJ3" s="86"/>
      <c r="AK3" s="86"/>
      <c r="AL3" s="86"/>
      <c r="AM3" s="86"/>
      <c r="AN3" s="86"/>
      <c r="AO3" s="86"/>
      <c r="AP3" s="86"/>
    </row>
    <row r="4" spans="2:42">
      <c r="B4" s="14" t="s">
        <v>9</v>
      </c>
      <c r="C4" s="17">
        <v>43754</v>
      </c>
      <c r="T4" s="55"/>
      <c r="U4" s="88" t="s">
        <v>9</v>
      </c>
      <c r="V4" s="90"/>
      <c r="W4" s="86"/>
      <c r="X4" s="86"/>
      <c r="Y4" s="86"/>
      <c r="Z4" s="86"/>
      <c r="AA4" s="86"/>
      <c r="AB4" s="86"/>
      <c r="AC4" s="86"/>
      <c r="AD4" s="86"/>
      <c r="AE4" s="86"/>
      <c r="AF4" s="86"/>
      <c r="AG4" s="86"/>
      <c r="AH4" s="86"/>
      <c r="AI4" s="86"/>
      <c r="AJ4" s="86"/>
      <c r="AK4" s="86"/>
      <c r="AL4" s="86"/>
      <c r="AM4" s="86"/>
      <c r="AN4" s="86"/>
      <c r="AO4" s="86"/>
      <c r="AP4" s="86"/>
    </row>
    <row r="5" spans="2:42">
      <c r="B5" s="14" t="s">
        <v>10</v>
      </c>
      <c r="C5" s="17" t="s">
        <v>181</v>
      </c>
      <c r="T5" s="55"/>
      <c r="U5" s="88" t="s">
        <v>10</v>
      </c>
      <c r="V5" s="90" t="s">
        <v>135</v>
      </c>
      <c r="W5" s="86"/>
      <c r="X5" s="86"/>
      <c r="Y5" s="86"/>
      <c r="Z5" s="86"/>
      <c r="AA5" s="86"/>
      <c r="AB5" s="86"/>
      <c r="AC5" s="86"/>
      <c r="AD5" s="86"/>
      <c r="AE5" s="86"/>
      <c r="AF5" s="86"/>
      <c r="AG5" s="86"/>
      <c r="AH5" s="86"/>
      <c r="AI5" s="86"/>
      <c r="AJ5" s="86"/>
      <c r="AK5" s="86"/>
      <c r="AL5" s="86"/>
      <c r="AM5" s="86"/>
      <c r="AN5" s="86"/>
      <c r="AO5" s="86"/>
      <c r="AP5" s="86"/>
    </row>
    <row r="6" spans="2:42">
      <c r="B6" s="12"/>
      <c r="C6" s="13"/>
      <c r="D6" s="13"/>
      <c r="T6" s="55"/>
      <c r="U6" s="91"/>
      <c r="V6" s="92"/>
      <c r="W6" s="92"/>
      <c r="X6" s="86"/>
      <c r="Y6" s="86"/>
      <c r="Z6" s="86"/>
      <c r="AA6" s="86"/>
      <c r="AB6" s="86"/>
      <c r="AC6" s="86"/>
      <c r="AD6" s="86"/>
      <c r="AE6" s="86"/>
      <c r="AF6" s="86"/>
      <c r="AG6" s="86"/>
      <c r="AH6" s="86"/>
      <c r="AI6" s="86"/>
      <c r="AJ6" s="86"/>
      <c r="AK6" s="86"/>
      <c r="AL6" s="86"/>
      <c r="AM6" s="86"/>
      <c r="AN6" s="86"/>
      <c r="AO6" s="86"/>
      <c r="AP6" s="86"/>
    </row>
    <row r="7" spans="2:42">
      <c r="B7" s="9" t="s">
        <v>11</v>
      </c>
      <c r="T7" s="55"/>
      <c r="U7" s="87" t="s">
        <v>11</v>
      </c>
      <c r="V7" s="86"/>
      <c r="W7" s="86"/>
      <c r="X7" s="86"/>
      <c r="Y7" s="86"/>
      <c r="Z7" s="86"/>
      <c r="AA7" s="86"/>
      <c r="AB7" s="86"/>
      <c r="AC7" s="86"/>
      <c r="AD7" s="86"/>
      <c r="AE7" s="86"/>
      <c r="AF7" s="86"/>
      <c r="AG7" s="86"/>
      <c r="AH7" s="86"/>
      <c r="AI7" s="86"/>
      <c r="AJ7" s="86"/>
      <c r="AK7" s="86"/>
      <c r="AL7" s="86"/>
      <c r="AM7" s="86"/>
      <c r="AN7" s="86"/>
      <c r="AO7" s="86"/>
      <c r="AP7" s="86"/>
    </row>
    <row r="8" spans="2:42" ht="116.25" customHeight="1">
      <c r="B8" s="19" t="s">
        <v>12</v>
      </c>
      <c r="C8" s="147" t="s">
        <v>184</v>
      </c>
      <c r="D8" s="148"/>
      <c r="T8" s="55"/>
      <c r="U8" s="93" t="s">
        <v>12</v>
      </c>
      <c r="V8" s="94" t="s">
        <v>136</v>
      </c>
      <c r="W8" s="94"/>
      <c r="X8" s="86"/>
      <c r="Y8" s="86"/>
      <c r="Z8" s="86"/>
      <c r="AA8" s="86"/>
      <c r="AB8" s="86"/>
      <c r="AC8" s="86"/>
      <c r="AD8" s="86"/>
      <c r="AE8" s="86"/>
      <c r="AF8" s="86"/>
      <c r="AG8" s="86"/>
      <c r="AH8" s="86"/>
      <c r="AI8" s="86"/>
      <c r="AJ8" s="86"/>
      <c r="AK8" s="86"/>
      <c r="AL8" s="86"/>
      <c r="AM8" s="86"/>
      <c r="AN8" s="86"/>
      <c r="AO8" s="86"/>
      <c r="AP8" s="86"/>
    </row>
    <row r="9" spans="2:42">
      <c r="B9" s="19" t="s">
        <v>1</v>
      </c>
      <c r="C9" s="20" t="s">
        <v>35</v>
      </c>
      <c r="D9" s="11"/>
      <c r="T9" s="55"/>
      <c r="U9" s="93" t="s">
        <v>1</v>
      </c>
      <c r="V9" s="95" t="s">
        <v>35</v>
      </c>
      <c r="W9" s="96"/>
      <c r="X9" s="86"/>
      <c r="Y9" s="86"/>
      <c r="Z9" s="86"/>
      <c r="AA9" s="86"/>
      <c r="AB9" s="86"/>
      <c r="AC9" s="86"/>
      <c r="AD9" s="86"/>
      <c r="AE9" s="86"/>
      <c r="AF9" s="86"/>
      <c r="AG9" s="86"/>
      <c r="AH9" s="86"/>
      <c r="AI9" s="86"/>
      <c r="AJ9" s="86"/>
      <c r="AK9" s="86"/>
      <c r="AL9" s="86"/>
      <c r="AM9" s="86"/>
      <c r="AN9" s="86"/>
      <c r="AO9" s="86"/>
      <c r="AP9" s="86"/>
    </row>
    <row r="10" spans="2:42">
      <c r="B10" s="19" t="s">
        <v>13</v>
      </c>
      <c r="C10" s="5" t="s">
        <v>36</v>
      </c>
      <c r="T10" s="55"/>
      <c r="U10" s="93" t="s">
        <v>13</v>
      </c>
      <c r="V10" s="97" t="s">
        <v>36</v>
      </c>
      <c r="W10" s="86"/>
      <c r="X10" s="86"/>
      <c r="Y10" s="86"/>
      <c r="Z10" s="86"/>
      <c r="AA10" s="86"/>
      <c r="AB10" s="86"/>
      <c r="AC10" s="86"/>
      <c r="AD10" s="86"/>
      <c r="AE10" s="86"/>
      <c r="AF10" s="86"/>
      <c r="AG10" s="86"/>
      <c r="AH10" s="86"/>
      <c r="AI10" s="86"/>
      <c r="AJ10" s="86"/>
      <c r="AK10" s="86"/>
      <c r="AL10" s="86"/>
      <c r="AM10" s="86"/>
      <c r="AN10" s="86"/>
      <c r="AO10" s="86"/>
      <c r="AP10" s="86"/>
    </row>
    <row r="11" spans="2:42" ht="45" customHeight="1">
      <c r="B11" s="149" t="s">
        <v>186</v>
      </c>
      <c r="C11" s="151">
        <f>'DD representation_data'!H13</f>
        <v>64.682999999999993</v>
      </c>
      <c r="D11" s="145" t="s">
        <v>209</v>
      </c>
      <c r="E11" s="40"/>
      <c r="F11" s="41"/>
      <c r="G11" s="41"/>
      <c r="H11" s="41"/>
      <c r="I11" s="41"/>
      <c r="T11" s="55"/>
      <c r="U11" s="93" t="s">
        <v>14</v>
      </c>
      <c r="V11" s="98">
        <v>65.484999999999999</v>
      </c>
      <c r="W11" s="99" t="s">
        <v>38</v>
      </c>
      <c r="X11" s="100"/>
      <c r="Y11" s="101"/>
      <c r="Z11" s="101"/>
      <c r="AA11" s="101"/>
      <c r="AB11" s="101"/>
      <c r="AC11" s="86"/>
      <c r="AD11" s="86"/>
      <c r="AE11" s="86"/>
      <c r="AF11" s="86"/>
      <c r="AG11" s="86"/>
      <c r="AH11" s="86"/>
      <c r="AI11" s="86"/>
      <c r="AJ11" s="86"/>
      <c r="AK11" s="86"/>
      <c r="AL11" s="86"/>
      <c r="AM11" s="86"/>
      <c r="AN11" s="86"/>
      <c r="AO11" s="86"/>
      <c r="AP11" s="86"/>
    </row>
    <row r="12" spans="2:42" ht="115.5" customHeight="1">
      <c r="B12" s="150"/>
      <c r="C12" s="152"/>
      <c r="D12" s="146"/>
      <c r="E12" s="40"/>
      <c r="F12" s="41"/>
      <c r="G12" s="41"/>
      <c r="H12" s="41"/>
      <c r="I12" s="41"/>
      <c r="T12" s="55"/>
      <c r="U12" s="93" t="s">
        <v>37</v>
      </c>
      <c r="V12" s="98">
        <v>69.815000000000012</v>
      </c>
      <c r="W12" s="99" t="s">
        <v>137</v>
      </c>
      <c r="X12" s="100"/>
      <c r="Y12" s="101"/>
      <c r="Z12" s="101"/>
      <c r="AA12" s="101"/>
      <c r="AB12" s="101"/>
      <c r="AC12" s="86"/>
      <c r="AD12" s="86"/>
      <c r="AE12" s="86"/>
      <c r="AF12" s="86"/>
      <c r="AG12" s="86"/>
      <c r="AH12" s="86"/>
      <c r="AI12" s="86"/>
      <c r="AJ12" s="86"/>
      <c r="AK12" s="86"/>
      <c r="AL12" s="86"/>
      <c r="AM12" s="86"/>
      <c r="AN12" s="86"/>
      <c r="AO12" s="86"/>
      <c r="AP12" s="86"/>
    </row>
    <row r="13" spans="2:42">
      <c r="C13" s="81"/>
      <c r="D13" s="81"/>
      <c r="T13" s="55"/>
      <c r="U13" s="86"/>
      <c r="V13" s="86"/>
      <c r="W13" s="86"/>
      <c r="X13" s="86"/>
      <c r="Y13" s="86"/>
      <c r="Z13" s="86"/>
      <c r="AA13" s="86"/>
      <c r="AB13" s="86"/>
      <c r="AC13" s="86"/>
      <c r="AD13" s="86"/>
      <c r="AE13" s="86"/>
      <c r="AF13" s="86"/>
      <c r="AG13" s="86"/>
      <c r="AH13" s="86"/>
      <c r="AI13" s="86"/>
      <c r="AJ13" s="86"/>
      <c r="AK13" s="86"/>
      <c r="AL13" s="86"/>
      <c r="AM13" s="86"/>
      <c r="AN13" s="86"/>
      <c r="AO13" s="86"/>
      <c r="AP13" s="86"/>
    </row>
    <row r="14" spans="2:42">
      <c r="B14" s="9" t="s">
        <v>179</v>
      </c>
      <c r="T14" s="55"/>
      <c r="U14" s="87" t="s">
        <v>138</v>
      </c>
      <c r="V14" s="86"/>
      <c r="W14" s="86"/>
      <c r="X14" s="86"/>
      <c r="Y14" s="86"/>
      <c r="Z14" s="86"/>
      <c r="AA14" s="86"/>
      <c r="AB14" s="86"/>
      <c r="AC14" s="86"/>
      <c r="AD14" s="86"/>
      <c r="AE14" s="86"/>
      <c r="AF14" s="86"/>
      <c r="AG14" s="86"/>
      <c r="AH14" s="86"/>
      <c r="AI14" s="86"/>
      <c r="AJ14" s="86"/>
      <c r="AK14" s="86"/>
      <c r="AL14" s="86"/>
      <c r="AM14" s="86"/>
      <c r="AN14" s="86"/>
      <c r="AO14" s="86"/>
      <c r="AP14" s="86"/>
    </row>
    <row r="15" spans="2:42" ht="124.5" customHeight="1">
      <c r="B15" s="5" t="s">
        <v>26</v>
      </c>
      <c r="C15" s="19" t="s">
        <v>32</v>
      </c>
      <c r="D15" s="18" t="s">
        <v>215</v>
      </c>
      <c r="T15" s="55"/>
      <c r="U15" s="97" t="s">
        <v>26</v>
      </c>
      <c r="V15" s="93" t="s">
        <v>32</v>
      </c>
      <c r="W15" s="99" t="s">
        <v>139</v>
      </c>
      <c r="X15" s="86"/>
      <c r="Y15" s="86"/>
      <c r="Z15" s="86"/>
      <c r="AA15" s="86"/>
      <c r="AB15" s="86"/>
      <c r="AC15" s="86"/>
      <c r="AD15" s="86"/>
      <c r="AE15" s="86"/>
      <c r="AF15" s="86"/>
      <c r="AG15" s="86"/>
      <c r="AH15" s="86"/>
      <c r="AI15" s="86"/>
      <c r="AJ15" s="86"/>
      <c r="AK15" s="86"/>
      <c r="AL15" s="86"/>
      <c r="AM15" s="86"/>
      <c r="AN15" s="86"/>
      <c r="AO15" s="86"/>
      <c r="AP15" s="86"/>
    </row>
    <row r="16" spans="2:42">
      <c r="B16" s="5" t="s">
        <v>140</v>
      </c>
      <c r="C16" s="21">
        <f>SUM(F92:J92)</f>
        <v>61.42650091578659</v>
      </c>
      <c r="T16" s="55"/>
      <c r="U16" s="97" t="s">
        <v>140</v>
      </c>
      <c r="V16" s="102">
        <v>58.826897868467107</v>
      </c>
      <c r="W16" s="86"/>
      <c r="X16" s="86"/>
      <c r="Y16" s="86"/>
      <c r="Z16" s="86"/>
      <c r="AA16" s="86"/>
      <c r="AB16" s="86"/>
      <c r="AC16" s="86"/>
      <c r="AD16" s="86"/>
      <c r="AE16" s="86"/>
      <c r="AF16" s="86"/>
      <c r="AG16" s="86"/>
      <c r="AH16" s="86"/>
      <c r="AI16" s="86"/>
      <c r="AJ16" s="86"/>
      <c r="AK16" s="86"/>
      <c r="AL16" s="86"/>
      <c r="AM16" s="86"/>
      <c r="AN16" s="86"/>
      <c r="AO16" s="86"/>
      <c r="AP16" s="86"/>
    </row>
    <row r="17" spans="2:42">
      <c r="B17" s="5" t="s">
        <v>127</v>
      </c>
      <c r="C17" s="21">
        <f>SUM(K92:O92)</f>
        <v>62.185499084213383</v>
      </c>
      <c r="T17" s="55"/>
      <c r="U17" s="97" t="s">
        <v>127</v>
      </c>
      <c r="V17" s="102">
        <v>62.714794731532905</v>
      </c>
      <c r="W17" s="86"/>
      <c r="X17" s="86"/>
      <c r="Y17" s="86"/>
      <c r="Z17" s="86"/>
      <c r="AA17" s="86"/>
      <c r="AB17" s="86"/>
      <c r="AC17" s="86"/>
      <c r="AD17" s="86"/>
      <c r="AE17" s="86"/>
      <c r="AF17" s="86"/>
      <c r="AG17" s="86"/>
      <c r="AH17" s="86"/>
      <c r="AI17" s="86"/>
      <c r="AJ17" s="86"/>
      <c r="AK17" s="86"/>
      <c r="AL17" s="86"/>
      <c r="AM17" s="86"/>
      <c r="AN17" s="86"/>
      <c r="AO17" s="86"/>
      <c r="AP17" s="86"/>
    </row>
    <row r="18" spans="2:42">
      <c r="T18" s="55"/>
      <c r="U18" s="86"/>
      <c r="V18" s="86"/>
      <c r="W18" s="86"/>
      <c r="X18" s="86"/>
      <c r="Y18" s="86"/>
      <c r="Z18" s="86"/>
      <c r="AA18" s="86"/>
      <c r="AB18" s="86"/>
      <c r="AC18" s="86"/>
      <c r="AD18" s="86"/>
      <c r="AE18" s="86"/>
      <c r="AF18" s="86"/>
      <c r="AG18" s="86"/>
      <c r="AH18" s="86"/>
      <c r="AI18" s="86"/>
      <c r="AJ18" s="86"/>
      <c r="AK18" s="86"/>
      <c r="AL18" s="86"/>
      <c r="AM18" s="86"/>
      <c r="AN18" s="86"/>
      <c r="AO18" s="86"/>
      <c r="AP18" s="86"/>
    </row>
    <row r="19" spans="2:42">
      <c r="B19" s="48" t="s">
        <v>141</v>
      </c>
      <c r="T19" s="55"/>
      <c r="U19" s="103" t="s">
        <v>141</v>
      </c>
      <c r="V19" s="86"/>
      <c r="W19" s="86"/>
      <c r="X19" s="86"/>
      <c r="Y19" s="86"/>
      <c r="Z19" s="86"/>
      <c r="AA19" s="86"/>
      <c r="AB19" s="86"/>
      <c r="AC19" s="86"/>
      <c r="AD19" s="86"/>
      <c r="AE19" s="86"/>
      <c r="AF19" s="86"/>
      <c r="AG19" s="86"/>
      <c r="AH19" s="86"/>
      <c r="AI19" s="86"/>
      <c r="AJ19" s="86"/>
      <c r="AK19" s="86"/>
      <c r="AL19" s="86"/>
      <c r="AM19" s="86"/>
      <c r="AN19" s="86"/>
      <c r="AO19" s="86"/>
      <c r="AP19" s="86"/>
    </row>
    <row r="20" spans="2:42">
      <c r="B20" s="5" t="s">
        <v>15</v>
      </c>
      <c r="C20" s="21"/>
      <c r="T20" s="55"/>
      <c r="U20" s="97" t="s">
        <v>15</v>
      </c>
      <c r="V20" s="102"/>
      <c r="W20" s="86"/>
      <c r="X20" s="86"/>
      <c r="Y20" s="86"/>
      <c r="Z20" s="86"/>
      <c r="AA20" s="86"/>
      <c r="AB20" s="86"/>
      <c r="AC20" s="86"/>
      <c r="AD20" s="86"/>
      <c r="AE20" s="86"/>
      <c r="AF20" s="86"/>
      <c r="AG20" s="86"/>
      <c r="AH20" s="86"/>
      <c r="AI20" s="86"/>
      <c r="AJ20" s="86"/>
      <c r="AK20" s="86"/>
      <c r="AL20" s="86"/>
      <c r="AM20" s="86"/>
      <c r="AN20" s="86"/>
      <c r="AO20" s="86"/>
      <c r="AP20" s="86"/>
    </row>
    <row r="21" spans="2:42">
      <c r="T21" s="55"/>
      <c r="U21" s="86"/>
      <c r="V21" s="86"/>
      <c r="W21" s="86"/>
      <c r="X21" s="86"/>
      <c r="Y21" s="86"/>
      <c r="Z21" s="86"/>
      <c r="AA21" s="86"/>
      <c r="AB21" s="86"/>
      <c r="AC21" s="86"/>
      <c r="AD21" s="86"/>
      <c r="AE21" s="86"/>
      <c r="AF21" s="86"/>
      <c r="AG21" s="86"/>
      <c r="AH21" s="86"/>
      <c r="AI21" s="86"/>
      <c r="AJ21" s="86"/>
      <c r="AK21" s="86"/>
      <c r="AL21" s="86"/>
      <c r="AM21" s="86"/>
      <c r="AN21" s="86"/>
      <c r="AO21" s="86"/>
      <c r="AP21" s="86"/>
    </row>
    <row r="22" spans="2:42">
      <c r="B22" s="10" t="s">
        <v>16</v>
      </c>
      <c r="F22" s="9" t="s">
        <v>17</v>
      </c>
      <c r="T22" s="55"/>
      <c r="U22" s="104" t="s">
        <v>16</v>
      </c>
      <c r="V22" s="86"/>
      <c r="W22" s="86"/>
      <c r="X22" s="86"/>
      <c r="Y22" s="87" t="s">
        <v>17</v>
      </c>
      <c r="Z22" s="86"/>
      <c r="AA22" s="86"/>
      <c r="AB22" s="86"/>
      <c r="AC22" s="86"/>
      <c r="AD22" s="86"/>
      <c r="AE22" s="86"/>
      <c r="AF22" s="86"/>
      <c r="AG22" s="86"/>
      <c r="AH22" s="86"/>
      <c r="AI22" s="86"/>
      <c r="AJ22" s="86"/>
      <c r="AK22" s="86"/>
      <c r="AL22" s="86"/>
      <c r="AM22" s="86"/>
      <c r="AN22" s="86"/>
      <c r="AO22" s="86"/>
      <c r="AP22" s="86"/>
    </row>
    <row r="23" spans="2:42" ht="144" customHeight="1">
      <c r="B23" s="19" t="s">
        <v>18</v>
      </c>
      <c r="C23" s="22" t="s">
        <v>30</v>
      </c>
      <c r="D23" s="43" t="s">
        <v>187</v>
      </c>
      <c r="E23" s="7"/>
      <c r="F23" s="23" t="s">
        <v>40</v>
      </c>
      <c r="T23" s="55"/>
      <c r="U23" s="93" t="s">
        <v>18</v>
      </c>
      <c r="V23" s="105" t="s">
        <v>30</v>
      </c>
      <c r="W23" s="106" t="s">
        <v>142</v>
      </c>
      <c r="X23" s="107"/>
      <c r="Y23" s="106" t="s">
        <v>107</v>
      </c>
      <c r="Z23" s="86"/>
      <c r="AA23" s="86"/>
      <c r="AB23" s="86"/>
      <c r="AC23" s="86"/>
      <c r="AD23" s="86"/>
      <c r="AE23" s="86"/>
      <c r="AF23" s="86"/>
      <c r="AG23" s="86"/>
      <c r="AH23" s="86"/>
      <c r="AI23" s="86"/>
      <c r="AJ23" s="86"/>
      <c r="AK23" s="86"/>
      <c r="AL23" s="86"/>
      <c r="AM23" s="86"/>
      <c r="AN23" s="86"/>
      <c r="AO23" s="86"/>
      <c r="AP23" s="86"/>
    </row>
    <row r="24" spans="2:42" ht="26.25" customHeight="1">
      <c r="B24" s="19" t="s">
        <v>19</v>
      </c>
      <c r="C24" s="42" t="s">
        <v>40</v>
      </c>
      <c r="D24" s="43" t="s">
        <v>40</v>
      </c>
      <c r="E24" s="44"/>
      <c r="F24" s="42" t="s">
        <v>40</v>
      </c>
      <c r="T24" s="55"/>
      <c r="U24" s="93" t="s">
        <v>19</v>
      </c>
      <c r="V24" s="105" t="s">
        <v>40</v>
      </c>
      <c r="W24" s="106"/>
      <c r="X24" s="107"/>
      <c r="Y24" s="105"/>
      <c r="Z24" s="86"/>
      <c r="AA24" s="86"/>
      <c r="AB24" s="86"/>
      <c r="AC24" s="86"/>
      <c r="AD24" s="86"/>
      <c r="AE24" s="86"/>
      <c r="AF24" s="86"/>
      <c r="AG24" s="86"/>
      <c r="AH24" s="86"/>
      <c r="AI24" s="86"/>
      <c r="AJ24" s="86"/>
      <c r="AK24" s="86"/>
      <c r="AL24" s="86"/>
      <c r="AM24" s="86"/>
      <c r="AN24" s="86"/>
      <c r="AO24" s="86"/>
      <c r="AP24" s="86"/>
    </row>
    <row r="25" spans="2:42" ht="29.25" customHeight="1">
      <c r="B25" s="19" t="s">
        <v>20</v>
      </c>
      <c r="C25" s="42" t="s">
        <v>40</v>
      </c>
      <c r="D25" s="43" t="s">
        <v>40</v>
      </c>
      <c r="E25" s="44"/>
      <c r="F25" s="42" t="s">
        <v>40</v>
      </c>
      <c r="T25" s="55"/>
      <c r="U25" s="93" t="s">
        <v>20</v>
      </c>
      <c r="V25" s="105" t="s">
        <v>40</v>
      </c>
      <c r="W25" s="106"/>
      <c r="X25" s="107"/>
      <c r="Y25" s="105"/>
      <c r="Z25" s="86"/>
      <c r="AA25" s="86"/>
      <c r="AB25" s="86"/>
      <c r="AC25" s="86"/>
      <c r="AD25" s="86"/>
      <c r="AE25" s="86"/>
      <c r="AF25" s="86"/>
      <c r="AG25" s="86"/>
      <c r="AH25" s="86"/>
      <c r="AI25" s="86"/>
      <c r="AJ25" s="86"/>
      <c r="AK25" s="86"/>
      <c r="AL25" s="86"/>
      <c r="AM25" s="86"/>
      <c r="AN25" s="86"/>
      <c r="AO25" s="86"/>
      <c r="AP25" s="86"/>
    </row>
    <row r="26" spans="2:42" ht="133.5" customHeight="1">
      <c r="B26" s="19" t="s">
        <v>21</v>
      </c>
      <c r="C26" s="22" t="s">
        <v>30</v>
      </c>
      <c r="D26" s="43" t="s">
        <v>187</v>
      </c>
      <c r="E26" s="7"/>
      <c r="F26" s="23" t="s">
        <v>40</v>
      </c>
      <c r="T26" s="55"/>
      <c r="U26" s="93" t="s">
        <v>21</v>
      </c>
      <c r="V26" s="105" t="s">
        <v>30</v>
      </c>
      <c r="W26" s="106" t="s">
        <v>143</v>
      </c>
      <c r="X26" s="107"/>
      <c r="Y26" s="106" t="s">
        <v>111</v>
      </c>
      <c r="Z26" s="86"/>
      <c r="AA26" s="86"/>
      <c r="AB26" s="86"/>
      <c r="AC26" s="86"/>
      <c r="AD26" s="86"/>
      <c r="AE26" s="86"/>
      <c r="AF26" s="86"/>
      <c r="AG26" s="86"/>
      <c r="AH26" s="86"/>
      <c r="AI26" s="86"/>
      <c r="AJ26" s="86"/>
      <c r="AK26" s="86"/>
      <c r="AL26" s="86"/>
      <c r="AM26" s="86"/>
      <c r="AN26" s="86"/>
      <c r="AO26" s="86"/>
      <c r="AP26" s="86"/>
    </row>
    <row r="27" spans="2:42" ht="176.25" customHeight="1">
      <c r="B27" s="142" t="s">
        <v>22</v>
      </c>
      <c r="C27" s="23" t="s">
        <v>31</v>
      </c>
      <c r="D27" s="43" t="s">
        <v>210</v>
      </c>
      <c r="E27" s="7"/>
      <c r="F27" s="23" t="s">
        <v>214</v>
      </c>
      <c r="T27" s="55"/>
      <c r="U27" s="108" t="s">
        <v>22</v>
      </c>
      <c r="V27" s="106" t="s">
        <v>31</v>
      </c>
      <c r="W27" s="106" t="s">
        <v>144</v>
      </c>
      <c r="X27" s="107"/>
      <c r="Y27" s="106" t="s">
        <v>108</v>
      </c>
      <c r="Z27" s="86"/>
      <c r="AA27" s="86"/>
      <c r="AB27" s="86"/>
      <c r="AC27" s="86"/>
      <c r="AD27" s="86"/>
      <c r="AE27" s="86"/>
      <c r="AF27" s="86"/>
      <c r="AG27" s="86"/>
      <c r="AH27" s="86"/>
      <c r="AI27" s="86"/>
      <c r="AJ27" s="86"/>
      <c r="AK27" s="86"/>
      <c r="AL27" s="86"/>
      <c r="AM27" s="86"/>
      <c r="AN27" s="86"/>
      <c r="AO27" s="86"/>
      <c r="AP27" s="86"/>
    </row>
    <row r="28" spans="2:42" ht="215.25" customHeight="1">
      <c r="B28" s="47" t="s">
        <v>23</v>
      </c>
      <c r="C28" s="42" t="s">
        <v>31</v>
      </c>
      <c r="D28" s="43" t="s">
        <v>188</v>
      </c>
      <c r="E28" s="44"/>
      <c r="F28" s="43" t="s">
        <v>40</v>
      </c>
      <c r="T28" s="55"/>
      <c r="U28" s="93" t="s">
        <v>23</v>
      </c>
      <c r="V28" s="105" t="s">
        <v>31</v>
      </c>
      <c r="W28" s="106" t="s">
        <v>158</v>
      </c>
      <c r="X28" s="107"/>
      <c r="Y28" s="106" t="s">
        <v>109</v>
      </c>
      <c r="Z28" s="86"/>
      <c r="AA28" s="86"/>
      <c r="AB28" s="86"/>
      <c r="AC28" s="86"/>
      <c r="AD28" s="86"/>
      <c r="AE28" s="86"/>
      <c r="AF28" s="86"/>
      <c r="AG28" s="86"/>
      <c r="AH28" s="86"/>
      <c r="AI28" s="86"/>
      <c r="AJ28" s="86"/>
      <c r="AK28" s="86"/>
      <c r="AL28" s="86"/>
      <c r="AM28" s="86"/>
      <c r="AN28" s="86"/>
      <c r="AO28" s="86"/>
      <c r="AP28" s="86"/>
    </row>
    <row r="29" spans="2:42" ht="44.25" customHeight="1">
      <c r="B29" s="19" t="s">
        <v>24</v>
      </c>
      <c r="C29" s="22" t="s">
        <v>30</v>
      </c>
      <c r="D29" s="43" t="s">
        <v>187</v>
      </c>
      <c r="E29" s="44"/>
      <c r="F29" s="43" t="s">
        <v>40</v>
      </c>
      <c r="T29" s="55"/>
      <c r="U29" s="93" t="s">
        <v>24</v>
      </c>
      <c r="V29" s="105" t="s">
        <v>30</v>
      </c>
      <c r="W29" s="106" t="s">
        <v>110</v>
      </c>
      <c r="X29" s="107"/>
      <c r="Y29" s="106"/>
      <c r="Z29" s="86"/>
      <c r="AA29" s="86"/>
      <c r="AB29" s="86"/>
      <c r="AC29" s="86"/>
      <c r="AD29" s="86"/>
      <c r="AE29" s="86"/>
      <c r="AF29" s="86"/>
      <c r="AG29" s="86"/>
      <c r="AH29" s="86"/>
      <c r="AI29" s="86"/>
      <c r="AJ29" s="86"/>
      <c r="AK29" s="86"/>
      <c r="AL29" s="86"/>
      <c r="AM29" s="86"/>
      <c r="AN29" s="86"/>
      <c r="AO29" s="86"/>
      <c r="AP29" s="86"/>
    </row>
    <row r="30" spans="2:42" ht="64">
      <c r="B30" s="19" t="s">
        <v>25</v>
      </c>
      <c r="C30" s="19" t="s">
        <v>30</v>
      </c>
      <c r="D30" s="43" t="s">
        <v>187</v>
      </c>
      <c r="E30" s="46"/>
      <c r="F30" s="45" t="s">
        <v>40</v>
      </c>
      <c r="T30" s="55"/>
      <c r="U30" s="93" t="s">
        <v>25</v>
      </c>
      <c r="V30" s="93" t="s">
        <v>30</v>
      </c>
      <c r="W30" s="94" t="s">
        <v>112</v>
      </c>
      <c r="X30" s="86"/>
      <c r="Y30" s="94" t="s">
        <v>113</v>
      </c>
      <c r="Z30" s="86"/>
      <c r="AA30" s="86"/>
      <c r="AB30" s="86"/>
      <c r="AC30" s="86"/>
      <c r="AD30" s="86"/>
      <c r="AE30" s="86"/>
      <c r="AF30" s="86"/>
      <c r="AG30" s="86"/>
      <c r="AH30" s="86"/>
      <c r="AI30" s="86"/>
      <c r="AJ30" s="86"/>
      <c r="AK30" s="86"/>
      <c r="AL30" s="86"/>
      <c r="AM30" s="86"/>
      <c r="AN30" s="86"/>
      <c r="AO30" s="86"/>
      <c r="AP30" s="86"/>
    </row>
    <row r="31" spans="2:42">
      <c r="T31" s="55"/>
      <c r="U31" s="86"/>
      <c r="V31" s="86"/>
      <c r="W31" s="86"/>
      <c r="X31" s="86"/>
      <c r="Y31" s="86"/>
      <c r="Z31" s="86"/>
      <c r="AA31" s="86"/>
      <c r="AB31" s="86"/>
      <c r="AC31" s="86"/>
      <c r="AD31" s="86"/>
      <c r="AE31" s="86"/>
      <c r="AF31" s="86"/>
      <c r="AG31" s="86"/>
      <c r="AH31" s="86"/>
      <c r="AI31" s="86"/>
      <c r="AJ31" s="86"/>
      <c r="AK31" s="86"/>
      <c r="AL31" s="86"/>
      <c r="AM31" s="86"/>
      <c r="AN31" s="86"/>
      <c r="AO31" s="86"/>
      <c r="AP31" s="86"/>
    </row>
    <row r="32" spans="2:42">
      <c r="B32" s="9"/>
      <c r="T32" s="55"/>
      <c r="U32" s="87"/>
      <c r="V32" s="86"/>
      <c r="W32" s="86"/>
      <c r="X32" s="86"/>
      <c r="Y32" s="86"/>
      <c r="Z32" s="86"/>
      <c r="AA32" s="86"/>
      <c r="AB32" s="86"/>
      <c r="AC32" s="86"/>
      <c r="AD32" s="86"/>
      <c r="AE32" s="86"/>
      <c r="AF32" s="86"/>
      <c r="AG32" s="86"/>
      <c r="AH32" s="86"/>
      <c r="AI32" s="86"/>
      <c r="AJ32" s="86"/>
      <c r="AK32" s="86"/>
      <c r="AL32" s="86"/>
      <c r="AM32" s="86"/>
      <c r="AN32" s="86"/>
      <c r="AO32" s="86"/>
      <c r="AP32" s="86"/>
    </row>
    <row r="33" spans="2:42">
      <c r="T33" s="55"/>
      <c r="U33" s="86"/>
      <c r="V33" s="86"/>
      <c r="W33" s="86"/>
      <c r="X33" s="86"/>
      <c r="Y33" s="86"/>
      <c r="Z33" s="86"/>
      <c r="AA33" s="86"/>
      <c r="AB33" s="86"/>
      <c r="AC33" s="86"/>
      <c r="AD33" s="86"/>
      <c r="AE33" s="86"/>
      <c r="AF33" s="86"/>
      <c r="AG33" s="86"/>
      <c r="AH33" s="86"/>
      <c r="AI33" s="86"/>
      <c r="AJ33" s="86"/>
      <c r="AK33" s="86"/>
      <c r="AL33" s="86"/>
      <c r="AM33" s="86"/>
      <c r="AN33" s="86"/>
      <c r="AO33" s="86"/>
      <c r="AP33" s="86"/>
    </row>
    <row r="34" spans="2:42">
      <c r="T34" s="55"/>
      <c r="U34" s="86"/>
      <c r="V34" s="86"/>
      <c r="W34" s="86"/>
      <c r="X34" s="86"/>
      <c r="Y34" s="86"/>
      <c r="Z34" s="86"/>
      <c r="AA34" s="86"/>
      <c r="AB34" s="86"/>
      <c r="AC34" s="86"/>
      <c r="AD34" s="86"/>
      <c r="AE34" s="86"/>
      <c r="AF34" s="86"/>
      <c r="AG34" s="86"/>
      <c r="AH34" s="86"/>
      <c r="AI34" s="86"/>
      <c r="AJ34" s="86"/>
      <c r="AK34" s="86"/>
      <c r="AL34" s="86"/>
      <c r="AM34" s="86"/>
      <c r="AN34" s="86"/>
      <c r="AO34" s="86"/>
      <c r="AP34" s="86"/>
    </row>
    <row r="35" spans="2:42">
      <c r="B35" s="9" t="s">
        <v>164</v>
      </c>
      <c r="I35" s="4"/>
      <c r="T35" s="55"/>
      <c r="U35" s="87" t="s">
        <v>49</v>
      </c>
      <c r="V35" s="86" t="s">
        <v>52</v>
      </c>
      <c r="W35" s="86"/>
      <c r="X35" s="86"/>
      <c r="Y35" s="86"/>
      <c r="Z35" s="86"/>
      <c r="AA35" s="86"/>
      <c r="AB35" s="87"/>
      <c r="AC35" s="86"/>
      <c r="AD35" s="86"/>
      <c r="AE35" s="86"/>
      <c r="AF35" s="86"/>
      <c r="AG35" s="86"/>
      <c r="AH35" s="86"/>
      <c r="AI35" s="86"/>
      <c r="AJ35" s="86"/>
      <c r="AK35" s="86"/>
      <c r="AL35" s="86"/>
      <c r="AM35" s="86"/>
      <c r="AN35" s="86"/>
      <c r="AO35" s="86"/>
      <c r="AP35" s="86"/>
    </row>
    <row r="36" spans="2:42">
      <c r="B36" s="59"/>
      <c r="C36" s="59" t="s">
        <v>28</v>
      </c>
      <c r="T36" s="55"/>
      <c r="U36" s="86" t="s">
        <v>118</v>
      </c>
      <c r="V36" s="86"/>
      <c r="W36" s="86"/>
      <c r="X36" s="86"/>
      <c r="Y36" s="86"/>
      <c r="Z36" s="86"/>
      <c r="AA36" s="86"/>
      <c r="AB36" s="86"/>
      <c r="AC36" s="86"/>
      <c r="AD36" s="86"/>
      <c r="AE36" s="86"/>
      <c r="AF36" s="86"/>
      <c r="AG36" s="86"/>
      <c r="AH36" s="86"/>
      <c r="AI36" s="86"/>
      <c r="AJ36" s="86"/>
      <c r="AK36" s="86"/>
      <c r="AL36" s="86"/>
      <c r="AM36" s="86"/>
      <c r="AN36" s="86"/>
      <c r="AO36" s="86"/>
      <c r="AP36" s="86"/>
    </row>
    <row r="37" spans="2:42">
      <c r="B37" s="57" t="s">
        <v>165</v>
      </c>
      <c r="C37" s="58">
        <f>V79</f>
        <v>105.6</v>
      </c>
      <c r="T37" s="55"/>
      <c r="U37" s="97" t="s">
        <v>53</v>
      </c>
      <c r="V37" s="109">
        <v>105.6</v>
      </c>
      <c r="W37" s="86"/>
      <c r="X37" s="86"/>
      <c r="Y37" s="86"/>
      <c r="Z37" s="86"/>
      <c r="AA37" s="86"/>
      <c r="AB37" s="86"/>
      <c r="AC37" s="86"/>
      <c r="AD37" s="86"/>
      <c r="AE37" s="86"/>
      <c r="AF37" s="86"/>
      <c r="AG37" s="86"/>
      <c r="AH37" s="86"/>
      <c r="AI37" s="86"/>
      <c r="AJ37" s="86"/>
      <c r="AK37" s="86"/>
      <c r="AL37" s="86"/>
      <c r="AM37" s="86"/>
      <c r="AN37" s="86"/>
      <c r="AO37" s="86"/>
      <c r="AP37" s="86"/>
    </row>
    <row r="38" spans="2:42">
      <c r="B38" s="57" t="s">
        <v>163</v>
      </c>
      <c r="C38" s="58">
        <f>W79</f>
        <v>92.9216926</v>
      </c>
      <c r="T38" s="55"/>
      <c r="U38" s="97" t="s">
        <v>50</v>
      </c>
      <c r="V38" s="109">
        <v>31.8</v>
      </c>
      <c r="W38" s="86"/>
      <c r="X38" s="86"/>
      <c r="Y38" s="86"/>
      <c r="Z38" s="86"/>
      <c r="AA38" s="86"/>
      <c r="AB38" s="86"/>
      <c r="AC38" s="86"/>
      <c r="AD38" s="86"/>
      <c r="AE38" s="86"/>
      <c r="AF38" s="86"/>
      <c r="AG38" s="86"/>
      <c r="AH38" s="86"/>
      <c r="AI38" s="86"/>
      <c r="AJ38" s="86"/>
      <c r="AK38" s="86"/>
      <c r="AL38" s="86"/>
      <c r="AM38" s="86"/>
      <c r="AN38" s="86"/>
      <c r="AO38" s="86"/>
      <c r="AP38" s="86"/>
    </row>
    <row r="39" spans="2:42">
      <c r="D39" s="24"/>
      <c r="T39" s="55"/>
      <c r="U39" s="97" t="s">
        <v>54</v>
      </c>
      <c r="V39" s="109">
        <v>-2.1</v>
      </c>
      <c r="W39" s="110">
        <v>103.5</v>
      </c>
      <c r="X39" s="86"/>
      <c r="Y39" s="86"/>
      <c r="Z39" s="86"/>
      <c r="AA39" s="86"/>
      <c r="AB39" s="86"/>
      <c r="AC39" s="86"/>
      <c r="AD39" s="86"/>
      <c r="AE39" s="86"/>
      <c r="AF39" s="86"/>
      <c r="AG39" s="86"/>
      <c r="AH39" s="86"/>
      <c r="AI39" s="86"/>
      <c r="AJ39" s="86"/>
      <c r="AK39" s="86"/>
      <c r="AL39" s="86"/>
      <c r="AM39" s="86"/>
      <c r="AN39" s="86"/>
      <c r="AO39" s="86"/>
      <c r="AP39" s="86"/>
    </row>
    <row r="40" spans="2:42">
      <c r="B40" s="9" t="s">
        <v>168</v>
      </c>
      <c r="T40" s="55"/>
      <c r="U40" s="97" t="s">
        <v>51</v>
      </c>
      <c r="V40" s="109">
        <v>135.30000000000001</v>
      </c>
      <c r="W40" s="86"/>
      <c r="X40" s="86"/>
      <c r="Y40" s="86"/>
      <c r="Z40" s="86"/>
      <c r="AA40" s="86"/>
      <c r="AB40" s="86"/>
      <c r="AC40" s="86"/>
      <c r="AD40" s="86"/>
      <c r="AE40" s="86"/>
      <c r="AF40" s="86"/>
      <c r="AG40" s="86"/>
      <c r="AH40" s="86"/>
      <c r="AI40" s="86"/>
      <c r="AJ40" s="86"/>
      <c r="AK40" s="86"/>
      <c r="AL40" s="86"/>
      <c r="AM40" s="86"/>
      <c r="AN40" s="86"/>
      <c r="AO40" s="86"/>
      <c r="AP40" s="86"/>
    </row>
    <row r="41" spans="2:42">
      <c r="T41" s="55"/>
      <c r="U41" s="86"/>
      <c r="V41" s="86"/>
      <c r="W41" s="86"/>
      <c r="X41" s="86"/>
      <c r="Y41" s="86"/>
      <c r="Z41" s="86"/>
      <c r="AA41" s="86"/>
      <c r="AB41" s="86"/>
      <c r="AC41" s="86"/>
      <c r="AD41" s="86"/>
      <c r="AE41" s="86"/>
      <c r="AF41" s="86"/>
      <c r="AG41" s="86"/>
      <c r="AH41" s="86"/>
      <c r="AI41" s="86"/>
      <c r="AJ41" s="86"/>
      <c r="AK41" s="86"/>
      <c r="AL41" s="86"/>
      <c r="AM41" s="86"/>
      <c r="AN41" s="86"/>
      <c r="AO41" s="86"/>
      <c r="AP41" s="86"/>
    </row>
    <row r="42" spans="2:42">
      <c r="B42" s="9"/>
      <c r="T42" s="55"/>
      <c r="U42" s="87" t="s">
        <v>55</v>
      </c>
      <c r="V42" s="86"/>
      <c r="W42" s="86"/>
      <c r="X42" s="86"/>
      <c r="Y42" s="86"/>
      <c r="Z42" s="86"/>
      <c r="AA42" s="86"/>
      <c r="AB42" s="86"/>
      <c r="AC42" s="86"/>
      <c r="AD42" s="86"/>
      <c r="AE42" s="86"/>
      <c r="AF42" s="86"/>
      <c r="AG42" s="86"/>
      <c r="AH42" s="86"/>
      <c r="AI42" s="86"/>
      <c r="AJ42" s="86"/>
      <c r="AK42" s="86"/>
      <c r="AL42" s="86"/>
      <c r="AM42" s="86"/>
      <c r="AN42" s="86"/>
      <c r="AO42" s="86"/>
      <c r="AP42" s="86"/>
    </row>
    <row r="43" spans="2:42">
      <c r="T43" s="55"/>
      <c r="U43" s="86"/>
      <c r="V43" s="86"/>
      <c r="W43" s="86"/>
      <c r="X43" s="86"/>
      <c r="Y43" s="86"/>
      <c r="Z43" s="86"/>
      <c r="AA43" s="86"/>
      <c r="AB43" s="86"/>
      <c r="AC43" s="86"/>
      <c r="AD43" s="86"/>
      <c r="AE43" s="86"/>
      <c r="AF43" s="86"/>
      <c r="AG43" s="86"/>
      <c r="AH43" s="86"/>
      <c r="AI43" s="86"/>
      <c r="AJ43" s="86"/>
      <c r="AK43" s="86"/>
      <c r="AL43" s="86"/>
      <c r="AM43" s="86"/>
      <c r="AN43" s="86"/>
      <c r="AO43" s="86"/>
      <c r="AP43" s="86"/>
    </row>
    <row r="44" spans="2:42">
      <c r="T44" s="55"/>
      <c r="U44" s="86" t="s">
        <v>56</v>
      </c>
      <c r="V44" s="86"/>
      <c r="W44" s="86"/>
      <c r="X44" s="86"/>
      <c r="Y44" s="86"/>
      <c r="Z44" s="86"/>
      <c r="AA44" s="86"/>
      <c r="AB44" s="86"/>
      <c r="AC44" s="86"/>
      <c r="AD44" s="86"/>
      <c r="AE44" s="86"/>
      <c r="AF44" s="86"/>
      <c r="AG44" s="86"/>
      <c r="AH44" s="86"/>
      <c r="AI44" s="86"/>
      <c r="AJ44" s="86"/>
      <c r="AK44" s="86"/>
      <c r="AL44" s="86"/>
      <c r="AM44" s="86"/>
      <c r="AN44" s="86"/>
      <c r="AO44" s="86"/>
      <c r="AP44" s="86"/>
    </row>
    <row r="45" spans="2:42">
      <c r="B45" s="73"/>
      <c r="C45" s="70"/>
      <c r="D45" s="73"/>
      <c r="E45" s="73"/>
      <c r="F45" s="73"/>
      <c r="G45" s="73"/>
      <c r="H45" s="73"/>
      <c r="I45" s="73"/>
      <c r="J45" s="73"/>
      <c r="K45" s="73"/>
      <c r="L45" s="73"/>
      <c r="M45" s="73"/>
      <c r="N45" s="73"/>
      <c r="O45" s="73"/>
      <c r="P45" s="73"/>
      <c r="Q45" s="73"/>
      <c r="R45" s="73"/>
      <c r="S45" s="73"/>
      <c r="T45" s="54"/>
      <c r="U45" s="86" t="s">
        <v>145</v>
      </c>
      <c r="V45" s="111">
        <v>6.4428571428571431</v>
      </c>
      <c r="W45" s="86" t="s">
        <v>57</v>
      </c>
      <c r="X45" s="86"/>
      <c r="Y45" s="86"/>
      <c r="Z45" s="86"/>
      <c r="AA45" s="86"/>
      <c r="AB45" s="86"/>
      <c r="AC45" s="86"/>
      <c r="AD45" s="86"/>
      <c r="AE45" s="86"/>
      <c r="AF45" s="86"/>
      <c r="AG45" s="86"/>
      <c r="AH45" s="86"/>
      <c r="AI45" s="86"/>
      <c r="AJ45" s="86"/>
      <c r="AK45" s="86"/>
      <c r="AL45" s="86"/>
      <c r="AM45" s="86"/>
      <c r="AN45" s="86"/>
      <c r="AO45" s="86"/>
      <c r="AP45" s="86"/>
    </row>
    <row r="46" spans="2:42">
      <c r="B46" s="68" t="s">
        <v>190</v>
      </c>
      <c r="C46" s="70"/>
      <c r="D46" s="73"/>
      <c r="E46" s="73"/>
      <c r="F46" s="73"/>
      <c r="G46" s="73"/>
      <c r="H46" s="73"/>
      <c r="I46" s="73"/>
      <c r="J46" s="73"/>
      <c r="K46" s="73"/>
      <c r="L46" s="73"/>
      <c r="M46" s="73"/>
      <c r="N46" s="73"/>
      <c r="O46" s="73"/>
      <c r="P46" s="73"/>
      <c r="Q46" s="73"/>
      <c r="R46" s="73"/>
      <c r="S46" s="73"/>
      <c r="T46" s="54"/>
      <c r="U46" s="86" t="s">
        <v>146</v>
      </c>
      <c r="V46" s="111">
        <v>6.9</v>
      </c>
      <c r="W46" s="86" t="s">
        <v>147</v>
      </c>
      <c r="X46" s="86"/>
      <c r="Y46" s="86"/>
      <c r="Z46" s="86"/>
      <c r="AA46" s="86"/>
      <c r="AB46" s="86"/>
      <c r="AC46" s="86"/>
      <c r="AD46" s="86"/>
      <c r="AE46" s="86"/>
      <c r="AF46" s="86"/>
      <c r="AG46" s="86"/>
      <c r="AH46" s="86"/>
      <c r="AI46" s="86"/>
      <c r="AJ46" s="86"/>
      <c r="AK46" s="86"/>
      <c r="AL46" s="86"/>
      <c r="AM46" s="86"/>
      <c r="AN46" s="86"/>
      <c r="AO46" s="86"/>
      <c r="AP46" s="86"/>
    </row>
    <row r="47" spans="2:42">
      <c r="B47" s="73"/>
      <c r="C47" s="70"/>
      <c r="D47" s="73"/>
      <c r="E47" s="73"/>
      <c r="F47" s="73"/>
      <c r="G47" s="73"/>
      <c r="H47" s="73"/>
      <c r="I47" s="73"/>
      <c r="J47" s="73"/>
      <c r="K47" s="73"/>
      <c r="L47" s="73"/>
      <c r="M47" s="73"/>
      <c r="N47" s="73"/>
      <c r="O47" s="73"/>
      <c r="P47" s="73"/>
      <c r="Q47" s="73"/>
      <c r="R47" s="73"/>
      <c r="S47" s="73"/>
      <c r="T47" s="54"/>
      <c r="U47" s="86" t="s">
        <v>58</v>
      </c>
      <c r="V47" s="111">
        <v>6.99</v>
      </c>
      <c r="W47" s="86" t="s">
        <v>147</v>
      </c>
      <c r="X47" s="86"/>
      <c r="Y47" s="86"/>
      <c r="Z47" s="86"/>
      <c r="AA47" s="86"/>
      <c r="AB47" s="86"/>
      <c r="AC47" s="86"/>
      <c r="AD47" s="86"/>
      <c r="AE47" s="86"/>
      <c r="AF47" s="86"/>
      <c r="AG47" s="86"/>
      <c r="AH47" s="86"/>
      <c r="AI47" s="86"/>
      <c r="AJ47" s="86"/>
      <c r="AK47" s="86"/>
      <c r="AL47" s="86"/>
      <c r="AM47" s="86"/>
      <c r="AN47" s="86"/>
      <c r="AO47" s="86"/>
      <c r="AP47" s="86"/>
    </row>
    <row r="48" spans="2:42" ht="32">
      <c r="B48" s="133" t="s">
        <v>189</v>
      </c>
      <c r="C48" s="134" t="s">
        <v>166</v>
      </c>
      <c r="D48" s="135" t="s">
        <v>167</v>
      </c>
      <c r="E48" s="133" t="s">
        <v>212</v>
      </c>
      <c r="F48" s="73"/>
      <c r="G48" s="73"/>
      <c r="H48" s="73"/>
      <c r="I48" s="73"/>
      <c r="J48" s="73"/>
      <c r="K48" s="73"/>
      <c r="L48" s="73"/>
      <c r="M48" s="73"/>
      <c r="N48" s="73"/>
      <c r="O48" s="73"/>
      <c r="P48" s="73"/>
      <c r="Q48" s="73"/>
      <c r="R48" s="73"/>
      <c r="S48" s="73"/>
      <c r="T48" s="54"/>
      <c r="U48" s="86" t="s">
        <v>59</v>
      </c>
      <c r="V48" s="111">
        <v>9.4</v>
      </c>
      <c r="W48" s="86" t="s">
        <v>148</v>
      </c>
      <c r="X48" s="86"/>
      <c r="Y48" s="86"/>
      <c r="Z48" s="86"/>
      <c r="AA48" s="86"/>
      <c r="AB48" s="86"/>
      <c r="AC48" s="86"/>
      <c r="AD48" s="86"/>
      <c r="AE48" s="86"/>
      <c r="AF48" s="86"/>
      <c r="AG48" s="86"/>
      <c r="AH48" s="86"/>
      <c r="AI48" s="86"/>
      <c r="AJ48" s="86"/>
      <c r="AK48" s="86"/>
      <c r="AL48" s="86"/>
      <c r="AM48" s="86"/>
      <c r="AN48" s="86"/>
      <c r="AO48" s="86"/>
      <c r="AP48" s="86"/>
    </row>
    <row r="49" spans="2:42" ht="184.15" customHeight="1">
      <c r="B49" s="62" t="s">
        <v>191</v>
      </c>
      <c r="C49" s="62" t="s">
        <v>193</v>
      </c>
      <c r="D49" s="62" t="s">
        <v>192</v>
      </c>
      <c r="E49" s="61">
        <v>1.8</v>
      </c>
      <c r="F49" s="73"/>
      <c r="G49" s="73"/>
      <c r="H49" s="73"/>
      <c r="I49" s="73"/>
      <c r="J49" s="73"/>
      <c r="K49" s="73"/>
      <c r="L49" s="73"/>
      <c r="M49" s="73"/>
      <c r="N49" s="73"/>
      <c r="O49" s="73"/>
      <c r="P49" s="73"/>
      <c r="Q49" s="73"/>
      <c r="R49" s="73"/>
      <c r="S49" s="73"/>
      <c r="T49" s="54"/>
      <c r="U49" s="86"/>
      <c r="V49" s="86"/>
      <c r="W49" s="86"/>
      <c r="X49" s="86"/>
      <c r="Y49" s="86"/>
      <c r="Z49" s="86"/>
      <c r="AA49" s="86"/>
      <c r="AB49" s="86"/>
      <c r="AC49" s="86"/>
      <c r="AD49" s="86"/>
      <c r="AE49" s="86"/>
      <c r="AF49" s="86"/>
      <c r="AG49" s="86"/>
      <c r="AH49" s="86"/>
      <c r="AI49" s="86"/>
      <c r="AJ49" s="86"/>
      <c r="AK49" s="86"/>
      <c r="AL49" s="86"/>
      <c r="AM49" s="86"/>
      <c r="AN49" s="86"/>
      <c r="AO49" s="86"/>
      <c r="AP49" s="86"/>
    </row>
    <row r="50" spans="2:42" ht="184.9" customHeight="1">
      <c r="B50" s="62" t="s">
        <v>195</v>
      </c>
      <c r="C50" s="62" t="s">
        <v>194</v>
      </c>
      <c r="D50" s="62" t="s">
        <v>196</v>
      </c>
      <c r="E50" s="61">
        <v>2</v>
      </c>
      <c r="F50" s="73"/>
      <c r="G50" s="73"/>
      <c r="H50" s="73"/>
      <c r="I50" s="73"/>
      <c r="J50" s="73"/>
      <c r="K50" s="73"/>
      <c r="L50" s="73"/>
      <c r="M50" s="73"/>
      <c r="N50" s="73"/>
      <c r="O50" s="73"/>
      <c r="P50" s="73"/>
      <c r="Q50" s="73"/>
      <c r="R50" s="73"/>
      <c r="S50" s="73"/>
      <c r="T50" s="54"/>
      <c r="U50" s="86" t="s">
        <v>60</v>
      </c>
      <c r="V50" s="86"/>
      <c r="W50" s="86"/>
      <c r="X50" s="86"/>
      <c r="Y50" s="86"/>
      <c r="Z50" s="86"/>
      <c r="AA50" s="86"/>
      <c r="AB50" s="86"/>
      <c r="AC50" s="86"/>
      <c r="AD50" s="86"/>
      <c r="AE50" s="86"/>
      <c r="AF50" s="86"/>
      <c r="AG50" s="86"/>
      <c r="AH50" s="86"/>
      <c r="AI50" s="86"/>
      <c r="AJ50" s="86"/>
      <c r="AK50" s="86"/>
      <c r="AL50" s="86"/>
      <c r="AM50" s="86"/>
      <c r="AN50" s="86"/>
      <c r="AO50" s="86"/>
      <c r="AP50" s="86"/>
    </row>
    <row r="51" spans="2:42" ht="111" customHeight="1">
      <c r="B51" s="62" t="s">
        <v>211</v>
      </c>
      <c r="C51" s="62" t="s">
        <v>197</v>
      </c>
      <c r="D51" s="62" t="s">
        <v>198</v>
      </c>
      <c r="E51" s="61">
        <v>0</v>
      </c>
      <c r="F51" s="73"/>
      <c r="G51" s="73"/>
      <c r="H51" s="73"/>
      <c r="I51" s="73"/>
      <c r="J51" s="73"/>
      <c r="K51" s="73"/>
      <c r="L51" s="73"/>
      <c r="M51" s="73"/>
      <c r="N51" s="73"/>
      <c r="O51" s="73"/>
      <c r="P51" s="73"/>
      <c r="Q51" s="73"/>
      <c r="R51" s="73"/>
      <c r="S51" s="73"/>
      <c r="T51" s="54"/>
      <c r="U51" s="86" t="s">
        <v>61</v>
      </c>
      <c r="V51" s="112">
        <v>3.0052929039203424E-2</v>
      </c>
      <c r="W51" s="86" t="s">
        <v>62</v>
      </c>
      <c r="X51" s="86"/>
      <c r="Y51" s="86"/>
      <c r="Z51" s="86"/>
      <c r="AA51" s="86"/>
      <c r="AB51" s="86"/>
      <c r="AC51" s="86"/>
      <c r="AD51" s="86"/>
      <c r="AE51" s="86"/>
      <c r="AF51" s="86"/>
      <c r="AG51" s="86"/>
      <c r="AH51" s="86"/>
      <c r="AI51" s="86"/>
      <c r="AJ51" s="86"/>
      <c r="AK51" s="86"/>
      <c r="AL51" s="86"/>
      <c r="AM51" s="86"/>
      <c r="AN51" s="86"/>
      <c r="AO51" s="86"/>
      <c r="AP51" s="86"/>
    </row>
    <row r="52" spans="2:42" ht="64">
      <c r="B52" s="62" t="s">
        <v>213</v>
      </c>
      <c r="C52" s="75" t="s">
        <v>199</v>
      </c>
      <c r="D52" s="62" t="s">
        <v>200</v>
      </c>
      <c r="E52" s="61">
        <v>1</v>
      </c>
      <c r="F52" s="73"/>
      <c r="G52" s="73"/>
      <c r="H52" s="73"/>
      <c r="I52" s="73"/>
      <c r="J52" s="73"/>
      <c r="K52" s="73"/>
      <c r="L52" s="73"/>
      <c r="M52" s="73"/>
      <c r="N52" s="73"/>
      <c r="O52" s="73"/>
      <c r="P52" s="73"/>
      <c r="Q52" s="73"/>
      <c r="R52" s="73"/>
      <c r="S52" s="73"/>
      <c r="T52" s="54"/>
      <c r="U52" s="86"/>
      <c r="V52" s="86"/>
      <c r="W52" s="86"/>
      <c r="X52" s="86"/>
      <c r="Y52" s="86"/>
      <c r="Z52" s="86"/>
      <c r="AA52" s="86"/>
      <c r="AB52" s="86"/>
      <c r="AC52" s="86"/>
      <c r="AD52" s="86"/>
      <c r="AE52" s="86"/>
      <c r="AF52" s="86"/>
      <c r="AG52" s="86"/>
      <c r="AH52" s="86"/>
      <c r="AI52" s="86"/>
      <c r="AJ52" s="86"/>
      <c r="AK52" s="86"/>
      <c r="AL52" s="86"/>
      <c r="AM52" s="86"/>
      <c r="AN52" s="86"/>
      <c r="AO52" s="86"/>
      <c r="AP52" s="86"/>
    </row>
    <row r="53" spans="2:42" ht="192">
      <c r="B53" s="75" t="s">
        <v>201</v>
      </c>
      <c r="C53" s="45" t="s">
        <v>169</v>
      </c>
      <c r="D53" s="45" t="s">
        <v>202</v>
      </c>
      <c r="E53" s="61">
        <v>1.1000000000000001</v>
      </c>
      <c r="F53" s="73"/>
      <c r="G53" s="73"/>
      <c r="H53" s="73"/>
      <c r="I53" s="73"/>
      <c r="J53" s="73"/>
      <c r="K53" s="73"/>
      <c r="L53" s="73"/>
      <c r="M53" s="73"/>
      <c r="N53" s="73"/>
      <c r="O53" s="73"/>
      <c r="P53" s="73"/>
      <c r="Q53" s="73"/>
      <c r="R53" s="73"/>
      <c r="S53" s="73"/>
      <c r="T53" s="54"/>
      <c r="U53" s="86"/>
      <c r="V53" s="86"/>
      <c r="W53" s="86"/>
      <c r="X53" s="86"/>
      <c r="Y53" s="86"/>
      <c r="Z53" s="86"/>
      <c r="AA53" s="86"/>
      <c r="AB53" s="86"/>
      <c r="AC53" s="86"/>
      <c r="AD53" s="86"/>
      <c r="AE53" s="86"/>
      <c r="AF53" s="86"/>
      <c r="AG53" s="86"/>
      <c r="AH53" s="86"/>
      <c r="AI53" s="86"/>
      <c r="AJ53" s="86"/>
      <c r="AK53" s="86"/>
      <c r="AL53" s="86"/>
      <c r="AM53" s="86"/>
      <c r="AN53" s="86"/>
      <c r="AO53" s="86"/>
      <c r="AP53" s="86"/>
    </row>
    <row r="54" spans="2:42">
      <c r="B54" s="73"/>
      <c r="C54" s="73"/>
      <c r="D54" s="73"/>
      <c r="E54" s="73"/>
      <c r="F54" s="73"/>
      <c r="G54" s="73"/>
      <c r="H54" s="73"/>
      <c r="I54" s="73"/>
      <c r="J54" s="73"/>
      <c r="K54" s="73"/>
      <c r="L54" s="73"/>
      <c r="M54" s="73"/>
      <c r="N54" s="73"/>
      <c r="O54" s="73"/>
      <c r="P54" s="73"/>
      <c r="Q54" s="73"/>
      <c r="R54" s="73"/>
      <c r="S54" s="73"/>
      <c r="T54" s="54"/>
      <c r="U54" s="86" t="s">
        <v>81</v>
      </c>
      <c r="V54" s="86"/>
      <c r="W54" s="86"/>
      <c r="X54" s="86"/>
      <c r="Y54" s="86"/>
      <c r="Z54" s="86"/>
      <c r="AA54" s="86"/>
      <c r="AB54" s="86"/>
      <c r="AC54" s="86"/>
      <c r="AD54" s="86"/>
      <c r="AE54" s="86"/>
      <c r="AF54" s="86"/>
      <c r="AG54" s="86"/>
      <c r="AH54" s="86"/>
      <c r="AI54" s="86"/>
      <c r="AJ54" s="86"/>
      <c r="AK54" s="86"/>
      <c r="AL54" s="86"/>
      <c r="AM54" s="86"/>
      <c r="AN54" s="86"/>
      <c r="AO54" s="86"/>
      <c r="AP54" s="86"/>
    </row>
    <row r="55" spans="2:42">
      <c r="B55" s="9" t="s">
        <v>173</v>
      </c>
      <c r="C55" s="73"/>
      <c r="D55" s="73"/>
      <c r="E55" s="73"/>
      <c r="F55" s="73"/>
      <c r="G55" s="73"/>
      <c r="H55" s="73"/>
      <c r="I55" s="73"/>
      <c r="J55" s="73"/>
      <c r="K55" s="73"/>
      <c r="L55" s="73"/>
      <c r="M55" s="73"/>
      <c r="N55" s="73"/>
      <c r="O55" s="73"/>
      <c r="P55" s="73"/>
      <c r="Q55" s="73"/>
      <c r="R55" s="73"/>
      <c r="S55" s="73"/>
      <c r="T55" s="54"/>
      <c r="U55" s="97" t="s">
        <v>63</v>
      </c>
      <c r="V55" s="97" t="s">
        <v>33</v>
      </c>
      <c r="W55" s="97" t="s">
        <v>64</v>
      </c>
      <c r="X55" s="86"/>
      <c r="Y55" s="86"/>
      <c r="Z55" s="86"/>
      <c r="AA55" s="86"/>
      <c r="AB55" s="86"/>
      <c r="AC55" s="86"/>
      <c r="AD55" s="86"/>
      <c r="AE55" s="86"/>
      <c r="AF55" s="86"/>
      <c r="AG55" s="86"/>
      <c r="AH55" s="86"/>
      <c r="AI55" s="86"/>
      <c r="AJ55" s="86"/>
      <c r="AK55" s="86"/>
      <c r="AL55" s="86"/>
      <c r="AM55" s="86"/>
      <c r="AN55" s="86"/>
      <c r="AO55" s="86"/>
      <c r="AP55" s="86"/>
    </row>
    <row r="56" spans="2:42" ht="44.5" customHeight="1">
      <c r="B56" s="5" t="s">
        <v>203</v>
      </c>
      <c r="C56" s="25">
        <f>C37</f>
        <v>105.6</v>
      </c>
      <c r="D56" s="73"/>
      <c r="E56" s="73"/>
      <c r="F56" s="73"/>
      <c r="G56" s="73"/>
      <c r="H56" s="73"/>
      <c r="I56" s="73"/>
      <c r="J56" s="73"/>
      <c r="K56" s="73"/>
      <c r="L56" s="73"/>
      <c r="M56" s="73"/>
      <c r="N56" s="73"/>
      <c r="O56" s="73"/>
      <c r="P56" s="73"/>
      <c r="Q56" s="73"/>
      <c r="R56" s="73"/>
      <c r="S56" s="73"/>
      <c r="T56" s="54"/>
      <c r="U56" s="99" t="s">
        <v>149</v>
      </c>
      <c r="V56" s="97" t="s">
        <v>65</v>
      </c>
      <c r="W56" s="99" t="s">
        <v>150</v>
      </c>
      <c r="X56" s="86"/>
      <c r="Y56" s="86"/>
      <c r="Z56" s="86"/>
      <c r="AA56" s="86"/>
      <c r="AB56" s="86"/>
      <c r="AC56" s="86"/>
      <c r="AD56" s="86"/>
      <c r="AE56" s="86"/>
      <c r="AF56" s="86"/>
      <c r="AG56" s="86"/>
      <c r="AH56" s="86"/>
      <c r="AI56" s="86"/>
      <c r="AJ56" s="86"/>
      <c r="AK56" s="86"/>
      <c r="AL56" s="86"/>
      <c r="AM56" s="86"/>
      <c r="AN56" s="86"/>
      <c r="AO56" s="86"/>
      <c r="AP56" s="86"/>
    </row>
    <row r="57" spans="2:42" ht="44.5" customHeight="1">
      <c r="B57" s="5" t="s">
        <v>204</v>
      </c>
      <c r="C57" s="25">
        <f>-SUM(E49:E53)</f>
        <v>-5.9</v>
      </c>
      <c r="D57" s="69"/>
      <c r="E57" s="73"/>
      <c r="F57" s="73"/>
      <c r="G57" s="73"/>
      <c r="H57" s="73"/>
      <c r="I57" s="73"/>
      <c r="J57" s="73"/>
      <c r="K57" s="73"/>
      <c r="L57" s="73"/>
      <c r="M57" s="73"/>
      <c r="N57" s="73"/>
      <c r="O57" s="73"/>
      <c r="P57" s="73"/>
      <c r="Q57" s="73"/>
      <c r="R57" s="73"/>
      <c r="S57" s="73"/>
      <c r="T57" s="54"/>
      <c r="U57" s="99" t="s">
        <v>128</v>
      </c>
      <c r="V57" s="97" t="s">
        <v>69</v>
      </c>
      <c r="W57" s="99" t="s">
        <v>119</v>
      </c>
      <c r="X57" s="86"/>
      <c r="Y57" s="86"/>
      <c r="Z57" s="86"/>
      <c r="AA57" s="86"/>
      <c r="AB57" s="86"/>
      <c r="AC57" s="86"/>
      <c r="AD57" s="86"/>
      <c r="AE57" s="86"/>
      <c r="AF57" s="86"/>
      <c r="AG57" s="86"/>
      <c r="AH57" s="86"/>
      <c r="AI57" s="86"/>
      <c r="AJ57" s="86"/>
      <c r="AK57" s="86"/>
      <c r="AL57" s="86"/>
      <c r="AM57" s="86"/>
      <c r="AN57" s="86"/>
      <c r="AO57" s="86"/>
      <c r="AP57" s="86"/>
    </row>
    <row r="58" spans="2:42" ht="44.5" customHeight="1">
      <c r="B58" s="18" t="s">
        <v>205</v>
      </c>
      <c r="C58" s="25">
        <v>-2.1</v>
      </c>
      <c r="D58" s="69"/>
      <c r="E58" s="73"/>
      <c r="F58" s="73"/>
      <c r="G58" s="73"/>
      <c r="H58" s="73"/>
      <c r="I58" s="73"/>
      <c r="J58" s="73"/>
      <c r="K58" s="73"/>
      <c r="L58" s="73"/>
      <c r="M58" s="73"/>
      <c r="N58" s="73"/>
      <c r="O58" s="73"/>
      <c r="P58" s="73"/>
      <c r="Q58" s="73"/>
      <c r="R58" s="73"/>
      <c r="S58" s="73"/>
      <c r="T58" s="54"/>
      <c r="U58" s="99" t="s">
        <v>66</v>
      </c>
      <c r="V58" s="99" t="s">
        <v>72</v>
      </c>
      <c r="W58" s="99" t="s">
        <v>120</v>
      </c>
      <c r="X58" s="86"/>
      <c r="Y58" s="86"/>
      <c r="Z58" s="86"/>
      <c r="AA58" s="86"/>
      <c r="AB58" s="86"/>
      <c r="AC58" s="86"/>
      <c r="AD58" s="86"/>
      <c r="AE58" s="86"/>
      <c r="AF58" s="86"/>
      <c r="AG58" s="86"/>
      <c r="AH58" s="86"/>
      <c r="AI58" s="86"/>
      <c r="AJ58" s="86"/>
      <c r="AK58" s="86"/>
      <c r="AL58" s="86"/>
      <c r="AM58" s="86"/>
      <c r="AN58" s="86"/>
      <c r="AO58" s="86"/>
      <c r="AP58" s="86"/>
    </row>
    <row r="59" spans="2:42" ht="64">
      <c r="B59" s="75" t="s">
        <v>206</v>
      </c>
      <c r="C59" s="74">
        <v>0.57199999999999995</v>
      </c>
      <c r="D59" s="60" t="s">
        <v>207</v>
      </c>
      <c r="E59" s="73"/>
      <c r="F59" s="73"/>
      <c r="G59" s="73"/>
      <c r="H59" s="73"/>
      <c r="I59" s="73"/>
      <c r="J59" s="73"/>
      <c r="K59" s="73"/>
      <c r="L59" s="73"/>
      <c r="M59" s="73"/>
      <c r="N59" s="73"/>
      <c r="O59" s="73"/>
      <c r="P59" s="73"/>
      <c r="Q59" s="73"/>
      <c r="R59" s="73"/>
      <c r="S59" s="73"/>
      <c r="T59" s="54"/>
      <c r="U59" s="99" t="s">
        <v>68</v>
      </c>
      <c r="V59" s="97" t="s">
        <v>70</v>
      </c>
      <c r="W59" s="99" t="s">
        <v>121</v>
      </c>
      <c r="X59" s="86"/>
      <c r="Y59" s="86"/>
      <c r="Z59" s="86"/>
      <c r="AA59" s="86"/>
      <c r="AB59" s="86"/>
      <c r="AC59" s="86"/>
      <c r="AD59" s="86"/>
      <c r="AE59" s="86"/>
      <c r="AF59" s="86"/>
      <c r="AG59" s="86"/>
      <c r="AH59" s="86"/>
      <c r="AI59" s="86"/>
      <c r="AJ59" s="86"/>
      <c r="AK59" s="86"/>
      <c r="AL59" s="86"/>
      <c r="AM59" s="86"/>
      <c r="AN59" s="86"/>
      <c r="AO59" s="86"/>
      <c r="AP59" s="86"/>
    </row>
    <row r="60" spans="2:42" ht="32">
      <c r="B60" s="37" t="s">
        <v>170</v>
      </c>
      <c r="C60" s="136">
        <f>SUM(C56:C59)</f>
        <v>98.171999999999997</v>
      </c>
      <c r="D60" s="82"/>
      <c r="E60" s="73"/>
      <c r="F60" s="73"/>
      <c r="G60" s="73"/>
      <c r="H60" s="73"/>
      <c r="I60" s="73"/>
      <c r="J60" s="73"/>
      <c r="K60" s="73"/>
      <c r="L60" s="73"/>
      <c r="M60" s="73"/>
      <c r="N60" s="73"/>
      <c r="O60" s="73"/>
      <c r="P60" s="73"/>
      <c r="Q60" s="73"/>
      <c r="R60" s="73"/>
      <c r="S60" s="73"/>
      <c r="T60" s="54"/>
      <c r="U60" s="99" t="s">
        <v>101</v>
      </c>
      <c r="V60" s="97" t="s">
        <v>102</v>
      </c>
      <c r="W60" s="99" t="s">
        <v>151</v>
      </c>
      <c r="X60" s="86"/>
      <c r="Y60" s="86"/>
      <c r="Z60" s="86"/>
      <c r="AA60" s="86"/>
      <c r="AB60" s="86"/>
      <c r="AC60" s="86"/>
      <c r="AD60" s="86"/>
      <c r="AE60" s="86"/>
      <c r="AF60" s="86"/>
      <c r="AG60" s="86"/>
      <c r="AH60" s="86"/>
      <c r="AI60" s="86"/>
      <c r="AJ60" s="86"/>
      <c r="AK60" s="86"/>
      <c r="AL60" s="86"/>
      <c r="AM60" s="86"/>
      <c r="AN60" s="86"/>
      <c r="AO60" s="86"/>
      <c r="AP60" s="86"/>
    </row>
    <row r="61" spans="2:42" ht="34.5" customHeight="1">
      <c r="B61" s="69"/>
      <c r="C61" s="73"/>
      <c r="D61" s="69"/>
      <c r="E61" s="73"/>
      <c r="F61" s="73"/>
      <c r="G61" s="73"/>
      <c r="H61" s="73"/>
      <c r="I61" s="73"/>
      <c r="J61" s="73"/>
      <c r="K61" s="73"/>
      <c r="L61" s="73"/>
      <c r="M61" s="73"/>
      <c r="N61" s="73"/>
      <c r="O61" s="73"/>
      <c r="P61" s="73"/>
      <c r="Q61" s="73"/>
      <c r="R61" s="73"/>
      <c r="S61" s="73"/>
      <c r="T61" s="54"/>
      <c r="U61" s="97" t="s">
        <v>67</v>
      </c>
      <c r="V61" s="99" t="s">
        <v>71</v>
      </c>
      <c r="W61" s="99" t="s">
        <v>152</v>
      </c>
      <c r="X61" s="86"/>
      <c r="Y61" s="86"/>
      <c r="Z61" s="86"/>
      <c r="AA61" s="86"/>
      <c r="AB61" s="86"/>
      <c r="AC61" s="86"/>
      <c r="AD61" s="86"/>
      <c r="AE61" s="86"/>
      <c r="AF61" s="86"/>
      <c r="AG61" s="86"/>
      <c r="AH61" s="86"/>
      <c r="AI61" s="86"/>
      <c r="AJ61" s="86"/>
      <c r="AK61" s="86"/>
      <c r="AL61" s="86"/>
      <c r="AM61" s="86"/>
      <c r="AN61" s="86"/>
      <c r="AO61" s="86"/>
      <c r="AP61" s="86"/>
    </row>
    <row r="62" spans="2:42" ht="14.65" customHeight="1">
      <c r="B62" s="73"/>
      <c r="C62" s="69"/>
      <c r="D62" s="69"/>
      <c r="E62" s="73"/>
      <c r="F62" s="73"/>
      <c r="G62" s="73"/>
      <c r="H62" s="73"/>
      <c r="I62" s="73"/>
      <c r="J62" s="73"/>
      <c r="K62" s="73"/>
      <c r="L62" s="73"/>
      <c r="M62" s="73"/>
      <c r="N62" s="73"/>
      <c r="O62" s="73"/>
      <c r="P62" s="73"/>
      <c r="Q62" s="73"/>
      <c r="R62" s="73"/>
      <c r="S62" s="73"/>
      <c r="T62" s="54"/>
      <c r="U62" s="86"/>
      <c r="V62" s="86"/>
      <c r="W62" s="86"/>
      <c r="X62" s="86"/>
      <c r="Y62" s="86"/>
      <c r="Z62" s="86"/>
      <c r="AA62" s="86"/>
      <c r="AB62" s="86"/>
      <c r="AC62" s="86"/>
      <c r="AD62" s="86"/>
      <c r="AE62" s="86"/>
      <c r="AF62" s="86"/>
      <c r="AG62" s="86"/>
      <c r="AH62" s="86"/>
      <c r="AI62" s="86"/>
      <c r="AJ62" s="86"/>
      <c r="AK62" s="86"/>
      <c r="AL62" s="86"/>
      <c r="AM62" s="86"/>
      <c r="AN62" s="86"/>
      <c r="AO62" s="86"/>
      <c r="AP62" s="86"/>
    </row>
    <row r="63" spans="2:42">
      <c r="B63" s="9" t="s">
        <v>174</v>
      </c>
      <c r="C63" s="73"/>
      <c r="D63" s="69"/>
      <c r="E63" s="73"/>
      <c r="F63" s="73"/>
      <c r="G63" s="73"/>
      <c r="H63" s="73"/>
      <c r="I63" s="73"/>
      <c r="J63" s="73"/>
      <c r="K63" s="73"/>
      <c r="L63" s="73"/>
      <c r="M63" s="73"/>
      <c r="N63" s="73"/>
      <c r="O63" s="73"/>
      <c r="P63" s="73"/>
      <c r="Q63" s="73"/>
      <c r="R63" s="73"/>
      <c r="S63" s="73"/>
      <c r="T63" s="54"/>
      <c r="U63" s="86"/>
      <c r="V63" s="86"/>
      <c r="W63" s="113"/>
      <c r="X63" s="86"/>
      <c r="Y63" s="86"/>
      <c r="Z63" s="86"/>
      <c r="AA63" s="86"/>
      <c r="AB63" s="86"/>
      <c r="AC63" s="86"/>
      <c r="AD63" s="86"/>
      <c r="AE63" s="86"/>
      <c r="AF63" s="86"/>
      <c r="AG63" s="86"/>
      <c r="AH63" s="86"/>
      <c r="AI63" s="86"/>
      <c r="AJ63" s="86"/>
      <c r="AK63" s="86"/>
      <c r="AL63" s="86"/>
      <c r="AM63" s="86"/>
      <c r="AN63" s="86"/>
      <c r="AO63" s="86"/>
      <c r="AP63" s="86"/>
    </row>
    <row r="64" spans="2:42">
      <c r="B64" s="59"/>
      <c r="C64" s="59" t="s">
        <v>28</v>
      </c>
      <c r="D64" s="73"/>
      <c r="E64" s="73"/>
      <c r="F64" s="73"/>
      <c r="G64" s="73"/>
      <c r="H64" s="73"/>
      <c r="I64" s="73"/>
      <c r="J64" s="73"/>
      <c r="K64" s="73"/>
      <c r="L64" s="73"/>
      <c r="M64" s="73"/>
      <c r="N64" s="73"/>
      <c r="O64" s="73"/>
      <c r="P64" s="73"/>
      <c r="Q64" s="73"/>
      <c r="R64" s="73"/>
      <c r="S64" s="73"/>
      <c r="T64" s="54"/>
      <c r="U64" s="87" t="s">
        <v>153</v>
      </c>
      <c r="V64" s="86"/>
      <c r="W64" s="86"/>
      <c r="X64" s="86"/>
      <c r="Y64" s="86"/>
      <c r="Z64" s="86"/>
      <c r="AA64" s="86"/>
      <c r="AB64" s="86"/>
      <c r="AC64" s="86"/>
      <c r="AD64" s="86"/>
      <c r="AE64" s="86"/>
      <c r="AF64" s="86"/>
      <c r="AG64" s="86"/>
      <c r="AH64" s="86"/>
      <c r="AI64" s="86"/>
      <c r="AJ64" s="86"/>
      <c r="AK64" s="86"/>
      <c r="AL64" s="86"/>
      <c r="AM64" s="86"/>
      <c r="AN64" s="86"/>
      <c r="AO64" s="86"/>
      <c r="AP64" s="86"/>
    </row>
    <row r="65" spans="1:42">
      <c r="B65" s="57" t="s">
        <v>165</v>
      </c>
      <c r="C65" s="58">
        <f>V80</f>
        <v>31.8</v>
      </c>
      <c r="D65" s="73"/>
      <c r="E65" s="73"/>
      <c r="F65" s="73"/>
      <c r="G65" s="73"/>
      <c r="H65" s="73"/>
      <c r="I65" s="73"/>
      <c r="J65" s="73"/>
      <c r="K65" s="73"/>
      <c r="L65" s="73"/>
      <c r="M65" s="73"/>
      <c r="N65" s="73"/>
      <c r="O65" s="73"/>
      <c r="P65" s="73"/>
      <c r="Q65" s="73"/>
      <c r="R65" s="73"/>
      <c r="S65" s="73"/>
      <c r="T65" s="54"/>
      <c r="U65" s="97" t="s">
        <v>53</v>
      </c>
      <c r="V65" s="109">
        <v>100.32</v>
      </c>
      <c r="W65" s="86" t="s">
        <v>129</v>
      </c>
      <c r="X65" s="86"/>
      <c r="Y65" s="86"/>
      <c r="Z65" s="86"/>
      <c r="AA65" s="86"/>
      <c r="AB65" s="86"/>
      <c r="AC65" s="86"/>
      <c r="AD65" s="86"/>
      <c r="AE65" s="86"/>
      <c r="AF65" s="86"/>
      <c r="AG65" s="86"/>
      <c r="AH65" s="86"/>
      <c r="AI65" s="86"/>
      <c r="AJ65" s="86"/>
      <c r="AK65" s="86"/>
      <c r="AL65" s="86"/>
      <c r="AM65" s="86"/>
      <c r="AN65" s="86"/>
      <c r="AO65" s="86"/>
      <c r="AP65" s="86"/>
    </row>
    <row r="66" spans="1:42">
      <c r="B66" s="57" t="s">
        <v>163</v>
      </c>
      <c r="C66" s="58">
        <f>W80</f>
        <v>28.62</v>
      </c>
      <c r="D66" s="73"/>
      <c r="E66" s="73"/>
      <c r="F66" s="73"/>
      <c r="G66" s="73"/>
      <c r="H66" s="73"/>
      <c r="I66" s="73"/>
      <c r="J66" s="73"/>
      <c r="K66" s="73"/>
      <c r="L66" s="73"/>
      <c r="M66" s="73"/>
      <c r="N66" s="73"/>
      <c r="O66" s="73"/>
      <c r="P66" s="73"/>
      <c r="Q66" s="73"/>
      <c r="R66" s="73"/>
      <c r="S66" s="73"/>
      <c r="T66" s="54"/>
      <c r="U66" s="97" t="s">
        <v>67</v>
      </c>
      <c r="V66" s="109">
        <v>28.62</v>
      </c>
      <c r="W66" s="86" t="s">
        <v>130</v>
      </c>
      <c r="X66" s="86"/>
      <c r="Y66" s="86"/>
      <c r="Z66" s="86"/>
      <c r="AA66" s="86"/>
      <c r="AB66" s="86"/>
      <c r="AC66" s="86"/>
      <c r="AD66" s="86"/>
      <c r="AE66" s="86"/>
      <c r="AF66" s="86"/>
      <c r="AG66" s="86"/>
      <c r="AH66" s="86"/>
      <c r="AI66" s="86"/>
      <c r="AJ66" s="86"/>
      <c r="AK66" s="86"/>
      <c r="AL66" s="86"/>
      <c r="AM66" s="86"/>
      <c r="AN66" s="86"/>
      <c r="AO66" s="86"/>
      <c r="AP66" s="86"/>
    </row>
    <row r="67" spans="1:42">
      <c r="A67" s="73"/>
      <c r="B67" s="73"/>
      <c r="C67" s="73"/>
      <c r="D67" s="73"/>
      <c r="E67" s="73"/>
      <c r="F67" s="73"/>
      <c r="G67" s="73"/>
      <c r="H67" s="73"/>
      <c r="I67" s="73"/>
      <c r="J67" s="73"/>
      <c r="K67" s="73"/>
      <c r="L67" s="73"/>
      <c r="M67" s="73"/>
      <c r="N67" s="73"/>
      <c r="O67" s="73"/>
      <c r="P67" s="73"/>
      <c r="Q67" s="73"/>
      <c r="R67" s="73"/>
      <c r="S67" s="73"/>
      <c r="T67" s="54"/>
      <c r="U67" s="97" t="s">
        <v>54</v>
      </c>
      <c r="V67" s="109">
        <v>-2.1</v>
      </c>
      <c r="W67" s="86"/>
      <c r="X67" s="86"/>
      <c r="Y67" s="86"/>
      <c r="Z67" s="86"/>
      <c r="AA67" s="86"/>
      <c r="AB67" s="86"/>
      <c r="AC67" s="86"/>
      <c r="AD67" s="86"/>
      <c r="AE67" s="86"/>
      <c r="AF67" s="86"/>
      <c r="AG67" s="86"/>
      <c r="AH67" s="86"/>
      <c r="AI67" s="86"/>
      <c r="AJ67" s="86"/>
      <c r="AK67" s="86"/>
      <c r="AL67" s="86"/>
      <c r="AM67" s="86"/>
      <c r="AN67" s="86"/>
      <c r="AO67" s="86"/>
      <c r="AP67" s="86"/>
    </row>
    <row r="68" spans="1:42">
      <c r="B68" s="73"/>
      <c r="C68" s="72"/>
      <c r="D68" s="73"/>
      <c r="E68" s="73"/>
      <c r="F68" s="73"/>
      <c r="G68" s="73"/>
      <c r="H68" s="73"/>
      <c r="I68" s="73"/>
      <c r="J68" s="73"/>
      <c r="K68" s="73"/>
      <c r="L68" s="73"/>
      <c r="M68" s="73"/>
      <c r="N68" s="73"/>
      <c r="O68" s="73"/>
      <c r="P68" s="73"/>
      <c r="Q68" s="73"/>
      <c r="R68" s="73"/>
      <c r="S68" s="73"/>
      <c r="T68" s="54"/>
      <c r="U68" s="97" t="s">
        <v>73</v>
      </c>
      <c r="V68" s="114">
        <v>126.84</v>
      </c>
      <c r="W68" s="115"/>
      <c r="X68" s="86"/>
      <c r="Y68" s="86"/>
      <c r="Z68" s="86"/>
      <c r="AA68" s="86"/>
      <c r="AB68" s="86"/>
      <c r="AC68" s="86"/>
      <c r="AD68" s="86"/>
      <c r="AE68" s="86"/>
      <c r="AF68" s="86"/>
      <c r="AG68" s="86"/>
      <c r="AH68" s="86"/>
      <c r="AI68" s="86"/>
      <c r="AJ68" s="86"/>
      <c r="AK68" s="86"/>
      <c r="AL68" s="86"/>
      <c r="AM68" s="86"/>
      <c r="AN68" s="86"/>
      <c r="AO68" s="86"/>
      <c r="AP68" s="86"/>
    </row>
    <row r="69" spans="1:42">
      <c r="B69" s="73"/>
      <c r="C69" s="72"/>
      <c r="D69" s="73"/>
      <c r="E69" s="73"/>
      <c r="F69" s="73"/>
      <c r="G69" s="73"/>
      <c r="H69" s="73"/>
      <c r="I69" s="73"/>
      <c r="J69" s="73"/>
      <c r="K69" s="73"/>
      <c r="L69" s="73"/>
      <c r="M69" s="73"/>
      <c r="N69" s="73"/>
      <c r="O69" s="73"/>
      <c r="P69" s="73"/>
      <c r="Q69" s="73"/>
      <c r="R69" s="73"/>
      <c r="S69" s="73"/>
      <c r="T69" s="54"/>
      <c r="U69" s="115"/>
      <c r="V69" s="116"/>
      <c r="W69" s="115"/>
      <c r="X69" s="86"/>
      <c r="Y69" s="86"/>
      <c r="Z69" s="86"/>
      <c r="AA69" s="86"/>
      <c r="AB69" s="86"/>
      <c r="AC69" s="86"/>
      <c r="AD69" s="86"/>
      <c r="AE69" s="86"/>
      <c r="AF69" s="86"/>
      <c r="AG69" s="86"/>
      <c r="AH69" s="86"/>
      <c r="AI69" s="86"/>
      <c r="AJ69" s="86"/>
      <c r="AK69" s="86"/>
      <c r="AL69" s="86"/>
      <c r="AM69" s="86"/>
      <c r="AN69" s="86"/>
      <c r="AO69" s="86"/>
      <c r="AP69" s="86"/>
    </row>
    <row r="70" spans="1:42">
      <c r="B70" s="68"/>
      <c r="C70" s="72"/>
      <c r="D70" s="73"/>
      <c r="E70" s="73"/>
      <c r="F70" s="73"/>
      <c r="G70" s="73"/>
      <c r="H70" s="73"/>
      <c r="I70" s="73"/>
      <c r="J70" s="73"/>
      <c r="K70" s="73"/>
      <c r="L70" s="73"/>
      <c r="M70" s="73"/>
      <c r="N70" s="73"/>
      <c r="O70" s="73"/>
      <c r="P70" s="73"/>
      <c r="Q70" s="73"/>
      <c r="R70" s="73"/>
      <c r="S70" s="73"/>
      <c r="T70" s="54"/>
      <c r="U70" s="87" t="s">
        <v>114</v>
      </c>
      <c r="V70" s="116"/>
      <c r="W70" s="115"/>
      <c r="X70" s="86"/>
      <c r="Y70" s="86"/>
      <c r="Z70" s="86"/>
      <c r="AA70" s="86"/>
      <c r="AB70" s="86"/>
      <c r="AC70" s="86"/>
      <c r="AD70" s="86"/>
      <c r="AE70" s="86"/>
      <c r="AF70" s="86"/>
      <c r="AG70" s="86"/>
      <c r="AH70" s="86"/>
      <c r="AI70" s="86"/>
      <c r="AJ70" s="86"/>
      <c r="AK70" s="86"/>
      <c r="AL70" s="86"/>
      <c r="AM70" s="86"/>
      <c r="AN70" s="86"/>
      <c r="AO70" s="86"/>
      <c r="AP70" s="86"/>
    </row>
    <row r="71" spans="1:42">
      <c r="B71" s="73"/>
      <c r="C71" s="72"/>
      <c r="D71" s="73"/>
      <c r="E71" s="73"/>
      <c r="F71" s="73"/>
      <c r="G71" s="73"/>
      <c r="H71" s="73"/>
      <c r="I71" s="73"/>
      <c r="J71" s="73"/>
      <c r="K71" s="73"/>
      <c r="L71" s="73"/>
      <c r="M71" s="73"/>
      <c r="N71" s="73"/>
      <c r="O71" s="73"/>
      <c r="P71" s="73"/>
      <c r="Q71" s="73"/>
      <c r="R71" s="73"/>
      <c r="S71" s="73"/>
      <c r="T71" s="54"/>
      <c r="U71" s="86" t="s">
        <v>103</v>
      </c>
      <c r="V71" s="116"/>
      <c r="W71" s="115"/>
      <c r="X71" s="86"/>
      <c r="Y71" s="86"/>
      <c r="Z71" s="86"/>
      <c r="AA71" s="86"/>
      <c r="AB71" s="86"/>
      <c r="AC71" s="86"/>
      <c r="AD71" s="86"/>
      <c r="AE71" s="86"/>
      <c r="AF71" s="86"/>
      <c r="AG71" s="86"/>
      <c r="AH71" s="86"/>
      <c r="AI71" s="86"/>
      <c r="AJ71" s="86"/>
      <c r="AK71" s="86"/>
      <c r="AL71" s="86"/>
      <c r="AM71" s="86"/>
      <c r="AN71" s="86"/>
      <c r="AO71" s="86"/>
      <c r="AP71" s="86"/>
    </row>
    <row r="72" spans="1:42">
      <c r="B72" s="73"/>
      <c r="C72" s="72"/>
      <c r="D72" s="73"/>
      <c r="E72" s="73"/>
      <c r="F72" s="73"/>
      <c r="G72" s="73"/>
      <c r="H72" s="73"/>
      <c r="I72" s="73"/>
      <c r="J72" s="73"/>
      <c r="K72" s="73"/>
      <c r="L72" s="73"/>
      <c r="M72" s="73"/>
      <c r="N72" s="73"/>
      <c r="O72" s="73"/>
      <c r="P72" s="73"/>
      <c r="Q72" s="73"/>
      <c r="R72" s="73"/>
      <c r="S72" s="73"/>
      <c r="T72" s="54"/>
      <c r="U72" s="86" t="s">
        <v>104</v>
      </c>
      <c r="V72" s="116"/>
      <c r="W72" s="115"/>
      <c r="X72" s="86"/>
      <c r="Y72" s="86"/>
      <c r="Z72" s="86"/>
      <c r="AA72" s="86"/>
      <c r="AB72" s="86"/>
      <c r="AC72" s="86"/>
      <c r="AD72" s="86"/>
      <c r="AE72" s="86"/>
      <c r="AF72" s="86"/>
      <c r="AG72" s="86"/>
      <c r="AH72" s="86"/>
      <c r="AI72" s="86"/>
      <c r="AJ72" s="86"/>
      <c r="AK72" s="86"/>
      <c r="AL72" s="86"/>
      <c r="AM72" s="86"/>
      <c r="AN72" s="86"/>
      <c r="AO72" s="86"/>
      <c r="AP72" s="86"/>
    </row>
    <row r="73" spans="1:42">
      <c r="B73" s="73"/>
      <c r="C73" s="72"/>
      <c r="D73" s="73"/>
      <c r="E73" s="73"/>
      <c r="F73" s="73"/>
      <c r="G73" s="73"/>
      <c r="H73" s="73"/>
      <c r="I73" s="73"/>
      <c r="J73" s="73"/>
      <c r="K73" s="73"/>
      <c r="L73" s="73"/>
      <c r="M73" s="73"/>
      <c r="N73" s="73"/>
      <c r="O73" s="73"/>
      <c r="P73" s="73"/>
      <c r="Q73" s="73"/>
      <c r="R73" s="73"/>
      <c r="S73" s="73"/>
      <c r="T73" s="54"/>
      <c r="U73" s="86" t="s">
        <v>154</v>
      </c>
      <c r="V73" s="116"/>
      <c r="W73" s="115"/>
      <c r="X73" s="86"/>
      <c r="Y73" s="86"/>
      <c r="Z73" s="86"/>
      <c r="AA73" s="86"/>
      <c r="AB73" s="86"/>
      <c r="AC73" s="86"/>
      <c r="AD73" s="86"/>
      <c r="AE73" s="86"/>
      <c r="AF73" s="86"/>
      <c r="AG73" s="86"/>
      <c r="AH73" s="86"/>
      <c r="AI73" s="86"/>
      <c r="AJ73" s="86"/>
      <c r="AK73" s="86"/>
      <c r="AL73" s="86"/>
      <c r="AM73" s="86"/>
      <c r="AN73" s="86"/>
      <c r="AO73" s="86"/>
      <c r="AP73" s="86"/>
    </row>
    <row r="74" spans="1:42">
      <c r="B74" s="73"/>
      <c r="C74" s="72"/>
      <c r="D74" s="73"/>
      <c r="E74" s="73"/>
      <c r="F74" s="73"/>
      <c r="G74" s="73"/>
      <c r="H74" s="73"/>
      <c r="I74" s="73"/>
      <c r="J74" s="73"/>
      <c r="K74" s="73"/>
      <c r="L74" s="73"/>
      <c r="M74" s="73"/>
      <c r="N74" s="73"/>
      <c r="O74" s="73"/>
      <c r="P74" s="73"/>
      <c r="Q74" s="73"/>
      <c r="R74" s="73"/>
      <c r="S74" s="73"/>
      <c r="T74" s="54"/>
      <c r="U74" s="86" t="s">
        <v>105</v>
      </c>
      <c r="V74" s="116"/>
      <c r="W74" s="115"/>
      <c r="X74" s="86"/>
      <c r="Y74" s="86"/>
      <c r="Z74" s="86"/>
      <c r="AA74" s="86"/>
      <c r="AB74" s="86"/>
      <c r="AC74" s="86"/>
      <c r="AD74" s="86"/>
      <c r="AE74" s="86"/>
      <c r="AF74" s="86"/>
      <c r="AG74" s="86"/>
      <c r="AH74" s="86"/>
      <c r="AI74" s="86"/>
      <c r="AJ74" s="86"/>
      <c r="AK74" s="86"/>
      <c r="AL74" s="86"/>
      <c r="AM74" s="86"/>
      <c r="AN74" s="86"/>
      <c r="AO74" s="86"/>
      <c r="AP74" s="86"/>
    </row>
    <row r="75" spans="1:42">
      <c r="C75" s="71"/>
      <c r="D75" s="73"/>
      <c r="E75" s="73"/>
      <c r="F75" s="73"/>
      <c r="G75" s="73"/>
      <c r="H75" s="73"/>
      <c r="I75" s="73"/>
      <c r="J75" s="73"/>
      <c r="K75" s="73"/>
      <c r="L75" s="73"/>
      <c r="M75" s="73"/>
      <c r="N75" s="73"/>
      <c r="O75" s="73"/>
      <c r="P75" s="73"/>
      <c r="Q75" s="73"/>
      <c r="R75" s="73"/>
      <c r="S75" s="73"/>
      <c r="T75" s="54"/>
      <c r="U75" s="86">
        <v>5.6876920000000002</v>
      </c>
      <c r="V75" s="117" t="s">
        <v>155</v>
      </c>
      <c r="W75" s="115"/>
      <c r="X75" s="86"/>
      <c r="Y75" s="86"/>
      <c r="Z75" s="86"/>
      <c r="AA75" s="86"/>
      <c r="AB75" s="86"/>
      <c r="AC75" s="86"/>
      <c r="AD75" s="86"/>
      <c r="AE75" s="86"/>
      <c r="AF75" s="86"/>
      <c r="AG75" s="86"/>
      <c r="AH75" s="86"/>
      <c r="AI75" s="86"/>
      <c r="AJ75" s="86"/>
      <c r="AK75" s="86"/>
      <c r="AL75" s="86"/>
      <c r="AM75" s="86"/>
      <c r="AN75" s="86"/>
      <c r="AO75" s="86"/>
      <c r="AP75" s="86"/>
    </row>
    <row r="76" spans="1:42">
      <c r="B76" s="73"/>
      <c r="C76" s="72"/>
      <c r="D76" s="73"/>
      <c r="E76" s="73"/>
      <c r="F76" s="73"/>
      <c r="G76" s="73"/>
      <c r="H76" s="73"/>
      <c r="I76" s="73"/>
      <c r="J76" s="73"/>
      <c r="K76" s="73"/>
      <c r="L76" s="73"/>
      <c r="M76" s="73"/>
      <c r="N76" s="73"/>
      <c r="O76" s="73"/>
      <c r="P76" s="73"/>
      <c r="Q76" s="73"/>
      <c r="R76" s="73"/>
      <c r="S76" s="73"/>
      <c r="T76" s="54"/>
      <c r="U76" s="86"/>
      <c r="V76" s="116"/>
      <c r="W76" s="115"/>
      <c r="X76" s="86"/>
      <c r="Y76" s="86"/>
      <c r="Z76" s="86"/>
      <c r="AA76" s="86"/>
      <c r="AB76" s="86"/>
      <c r="AC76" s="86"/>
      <c r="AD76" s="86"/>
      <c r="AE76" s="86"/>
      <c r="AF76" s="86"/>
      <c r="AG76" s="86"/>
      <c r="AH76" s="86"/>
      <c r="AI76" s="86"/>
      <c r="AJ76" s="86"/>
      <c r="AK76" s="86"/>
      <c r="AL76" s="86"/>
      <c r="AM76" s="86"/>
      <c r="AN76" s="86"/>
      <c r="AO76" s="86"/>
      <c r="AP76" s="86"/>
    </row>
    <row r="77" spans="1:42">
      <c r="B77" s="68"/>
      <c r="C77" s="71"/>
      <c r="D77" s="73"/>
      <c r="E77" s="73"/>
      <c r="F77" s="73"/>
      <c r="G77" s="73"/>
      <c r="H77" s="73"/>
      <c r="I77" s="73"/>
      <c r="J77" s="73"/>
      <c r="K77" s="73"/>
      <c r="L77" s="73"/>
      <c r="M77" s="73"/>
      <c r="N77" s="73"/>
      <c r="O77" s="73"/>
      <c r="P77" s="73"/>
      <c r="Q77" s="73"/>
      <c r="R77" s="73"/>
      <c r="S77" s="73"/>
      <c r="T77" s="54"/>
      <c r="U77" s="87" t="s">
        <v>116</v>
      </c>
      <c r="V77" s="117"/>
      <c r="W77" s="115"/>
      <c r="X77" s="86"/>
      <c r="Y77" s="86"/>
      <c r="Z77" s="86"/>
      <c r="AA77" s="86"/>
      <c r="AB77" s="86"/>
      <c r="AC77" s="86"/>
      <c r="AD77" s="86"/>
      <c r="AE77" s="86"/>
      <c r="AF77" s="86"/>
      <c r="AG77" s="86"/>
      <c r="AH77" s="86"/>
      <c r="AI77" s="86"/>
      <c r="AJ77" s="86"/>
      <c r="AK77" s="86"/>
      <c r="AL77" s="86"/>
      <c r="AM77" s="86"/>
      <c r="AN77" s="86"/>
      <c r="AO77" s="86"/>
      <c r="AP77" s="86"/>
    </row>
    <row r="78" spans="1:42">
      <c r="D78" s="68"/>
      <c r="E78" s="73"/>
      <c r="F78" s="68"/>
      <c r="G78" s="73"/>
      <c r="H78" s="73"/>
      <c r="I78" s="73"/>
      <c r="J78" s="73"/>
      <c r="K78" s="73"/>
      <c r="L78" s="73"/>
      <c r="M78" s="73"/>
      <c r="N78" s="73"/>
      <c r="O78" s="73"/>
      <c r="P78" s="73"/>
      <c r="Q78" s="73"/>
      <c r="R78" s="73"/>
      <c r="S78" s="73"/>
      <c r="T78" s="54"/>
      <c r="U78" s="86"/>
      <c r="V78" s="87" t="s">
        <v>99</v>
      </c>
      <c r="W78" s="87" t="s">
        <v>100</v>
      </c>
      <c r="X78" s="86"/>
      <c r="Y78" s="87" t="s">
        <v>41</v>
      </c>
      <c r="Z78" s="86"/>
      <c r="AA78" s="86"/>
      <c r="AB78" s="86"/>
      <c r="AC78" s="86"/>
      <c r="AD78" s="86"/>
      <c r="AE78" s="86"/>
      <c r="AF78" s="86"/>
      <c r="AG78" s="86"/>
      <c r="AH78" s="86"/>
      <c r="AI78" s="86"/>
      <c r="AJ78" s="86"/>
      <c r="AK78" s="86"/>
      <c r="AL78" s="86"/>
      <c r="AM78" s="86"/>
      <c r="AN78" s="86"/>
      <c r="AO78" s="86"/>
      <c r="AP78" s="86"/>
    </row>
    <row r="79" spans="1:42">
      <c r="B79" s="9" t="s">
        <v>183</v>
      </c>
      <c r="C79" s="68"/>
      <c r="D79" s="66"/>
      <c r="E79" s="73"/>
      <c r="F79" s="73"/>
      <c r="G79" s="73"/>
      <c r="H79" s="73"/>
      <c r="I79" s="73"/>
      <c r="J79" s="73"/>
      <c r="K79" s="73"/>
      <c r="L79" s="73"/>
      <c r="M79" s="73"/>
      <c r="N79" s="73"/>
      <c r="O79" s="73"/>
      <c r="P79" s="73"/>
      <c r="Q79" s="73"/>
      <c r="R79" s="73"/>
      <c r="S79" s="73"/>
      <c r="T79" s="54"/>
      <c r="U79" s="97" t="s">
        <v>53</v>
      </c>
      <c r="V79" s="118">
        <v>105.6</v>
      </c>
      <c r="W79" s="119">
        <v>92.9216926</v>
      </c>
      <c r="X79" s="86"/>
      <c r="Y79" s="97" t="s">
        <v>117</v>
      </c>
      <c r="Z79" s="97" t="s">
        <v>2</v>
      </c>
      <c r="AA79" s="97" t="s">
        <v>3</v>
      </c>
      <c r="AB79" s="97" t="s">
        <v>4</v>
      </c>
      <c r="AC79" s="97" t="s">
        <v>5</v>
      </c>
      <c r="AD79" s="97" t="s">
        <v>6</v>
      </c>
      <c r="AE79" s="97" t="s">
        <v>42</v>
      </c>
      <c r="AF79" s="97" t="s">
        <v>44</v>
      </c>
      <c r="AG79" s="97" t="s">
        <v>43</v>
      </c>
      <c r="AH79" s="97" t="s">
        <v>45</v>
      </c>
      <c r="AI79" s="97" t="s">
        <v>46</v>
      </c>
      <c r="AJ79" s="97" t="s">
        <v>48</v>
      </c>
      <c r="AK79" s="97" t="s">
        <v>47</v>
      </c>
      <c r="AL79" s="86"/>
      <c r="AM79" s="86"/>
      <c r="AN79" s="86"/>
      <c r="AO79" s="86"/>
      <c r="AP79" s="86"/>
    </row>
    <row r="80" spans="1:42">
      <c r="B80" s="5" t="s">
        <v>203</v>
      </c>
      <c r="C80" s="25">
        <f>C65</f>
        <v>31.8</v>
      </c>
      <c r="D80" s="66"/>
      <c r="E80" s="73"/>
      <c r="F80" s="73"/>
      <c r="G80" s="73"/>
      <c r="H80" s="73"/>
      <c r="I80" s="73"/>
      <c r="J80" s="73"/>
      <c r="K80" s="73"/>
      <c r="L80" s="73"/>
      <c r="M80" s="73"/>
      <c r="N80" s="73"/>
      <c r="O80" s="73"/>
      <c r="P80" s="73"/>
      <c r="Q80" s="73"/>
      <c r="R80" s="73"/>
      <c r="S80" s="73"/>
      <c r="T80" s="54"/>
      <c r="U80" s="97" t="s">
        <v>67</v>
      </c>
      <c r="V80" s="118">
        <v>31.8</v>
      </c>
      <c r="W80" s="119">
        <v>28.62</v>
      </c>
      <c r="X80" s="86"/>
      <c r="Y80" s="97" t="s">
        <v>122</v>
      </c>
      <c r="Z80" s="97">
        <v>10.773999999999999</v>
      </c>
      <c r="AA80" s="97">
        <v>6.5090000000000003</v>
      </c>
      <c r="AB80" s="97">
        <v>7.569</v>
      </c>
      <c r="AC80" s="97">
        <v>18.817</v>
      </c>
      <c r="AD80" s="97">
        <v>21.817</v>
      </c>
      <c r="AE80" s="97"/>
      <c r="AF80" s="97"/>
      <c r="AG80" s="97"/>
      <c r="AH80" s="97"/>
      <c r="AI80" s="97"/>
      <c r="AJ80" s="97">
        <v>65.48599999999999</v>
      </c>
      <c r="AK80" s="97" t="s">
        <v>123</v>
      </c>
      <c r="AL80" s="86"/>
      <c r="AM80" s="86"/>
      <c r="AN80" s="86"/>
      <c r="AO80" s="86"/>
      <c r="AP80" s="86"/>
    </row>
    <row r="81" spans="2:42">
      <c r="B81" s="5" t="s">
        <v>208</v>
      </c>
      <c r="C81" s="25">
        <f>C80*0.8</f>
        <v>25.44</v>
      </c>
      <c r="D81" s="73"/>
      <c r="E81" s="73"/>
      <c r="F81" s="73"/>
      <c r="G81" s="73"/>
      <c r="H81" s="73"/>
      <c r="I81" s="73"/>
      <c r="J81" s="73"/>
      <c r="K81" s="73"/>
      <c r="L81" s="73"/>
      <c r="M81" s="73"/>
      <c r="N81" s="73"/>
      <c r="O81" s="73"/>
      <c r="P81" s="73"/>
      <c r="Q81" s="73"/>
      <c r="R81" s="73"/>
      <c r="S81" s="73"/>
      <c r="T81" s="54"/>
      <c r="U81" s="97" t="s">
        <v>54</v>
      </c>
      <c r="V81" s="118">
        <v>-2.1</v>
      </c>
      <c r="W81" s="97" t="s">
        <v>115</v>
      </c>
      <c r="X81" s="86"/>
      <c r="Y81" s="97" t="s">
        <v>124</v>
      </c>
      <c r="Z81" s="97">
        <v>0</v>
      </c>
      <c r="AA81" s="97">
        <v>0</v>
      </c>
      <c r="AB81" s="97">
        <v>0</v>
      </c>
      <c r="AC81" s="97">
        <v>0</v>
      </c>
      <c r="AD81" s="97">
        <v>0</v>
      </c>
      <c r="AE81" s="97"/>
      <c r="AF81" s="97"/>
      <c r="AG81" s="97"/>
      <c r="AH81" s="97"/>
      <c r="AI81" s="97"/>
      <c r="AJ81" s="97">
        <v>0</v>
      </c>
      <c r="AK81" s="97"/>
      <c r="AL81" s="86"/>
      <c r="AM81" s="86"/>
      <c r="AN81" s="86"/>
      <c r="AO81" s="86"/>
      <c r="AP81" s="86"/>
    </row>
    <row r="82" spans="2:42">
      <c r="B82" s="73"/>
      <c r="C82" s="67"/>
      <c r="D82" s="65"/>
      <c r="E82" s="73"/>
      <c r="F82" s="73"/>
      <c r="G82" s="73"/>
      <c r="H82" s="73"/>
      <c r="I82" s="73"/>
      <c r="J82" s="73"/>
      <c r="K82" s="73"/>
      <c r="L82" s="73"/>
      <c r="M82" s="73"/>
      <c r="N82" s="73"/>
      <c r="O82" s="73"/>
      <c r="P82" s="73"/>
      <c r="Q82" s="73"/>
      <c r="R82" s="73"/>
      <c r="S82" s="73"/>
      <c r="T82" s="54"/>
      <c r="U82" s="97" t="s">
        <v>73</v>
      </c>
      <c r="V82" s="118">
        <v>135.30000000000001</v>
      </c>
      <c r="W82" s="120">
        <v>121.5416926</v>
      </c>
      <c r="X82" s="86"/>
      <c r="Y82" s="86"/>
      <c r="Z82" s="86"/>
      <c r="AA82" s="86"/>
      <c r="AB82" s="86"/>
      <c r="AC82" s="86"/>
      <c r="AD82" s="86"/>
      <c r="AE82" s="86"/>
      <c r="AF82" s="86"/>
      <c r="AG82" s="86"/>
      <c r="AH82" s="86"/>
      <c r="AI82" s="86"/>
      <c r="AJ82" s="86"/>
      <c r="AK82" s="86"/>
      <c r="AL82" s="86"/>
      <c r="AM82" s="86"/>
      <c r="AN82" s="86"/>
      <c r="AO82" s="86"/>
      <c r="AP82" s="86"/>
    </row>
    <row r="83" spans="2:42">
      <c r="B83" s="73"/>
      <c r="C83" s="71"/>
      <c r="D83" s="73"/>
      <c r="E83" s="73"/>
      <c r="F83" s="73"/>
      <c r="G83" s="73"/>
      <c r="H83" s="73"/>
      <c r="I83" s="73"/>
      <c r="J83" s="73"/>
      <c r="K83" s="73"/>
      <c r="L83" s="73"/>
      <c r="M83" s="73"/>
      <c r="N83" s="73"/>
      <c r="O83" s="73"/>
      <c r="P83" s="73"/>
      <c r="Q83" s="73"/>
      <c r="R83" s="73"/>
      <c r="S83" s="73"/>
      <c r="T83" s="54"/>
      <c r="U83" s="86" t="s">
        <v>133</v>
      </c>
      <c r="V83" s="110"/>
      <c r="W83" s="86"/>
      <c r="X83" s="86"/>
      <c r="Y83" s="86"/>
      <c r="Z83" s="86"/>
      <c r="AA83" s="86"/>
      <c r="AB83" s="86"/>
      <c r="AC83" s="86"/>
      <c r="AD83" s="86"/>
      <c r="AE83" s="86"/>
      <c r="AF83" s="86"/>
      <c r="AG83" s="86"/>
      <c r="AH83" s="86"/>
      <c r="AI83" s="86"/>
      <c r="AJ83" s="86"/>
      <c r="AK83" s="86"/>
      <c r="AL83" s="86"/>
      <c r="AM83" s="86"/>
      <c r="AN83" s="86"/>
      <c r="AO83" s="86"/>
      <c r="AP83" s="86"/>
    </row>
    <row r="84" spans="2:42">
      <c r="B84" s="73"/>
      <c r="C84" s="73"/>
      <c r="D84" s="73"/>
      <c r="E84" s="73"/>
      <c r="F84" s="73"/>
      <c r="G84" s="73"/>
      <c r="H84" s="73"/>
      <c r="I84" s="73"/>
      <c r="J84" s="73"/>
      <c r="K84" s="73"/>
      <c r="L84" s="73"/>
      <c r="M84" s="73"/>
      <c r="N84" s="73"/>
      <c r="O84" s="73"/>
      <c r="P84" s="73"/>
      <c r="Q84" s="73"/>
      <c r="R84" s="73"/>
      <c r="S84" s="73"/>
      <c r="T84" s="54"/>
      <c r="U84" s="86" t="s">
        <v>134</v>
      </c>
      <c r="V84" s="86"/>
      <c r="W84" s="86"/>
      <c r="X84" s="86"/>
      <c r="Y84" s="86"/>
      <c r="Z84" s="86"/>
      <c r="AA84" s="86"/>
      <c r="AB84" s="86"/>
      <c r="AC84" s="86"/>
      <c r="AD84" s="86"/>
      <c r="AE84" s="86"/>
      <c r="AF84" s="86"/>
      <c r="AG84" s="86"/>
      <c r="AH84" s="86"/>
      <c r="AI84" s="86"/>
      <c r="AJ84" s="86"/>
      <c r="AK84" s="86"/>
      <c r="AL84" s="86"/>
      <c r="AM84" s="86"/>
      <c r="AN84" s="86"/>
      <c r="AO84" s="86"/>
      <c r="AP84" s="86"/>
    </row>
    <row r="85" spans="2:42">
      <c r="B85" s="84" t="s">
        <v>175</v>
      </c>
      <c r="C85" s="27">
        <f>SUM(C81,C60-C59)</f>
        <v>123.03999999999999</v>
      </c>
      <c r="D85" s="9" t="s">
        <v>28</v>
      </c>
      <c r="E85" s="24"/>
      <c r="S85" s="73"/>
      <c r="T85" s="54"/>
      <c r="U85" s="86"/>
      <c r="V85" s="121"/>
      <c r="W85" s="86"/>
      <c r="X85" s="86"/>
      <c r="Y85" s="86"/>
      <c r="Z85" s="86"/>
      <c r="AA85" s="86"/>
      <c r="AB85" s="86"/>
      <c r="AC85" s="86"/>
      <c r="AD85" s="86"/>
      <c r="AE85" s="86"/>
      <c r="AF85" s="86"/>
      <c r="AG85" s="86"/>
      <c r="AH85" s="86"/>
      <c r="AI85" s="86"/>
      <c r="AJ85" s="86"/>
      <c r="AK85" s="86"/>
      <c r="AL85" s="86"/>
      <c r="AM85" s="86"/>
      <c r="AN85" s="86"/>
      <c r="AO85" s="86"/>
      <c r="AP85" s="86"/>
    </row>
    <row r="86" spans="2:42" ht="26.65" customHeight="1">
      <c r="B86" s="84" t="s">
        <v>176</v>
      </c>
      <c r="C86" s="27">
        <f>C59</f>
        <v>0.57199999999999995</v>
      </c>
      <c r="D86" s="83" t="s">
        <v>28</v>
      </c>
      <c r="S86" s="73"/>
      <c r="T86" s="54"/>
      <c r="U86" s="87" t="s">
        <v>98</v>
      </c>
      <c r="V86" s="121"/>
      <c r="W86" s="86"/>
      <c r="X86" s="86"/>
      <c r="Y86" s="99" t="s">
        <v>159</v>
      </c>
      <c r="Z86" s="97" t="s">
        <v>82</v>
      </c>
      <c r="AA86" s="97" t="s">
        <v>83</v>
      </c>
      <c r="AB86" s="97" t="s">
        <v>132</v>
      </c>
      <c r="AC86" s="97" t="s">
        <v>84</v>
      </c>
      <c r="AD86" s="97" t="s">
        <v>85</v>
      </c>
      <c r="AE86" s="97" t="s">
        <v>86</v>
      </c>
      <c r="AF86" s="97" t="s">
        <v>87</v>
      </c>
      <c r="AG86" s="97" t="s">
        <v>88</v>
      </c>
      <c r="AH86" s="97" t="s">
        <v>89</v>
      </c>
      <c r="AI86" s="97" t="s">
        <v>90</v>
      </c>
      <c r="AJ86" s="97" t="s">
        <v>91</v>
      </c>
      <c r="AK86" s="97" t="s">
        <v>92</v>
      </c>
      <c r="AL86" s="97" t="s">
        <v>93</v>
      </c>
      <c r="AM86" s="97" t="s">
        <v>48</v>
      </c>
      <c r="AN86" s="97" t="s">
        <v>95</v>
      </c>
      <c r="AO86" s="97" t="s">
        <v>27</v>
      </c>
      <c r="AP86" s="97" t="s">
        <v>94</v>
      </c>
    </row>
    <row r="87" spans="2:42">
      <c r="B87" s="9" t="s">
        <v>177</v>
      </c>
      <c r="C87" s="27">
        <f>SUM(C85:C86)</f>
        <v>123.61199999999999</v>
      </c>
      <c r="D87" s="9" t="s">
        <v>178</v>
      </c>
      <c r="S87" s="64"/>
      <c r="T87" s="53"/>
      <c r="U87" s="122" t="s">
        <v>156</v>
      </c>
      <c r="V87" s="121"/>
      <c r="W87" s="86"/>
      <c r="X87" s="86"/>
      <c r="Y87" s="123" t="s">
        <v>96</v>
      </c>
      <c r="Z87" s="124">
        <v>3.15E-2</v>
      </c>
      <c r="AA87" s="124">
        <v>2.7290649999999999</v>
      </c>
      <c r="AB87" s="124">
        <v>5.3934350000000002</v>
      </c>
      <c r="AC87" s="124">
        <v>5.3804340000000002</v>
      </c>
      <c r="AD87" s="124">
        <v>6.5091479999999997</v>
      </c>
      <c r="AE87" s="124">
        <v>7.5688950000000004</v>
      </c>
      <c r="AF87" s="124">
        <v>18.816621000000001</v>
      </c>
      <c r="AG87" s="124">
        <v>21.816689</v>
      </c>
      <c r="AH87" s="124">
        <v>32.949942</v>
      </c>
      <c r="AI87" s="124">
        <v>24.142571</v>
      </c>
      <c r="AJ87" s="124">
        <v>9.0973780000000009</v>
      </c>
      <c r="AK87" s="124">
        <v>0.81788700000000003</v>
      </c>
      <c r="AL87" s="123"/>
      <c r="AM87" s="125">
        <v>135.25356500000001</v>
      </c>
      <c r="AN87" s="125">
        <v>8.1539999999999999</v>
      </c>
      <c r="AO87" s="125">
        <v>60.091786999999997</v>
      </c>
      <c r="AP87" s="125">
        <v>67.007778000000002</v>
      </c>
    </row>
    <row r="88" spans="2:42" ht="27.75" customHeight="1">
      <c r="B88" s="1" t="s">
        <v>171</v>
      </c>
      <c r="C88" s="24"/>
      <c r="F88" s="28" t="s">
        <v>2</v>
      </c>
      <c r="G88" s="28" t="s">
        <v>3</v>
      </c>
      <c r="H88" s="28" t="s">
        <v>4</v>
      </c>
      <c r="I88" s="28" t="s">
        <v>5</v>
      </c>
      <c r="J88" s="28" t="s">
        <v>6</v>
      </c>
      <c r="K88" s="28" t="s">
        <v>42</v>
      </c>
      <c r="L88" s="28" t="s">
        <v>44</v>
      </c>
      <c r="M88" s="28" t="s">
        <v>43</v>
      </c>
      <c r="N88" s="28" t="s">
        <v>45</v>
      </c>
      <c r="O88" s="28" t="s">
        <v>46</v>
      </c>
      <c r="P88" s="138" t="s">
        <v>48</v>
      </c>
      <c r="Q88" s="138" t="s">
        <v>27</v>
      </c>
      <c r="R88" s="138" t="s">
        <v>94</v>
      </c>
      <c r="S88" s="63"/>
      <c r="T88" s="54"/>
      <c r="U88" s="86" t="s">
        <v>97</v>
      </c>
      <c r="V88" s="121"/>
      <c r="W88" s="86"/>
      <c r="X88" s="86"/>
      <c r="Y88" s="99" t="s">
        <v>125</v>
      </c>
      <c r="Z88" s="126"/>
      <c r="AA88" s="126"/>
      <c r="AB88" s="126"/>
      <c r="AC88" s="126"/>
      <c r="AD88" s="126"/>
      <c r="AE88" s="126"/>
      <c r="AF88" s="126">
        <v>0.99511534986250005</v>
      </c>
      <c r="AG88" s="126">
        <v>1.9051730247937499</v>
      </c>
      <c r="AH88" s="126">
        <v>11.113509311296875</v>
      </c>
      <c r="AI88" s="126">
        <v>11.113509311296875</v>
      </c>
      <c r="AJ88" s="126">
        <v>6.3505767493124994</v>
      </c>
      <c r="AK88" s="126"/>
      <c r="AL88" s="97"/>
      <c r="AM88" s="86"/>
      <c r="AN88" s="86"/>
      <c r="AO88" s="86"/>
      <c r="AP88" s="86"/>
    </row>
    <row r="89" spans="2:42">
      <c r="B89" s="49" t="s">
        <v>182</v>
      </c>
      <c r="C89" s="29"/>
      <c r="D89" s="30" t="s">
        <v>75</v>
      </c>
      <c r="E89" s="31" t="s">
        <v>29</v>
      </c>
      <c r="F89" s="32">
        <f>'DD representation_data'!C20</f>
        <v>10.773999999999999</v>
      </c>
      <c r="G89" s="32">
        <f>'DD representation_data'!D20</f>
        <v>6.5090000000000003</v>
      </c>
      <c r="H89" s="32">
        <f>'DD representation_data'!E20</f>
        <v>7.569</v>
      </c>
      <c r="I89" s="32">
        <f>'DD representation_data'!F20</f>
        <v>18.7651</v>
      </c>
      <c r="J89" s="32">
        <f>'DD representation_data'!G20</f>
        <v>21.718999999999998</v>
      </c>
      <c r="K89" s="32">
        <f>'DD representation_data'!I20</f>
        <v>32.376999999999995</v>
      </c>
      <c r="L89" s="32">
        <f>'DD representation_data'!J20</f>
        <v>23.57</v>
      </c>
      <c r="M89" s="32">
        <f>'DD representation_data'!K20</f>
        <v>8.77</v>
      </c>
      <c r="N89" s="32">
        <f>'DD representation_data'!L20</f>
        <v>0.81799999999999995</v>
      </c>
      <c r="O89" s="32">
        <f>'DD representation_data'!M20</f>
        <v>0</v>
      </c>
      <c r="P89" s="139">
        <f>SUM(F89:N89)</f>
        <v>130.87110000000001</v>
      </c>
      <c r="Q89" s="137">
        <f>SUM(F89:J89)</f>
        <v>65.336100000000002</v>
      </c>
      <c r="R89" s="137">
        <f>SUM(K89:N89)</f>
        <v>65.534999999999997</v>
      </c>
      <c r="S89" s="73"/>
      <c r="T89" s="54"/>
      <c r="U89" s="86" t="s">
        <v>126</v>
      </c>
      <c r="V89" s="121"/>
      <c r="W89" s="86"/>
      <c r="X89" s="86"/>
      <c r="Y89" s="86"/>
      <c r="Z89" s="86"/>
      <c r="AA89" s="86"/>
      <c r="AB89" s="86" t="s">
        <v>131</v>
      </c>
      <c r="AC89" s="86"/>
      <c r="AD89" s="86"/>
      <c r="AE89" s="86"/>
      <c r="AF89" s="86"/>
      <c r="AG89" s="86"/>
      <c r="AH89" s="86"/>
      <c r="AI89" s="86"/>
      <c r="AJ89" s="86"/>
      <c r="AK89" s="86"/>
      <c r="AL89" s="86"/>
      <c r="AM89" s="86"/>
      <c r="AN89" s="86"/>
      <c r="AO89" s="86"/>
      <c r="AP89" s="86"/>
    </row>
    <row r="90" spans="2:42">
      <c r="B90" s="49"/>
      <c r="C90" s="29"/>
      <c r="D90" s="30" t="s">
        <v>75</v>
      </c>
      <c r="E90" s="31" t="s">
        <v>76</v>
      </c>
      <c r="F90" s="32">
        <f>F89</f>
        <v>10.773999999999999</v>
      </c>
      <c r="G90" s="32">
        <f t="shared" ref="G90:J90" si="0">G89</f>
        <v>6.5090000000000003</v>
      </c>
      <c r="H90" s="32">
        <f t="shared" si="0"/>
        <v>7.569</v>
      </c>
      <c r="I90" s="32">
        <f t="shared" si="0"/>
        <v>18.7651</v>
      </c>
      <c r="J90" s="32">
        <f t="shared" si="0"/>
        <v>21.718999999999998</v>
      </c>
      <c r="K90" s="32">
        <f t="shared" ref="K90:N90" si="1">K89</f>
        <v>32.376999999999995</v>
      </c>
      <c r="L90" s="32">
        <f t="shared" si="1"/>
        <v>23.57</v>
      </c>
      <c r="M90" s="32">
        <f t="shared" si="1"/>
        <v>8.77</v>
      </c>
      <c r="N90" s="32">
        <f t="shared" si="1"/>
        <v>0.81799999999999995</v>
      </c>
      <c r="O90" s="32">
        <f t="shared" ref="O90" si="2">O89</f>
        <v>0</v>
      </c>
      <c r="P90" s="139">
        <f t="shared" ref="P90:P91" si="3">SUM(F90:N90)</f>
        <v>130.87110000000001</v>
      </c>
      <c r="Q90" s="137">
        <f>SUM(F90:J90)</f>
        <v>65.336100000000002</v>
      </c>
      <c r="R90" s="137">
        <f>SUM(K90:N90)</f>
        <v>65.534999999999997</v>
      </c>
      <c r="S90" s="73"/>
      <c r="T90" s="54"/>
      <c r="U90" s="86" t="s">
        <v>157</v>
      </c>
      <c r="V90" s="121"/>
      <c r="W90" s="86"/>
      <c r="X90" s="86"/>
      <c r="Y90" s="86"/>
      <c r="Z90" s="86"/>
      <c r="AA90" s="86"/>
      <c r="AB90" s="86"/>
      <c r="AC90" s="86"/>
      <c r="AD90" s="86"/>
      <c r="AE90" s="86"/>
      <c r="AF90" s="86"/>
      <c r="AG90" s="86"/>
      <c r="AH90" s="86"/>
      <c r="AI90" s="86"/>
      <c r="AJ90" s="86"/>
      <c r="AK90" s="86"/>
      <c r="AL90" s="86"/>
      <c r="AM90" s="86"/>
      <c r="AN90" s="86"/>
      <c r="AO90" s="86"/>
      <c r="AP90" s="86"/>
    </row>
    <row r="91" spans="2:42">
      <c r="B91" s="49"/>
      <c r="C91" s="29"/>
      <c r="D91" s="30" t="s">
        <v>75</v>
      </c>
      <c r="E91" s="31" t="s">
        <v>74</v>
      </c>
      <c r="F91" s="32">
        <v>0</v>
      </c>
      <c r="G91" s="32">
        <v>0</v>
      </c>
      <c r="H91" s="32">
        <v>0</v>
      </c>
      <c r="I91" s="32">
        <v>0</v>
      </c>
      <c r="J91" s="32">
        <v>0</v>
      </c>
      <c r="K91" s="32">
        <v>0</v>
      </c>
      <c r="L91" s="32">
        <v>0</v>
      </c>
      <c r="M91" s="32">
        <v>0</v>
      </c>
      <c r="N91" s="32">
        <v>0</v>
      </c>
      <c r="O91" s="32">
        <v>0</v>
      </c>
      <c r="P91" s="139">
        <f t="shared" si="3"/>
        <v>0</v>
      </c>
      <c r="Q91" s="137">
        <f t="shared" ref="Q91" si="4">SUM(F91:J91)</f>
        <v>0</v>
      </c>
      <c r="R91" s="137">
        <f t="shared" ref="R91" si="5">SUM(K91:N91)</f>
        <v>0</v>
      </c>
      <c r="S91" s="73"/>
      <c r="T91" s="54"/>
      <c r="U91" s="86"/>
      <c r="V91" s="121" t="s">
        <v>99</v>
      </c>
      <c r="W91" s="87" t="s">
        <v>100</v>
      </c>
      <c r="X91" s="86"/>
      <c r="Y91" s="86"/>
      <c r="Z91" s="86"/>
      <c r="AA91" s="86"/>
      <c r="AB91" s="86"/>
      <c r="AC91" s="86"/>
      <c r="AD91" s="86"/>
      <c r="AE91" s="86"/>
      <c r="AF91" s="86"/>
      <c r="AG91" s="86"/>
      <c r="AH91" s="86"/>
      <c r="AI91" s="86"/>
      <c r="AJ91" s="86"/>
      <c r="AK91" s="86"/>
      <c r="AL91" s="86"/>
      <c r="AM91" s="86"/>
      <c r="AN91" s="86"/>
      <c r="AO91" s="86"/>
      <c r="AP91" s="86"/>
    </row>
    <row r="92" spans="2:42">
      <c r="B92" s="50" t="s">
        <v>78</v>
      </c>
      <c r="C92" s="33"/>
      <c r="D92" s="34" t="s">
        <v>79</v>
      </c>
      <c r="E92" s="35" t="s">
        <v>29</v>
      </c>
      <c r="F92" s="36">
        <f>SUM(F93:F94)</f>
        <v>10.129302496884337</v>
      </c>
      <c r="G92" s="36">
        <f t="shared" ref="G92:N92" si="6">SUM(G93:G94)</f>
        <v>6.1195127113625531</v>
      </c>
      <c r="H92" s="36">
        <f t="shared" si="6"/>
        <v>7.1160841469201355</v>
      </c>
      <c r="I92" s="36">
        <f t="shared" si="6"/>
        <v>17.642228910737359</v>
      </c>
      <c r="J92" s="36">
        <f t="shared" si="6"/>
        <v>20.419372649882209</v>
      </c>
      <c r="K92" s="36">
        <f t="shared" si="6"/>
        <v>30.439616385894201</v>
      </c>
      <c r="L92" s="36">
        <f t="shared" si="6"/>
        <v>22.159612015181349</v>
      </c>
      <c r="M92" s="36">
        <f t="shared" si="6"/>
        <v>8.2452183866415112</v>
      </c>
      <c r="N92" s="36">
        <f t="shared" si="6"/>
        <v>1.0550522964963234</v>
      </c>
      <c r="O92" s="36">
        <f>SUM(O93:O94)</f>
        <v>0.28599999999999998</v>
      </c>
      <c r="P92" s="140">
        <f>SUM(F92:O92)</f>
        <v>123.61199999999998</v>
      </c>
      <c r="Q92" s="137">
        <f>SUM(F92:J92)</f>
        <v>61.42650091578659</v>
      </c>
      <c r="R92" s="137">
        <f>SUM(K92:O92)</f>
        <v>62.185499084213383</v>
      </c>
      <c r="S92" s="73"/>
      <c r="T92" s="54"/>
      <c r="U92" s="86" t="s">
        <v>48</v>
      </c>
      <c r="V92" s="127">
        <v>135.30000000000001</v>
      </c>
      <c r="W92" s="128">
        <v>121.5416926</v>
      </c>
      <c r="X92" s="86"/>
      <c r="Y92" s="86"/>
      <c r="Z92" s="86"/>
      <c r="AA92" s="86"/>
      <c r="AB92" s="86"/>
      <c r="AC92" s="86"/>
      <c r="AD92" s="86"/>
      <c r="AE92" s="86"/>
      <c r="AF92" s="86"/>
      <c r="AG92" s="86"/>
      <c r="AH92" s="86"/>
      <c r="AI92" s="86"/>
      <c r="AJ92" s="86"/>
      <c r="AK92" s="86"/>
      <c r="AL92" s="86"/>
      <c r="AM92" s="86"/>
      <c r="AN92" s="86"/>
      <c r="AO92" s="86"/>
      <c r="AP92" s="86"/>
    </row>
    <row r="93" spans="2:42">
      <c r="B93" s="50"/>
      <c r="C93" s="33"/>
      <c r="D93" s="34" t="s">
        <v>79</v>
      </c>
      <c r="E93" s="35" t="s">
        <v>76</v>
      </c>
      <c r="F93" s="36">
        <f t="shared" ref="F93:O93" si="7">$C$85*F90/$P$89</f>
        <v>10.129302496884337</v>
      </c>
      <c r="G93" s="36">
        <f>$C$85*G90/$P$89</f>
        <v>6.1195127113625531</v>
      </c>
      <c r="H93" s="36">
        <f t="shared" si="7"/>
        <v>7.1160841469201355</v>
      </c>
      <c r="I93" s="36">
        <f t="shared" si="7"/>
        <v>17.642228910737359</v>
      </c>
      <c r="J93" s="36">
        <f t="shared" si="7"/>
        <v>20.419372649882209</v>
      </c>
      <c r="K93" s="36">
        <f t="shared" si="7"/>
        <v>30.439616385894201</v>
      </c>
      <c r="L93" s="36">
        <f t="shared" si="7"/>
        <v>22.159612015181349</v>
      </c>
      <c r="M93" s="36">
        <f t="shared" si="7"/>
        <v>8.2452183866415112</v>
      </c>
      <c r="N93" s="36">
        <f t="shared" si="7"/>
        <v>0.76905229649632334</v>
      </c>
      <c r="O93" s="36">
        <f t="shared" si="7"/>
        <v>0</v>
      </c>
      <c r="P93" s="140">
        <f>SUM(F93:O93)</f>
        <v>123.03999999999998</v>
      </c>
      <c r="Q93" s="137">
        <f>SUM(F93:J93)</f>
        <v>61.42650091578659</v>
      </c>
      <c r="R93" s="137">
        <f>SUM(K93:O93)</f>
        <v>61.613499084213387</v>
      </c>
      <c r="S93" s="73"/>
      <c r="T93" s="54"/>
      <c r="U93" s="86" t="s">
        <v>27</v>
      </c>
      <c r="V93" s="127">
        <v>65.48599999999999</v>
      </c>
      <c r="W93" s="128">
        <v>58.8268978684671</v>
      </c>
      <c r="X93" s="86"/>
      <c r="Y93" s="86"/>
      <c r="Z93" s="86"/>
      <c r="AA93" s="86"/>
      <c r="AB93" s="86"/>
      <c r="AC93" s="86"/>
      <c r="AD93" s="86"/>
      <c r="AE93" s="86"/>
      <c r="AF93" s="86"/>
      <c r="AG93" s="86"/>
      <c r="AH93" s="86"/>
      <c r="AI93" s="86"/>
      <c r="AJ93" s="86"/>
      <c r="AK93" s="86"/>
      <c r="AL93" s="86"/>
      <c r="AM93" s="86"/>
      <c r="AN93" s="86"/>
      <c r="AO93" s="86"/>
      <c r="AP93" s="86"/>
    </row>
    <row r="94" spans="2:42">
      <c r="B94" s="50"/>
      <c r="C94" s="33"/>
      <c r="D94" s="34" t="s">
        <v>79</v>
      </c>
      <c r="E94" s="35" t="s">
        <v>74</v>
      </c>
      <c r="F94" s="36">
        <v>0</v>
      </c>
      <c r="G94" s="36">
        <v>0</v>
      </c>
      <c r="H94" s="36">
        <v>0</v>
      </c>
      <c r="I94" s="36">
        <v>0</v>
      </c>
      <c r="J94" s="36">
        <v>0</v>
      </c>
      <c r="K94" s="36">
        <v>0</v>
      </c>
      <c r="L94" s="36">
        <v>0</v>
      </c>
      <c r="M94" s="36">
        <v>0</v>
      </c>
      <c r="N94" s="36">
        <f>C86/2</f>
        <v>0.28599999999999998</v>
      </c>
      <c r="O94" s="36">
        <f>C86/2</f>
        <v>0.28599999999999998</v>
      </c>
      <c r="P94" s="140">
        <f>SUM(F94:O94)</f>
        <v>0.57199999999999995</v>
      </c>
      <c r="Q94" s="137">
        <f>SUM(F94:J94)</f>
        <v>0</v>
      </c>
      <c r="R94" s="137">
        <f>SUM(K94:O94)</f>
        <v>0.57199999999999995</v>
      </c>
      <c r="S94" s="73"/>
      <c r="T94" s="54"/>
      <c r="U94" s="86" t="s">
        <v>94</v>
      </c>
      <c r="V94" s="127">
        <v>69.814000000000021</v>
      </c>
      <c r="W94" s="128">
        <v>62.714794731532898</v>
      </c>
      <c r="X94" s="86"/>
      <c r="Y94" s="86"/>
      <c r="Z94" s="86"/>
      <c r="AA94" s="86"/>
      <c r="AB94" s="86"/>
      <c r="AC94" s="86"/>
      <c r="AD94" s="86"/>
      <c r="AE94" s="86"/>
      <c r="AF94" s="86"/>
      <c r="AG94" s="86"/>
      <c r="AH94" s="86"/>
      <c r="AI94" s="86"/>
      <c r="AJ94" s="86"/>
      <c r="AK94" s="86"/>
      <c r="AL94" s="86"/>
      <c r="AM94" s="86"/>
      <c r="AN94" s="86"/>
      <c r="AO94" s="86"/>
      <c r="AP94" s="86"/>
    </row>
    <row r="95" spans="2:42">
      <c r="B95" s="73"/>
      <c r="C95" s="73"/>
      <c r="D95" s="73"/>
      <c r="E95" s="73"/>
      <c r="F95" s="73"/>
      <c r="G95" s="73"/>
      <c r="H95" s="73"/>
      <c r="I95" s="73"/>
      <c r="J95" s="73"/>
      <c r="K95" s="73"/>
      <c r="L95" s="73"/>
      <c r="M95" s="73"/>
      <c r="N95" s="73"/>
      <c r="O95" s="73"/>
      <c r="P95" s="73"/>
      <c r="Q95" s="73"/>
      <c r="R95" s="73"/>
      <c r="S95" s="73"/>
      <c r="T95" s="54"/>
      <c r="U95" s="86"/>
      <c r="V95" s="86"/>
      <c r="W95" s="86"/>
      <c r="X95" s="86"/>
      <c r="Y95" s="86"/>
      <c r="Z95" s="86"/>
      <c r="AA95" s="86"/>
      <c r="AB95" s="86"/>
      <c r="AC95" s="86"/>
      <c r="AD95" s="86"/>
      <c r="AE95" s="86"/>
      <c r="AF95" s="86"/>
      <c r="AG95" s="86"/>
      <c r="AH95" s="86"/>
      <c r="AI95" s="86"/>
      <c r="AJ95" s="86"/>
      <c r="AK95" s="86"/>
      <c r="AL95" s="86"/>
      <c r="AM95" s="86"/>
      <c r="AN95" s="86"/>
      <c r="AO95" s="86"/>
      <c r="AP95" s="86"/>
    </row>
    <row r="96" spans="2:42">
      <c r="C96" s="27"/>
      <c r="T96" s="55"/>
      <c r="U96" s="86"/>
      <c r="V96" s="121"/>
      <c r="W96" s="86"/>
      <c r="X96" s="86"/>
      <c r="Y96" s="86"/>
      <c r="Z96" s="86"/>
      <c r="AA96" s="86"/>
      <c r="AB96" s="86"/>
      <c r="AC96" s="86"/>
      <c r="AD96" s="86"/>
      <c r="AE96" s="86"/>
      <c r="AF96" s="86"/>
      <c r="AG96" s="86"/>
      <c r="AH96" s="86"/>
      <c r="AI96" s="86"/>
      <c r="AJ96" s="86"/>
      <c r="AK96" s="86"/>
      <c r="AL96" s="86"/>
      <c r="AM96" s="86"/>
      <c r="AN96" s="86"/>
      <c r="AO96" s="86"/>
      <c r="AP96" s="86"/>
    </row>
    <row r="97" spans="2:42">
      <c r="T97" s="55"/>
      <c r="U97" s="86"/>
      <c r="V97" s="86"/>
      <c r="W97" s="86"/>
      <c r="X97" s="86"/>
      <c r="Y97" s="129" t="s">
        <v>2</v>
      </c>
      <c r="Z97" s="129" t="s">
        <v>3</v>
      </c>
      <c r="AA97" s="129" t="s">
        <v>4</v>
      </c>
      <c r="AB97" s="129" t="s">
        <v>5</v>
      </c>
      <c r="AC97" s="129" t="s">
        <v>6</v>
      </c>
      <c r="AD97" s="129" t="s">
        <v>42</v>
      </c>
      <c r="AE97" s="129" t="s">
        <v>44</v>
      </c>
      <c r="AF97" s="129" t="s">
        <v>43</v>
      </c>
      <c r="AG97" s="129" t="s">
        <v>45</v>
      </c>
      <c r="AH97" s="130" t="s">
        <v>48</v>
      </c>
      <c r="AI97" s="131" t="s">
        <v>27</v>
      </c>
      <c r="AJ97" s="131" t="s">
        <v>94</v>
      </c>
      <c r="AK97" s="86"/>
      <c r="AL97" s="86"/>
      <c r="AM97" s="86"/>
      <c r="AN97" s="86"/>
      <c r="AO97" s="86"/>
      <c r="AP97" s="86"/>
    </row>
    <row r="98" spans="2:42">
      <c r="T98" s="55"/>
      <c r="U98" s="122" t="s">
        <v>77</v>
      </c>
      <c r="V98" s="121"/>
      <c r="W98" s="132" t="s">
        <v>75</v>
      </c>
      <c r="X98" s="86" t="s">
        <v>29</v>
      </c>
      <c r="Y98" s="110">
        <v>10.773999999999999</v>
      </c>
      <c r="Z98" s="110">
        <v>6.5090000000000003</v>
      </c>
      <c r="AA98" s="110">
        <v>7.569</v>
      </c>
      <c r="AB98" s="110">
        <v>18.817</v>
      </c>
      <c r="AC98" s="110">
        <v>21.817</v>
      </c>
      <c r="AD98" s="110">
        <v>34.329854226594421</v>
      </c>
      <c r="AE98" s="110">
        <v>25.15363890732208</v>
      </c>
      <c r="AF98" s="110">
        <v>9.4783675365567301</v>
      </c>
      <c r="AG98" s="110">
        <v>0.85213932952679039</v>
      </c>
      <c r="AH98" s="121">
        <v>135.29999999999998</v>
      </c>
      <c r="AI98" s="110">
        <v>65.48599999999999</v>
      </c>
      <c r="AJ98" s="110">
        <v>69.814000000000021</v>
      </c>
      <c r="AK98" s="86"/>
      <c r="AL98" s="86"/>
      <c r="AM98" s="86"/>
      <c r="AN98" s="86"/>
      <c r="AO98" s="86"/>
      <c r="AP98" s="86"/>
    </row>
    <row r="99" spans="2:42">
      <c r="T99" s="55"/>
      <c r="U99" s="122"/>
      <c r="V99" s="121"/>
      <c r="W99" s="132" t="s">
        <v>75</v>
      </c>
      <c r="X99" s="86" t="s">
        <v>76</v>
      </c>
      <c r="Y99" s="110">
        <v>10.773999999999999</v>
      </c>
      <c r="Z99" s="110">
        <v>6.5090000000000003</v>
      </c>
      <c r="AA99" s="110">
        <v>7.569</v>
      </c>
      <c r="AB99" s="110">
        <v>18.817</v>
      </c>
      <c r="AC99" s="110">
        <v>21.817</v>
      </c>
      <c r="AD99" s="110">
        <v>34.329854226594421</v>
      </c>
      <c r="AE99" s="110">
        <v>25.15363890732208</v>
      </c>
      <c r="AF99" s="110">
        <v>9.4783675365567301</v>
      </c>
      <c r="AG99" s="110">
        <v>0.85213932952679039</v>
      </c>
      <c r="AH99" s="121">
        <v>135.29999999999998</v>
      </c>
      <c r="AI99" s="110">
        <v>65.48599999999999</v>
      </c>
      <c r="AJ99" s="110">
        <v>69.814000000000021</v>
      </c>
      <c r="AK99" s="86"/>
      <c r="AL99" s="86"/>
      <c r="AM99" s="86"/>
      <c r="AN99" s="86"/>
      <c r="AO99" s="86"/>
      <c r="AP99" s="86"/>
    </row>
    <row r="100" spans="2:42">
      <c r="T100" s="55"/>
      <c r="U100" s="122"/>
      <c r="V100" s="121"/>
      <c r="W100" s="132" t="s">
        <v>75</v>
      </c>
      <c r="X100" s="86" t="s">
        <v>74</v>
      </c>
      <c r="Y100" s="110">
        <v>0</v>
      </c>
      <c r="Z100" s="110">
        <v>0</v>
      </c>
      <c r="AA100" s="110">
        <v>0</v>
      </c>
      <c r="AB100" s="110">
        <v>0</v>
      </c>
      <c r="AC100" s="110">
        <v>0</v>
      </c>
      <c r="AD100" s="110">
        <v>0</v>
      </c>
      <c r="AE100" s="110">
        <v>0</v>
      </c>
      <c r="AF100" s="110">
        <v>0</v>
      </c>
      <c r="AG100" s="110">
        <v>0</v>
      </c>
      <c r="AH100" s="121">
        <v>0</v>
      </c>
      <c r="AI100" s="110">
        <v>0</v>
      </c>
      <c r="AJ100" s="110">
        <v>0</v>
      </c>
      <c r="AK100" s="86"/>
      <c r="AL100" s="86"/>
      <c r="AM100" s="86"/>
      <c r="AN100" s="86"/>
      <c r="AO100" s="86"/>
      <c r="AP100" s="86"/>
    </row>
    <row r="101" spans="2:42">
      <c r="T101" s="55"/>
      <c r="U101" s="122" t="s">
        <v>78</v>
      </c>
      <c r="V101" s="121"/>
      <c r="W101" s="132" t="s">
        <v>79</v>
      </c>
      <c r="X101" s="86" t="s">
        <v>29</v>
      </c>
      <c r="Y101" s="110">
        <v>9.6784197788056172</v>
      </c>
      <c r="Z101" s="110">
        <v>5.8471166085247592</v>
      </c>
      <c r="AA101" s="110">
        <v>6.7993279474456756</v>
      </c>
      <c r="AB101" s="110">
        <v>16.903547891014043</v>
      </c>
      <c r="AC101" s="110">
        <v>19.598485642677012</v>
      </c>
      <c r="AD101" s="110">
        <v>30.838940054778636</v>
      </c>
      <c r="AE101" s="110">
        <v>22.595830361013601</v>
      </c>
      <c r="AF101" s="110">
        <v>8.5145368328011628</v>
      </c>
      <c r="AG101" s="110">
        <v>0.76548748293950675</v>
      </c>
      <c r="AH101" s="121">
        <v>121.5416926</v>
      </c>
      <c r="AI101" s="110">
        <v>58.826897868467107</v>
      </c>
      <c r="AJ101" s="110">
        <v>62.714794731532905</v>
      </c>
      <c r="AK101" s="86"/>
      <c r="AL101" s="86"/>
      <c r="AM101" s="86"/>
      <c r="AN101" s="86"/>
      <c r="AO101" s="86"/>
      <c r="AP101" s="86"/>
    </row>
    <row r="102" spans="2:42">
      <c r="T102" s="55"/>
      <c r="U102" s="122"/>
      <c r="V102" s="121"/>
      <c r="W102" s="132" t="s">
        <v>79</v>
      </c>
      <c r="X102" s="86" t="s">
        <v>76</v>
      </c>
      <c r="Y102" s="110">
        <v>9.6784197788056172</v>
      </c>
      <c r="Z102" s="110">
        <v>5.8471166085247592</v>
      </c>
      <c r="AA102" s="110">
        <v>6.7993279474456756</v>
      </c>
      <c r="AB102" s="110">
        <v>16.903547891014043</v>
      </c>
      <c r="AC102" s="110">
        <v>19.598485642677012</v>
      </c>
      <c r="AD102" s="110">
        <v>30.838940054778636</v>
      </c>
      <c r="AE102" s="110">
        <v>22.595830361013601</v>
      </c>
      <c r="AF102" s="110">
        <v>8.5145368328011628</v>
      </c>
      <c r="AG102" s="110">
        <v>0.76548748293950675</v>
      </c>
      <c r="AH102" s="121">
        <v>121.5416926</v>
      </c>
      <c r="AI102" s="110">
        <v>58.826897868467107</v>
      </c>
      <c r="AJ102" s="110">
        <v>62.714794731532905</v>
      </c>
      <c r="AK102" s="86"/>
      <c r="AL102" s="86"/>
      <c r="AM102" s="86"/>
      <c r="AN102" s="86"/>
      <c r="AO102" s="87"/>
      <c r="AP102" s="86"/>
    </row>
    <row r="103" spans="2:42">
      <c r="T103" s="55"/>
      <c r="U103" s="122"/>
      <c r="V103" s="121"/>
      <c r="W103" s="132" t="s">
        <v>79</v>
      </c>
      <c r="X103" s="86" t="s">
        <v>74</v>
      </c>
      <c r="Y103" s="110">
        <v>0</v>
      </c>
      <c r="Z103" s="110">
        <v>0</v>
      </c>
      <c r="AA103" s="110">
        <v>0</v>
      </c>
      <c r="AB103" s="110">
        <v>0</v>
      </c>
      <c r="AC103" s="110">
        <v>0</v>
      </c>
      <c r="AD103" s="110">
        <v>0</v>
      </c>
      <c r="AE103" s="110">
        <v>0</v>
      </c>
      <c r="AF103" s="110">
        <v>0</v>
      </c>
      <c r="AG103" s="110">
        <v>0</v>
      </c>
      <c r="AH103" s="121">
        <v>0</v>
      </c>
      <c r="AI103" s="110">
        <v>0</v>
      </c>
      <c r="AJ103" s="110">
        <v>0</v>
      </c>
      <c r="AK103" s="86"/>
      <c r="AL103" s="86"/>
      <c r="AM103" s="86"/>
      <c r="AN103" s="86"/>
      <c r="AO103" s="87"/>
      <c r="AP103" s="86"/>
    </row>
    <row r="104" spans="2:42">
      <c r="AO104" s="9"/>
    </row>
    <row r="105" spans="2:42">
      <c r="B105" s="26"/>
      <c r="D105" s="26"/>
      <c r="U105" s="26"/>
      <c r="W105" s="26"/>
      <c r="AO105" s="9"/>
    </row>
    <row r="106" spans="2:42">
      <c r="AO106" s="9"/>
    </row>
    <row r="107" spans="2:42">
      <c r="AO107" s="9"/>
    </row>
    <row r="126" spans="3:23">
      <c r="C126" s="27"/>
      <c r="D126" s="9"/>
      <c r="V126" s="27"/>
      <c r="W126" s="9"/>
    </row>
    <row r="127" spans="3:23">
      <c r="C127" s="39"/>
      <c r="V127" s="39"/>
    </row>
    <row r="128" spans="3:23">
      <c r="C128" s="39"/>
      <c r="V128" s="39"/>
    </row>
    <row r="129" spans="3:22">
      <c r="C129" s="39"/>
      <c r="V129" s="39"/>
    </row>
  </sheetData>
  <mergeCells count="4">
    <mergeCell ref="D11:D12"/>
    <mergeCell ref="C8:D8"/>
    <mergeCell ref="B11:B12"/>
    <mergeCell ref="C11:C12"/>
  </mergeCells>
  <dataValidations count="3">
    <dataValidation type="list" allowBlank="1" showInputMessage="1" showErrorMessage="1" sqref="C15 V15">
      <formula1>"Accept, Partial accept, Reject"</formula1>
    </dataValidation>
    <dataValidation type="list" allowBlank="1" showInputMessage="1" showErrorMessage="1" sqref="C9 V9">
      <formula1>"ANH,NES,NWT,SRN,SVE,SWB,TMS,WSH,WSX,YKY,AFW,BRL,HDD,PRT,SES,SEW,SSC"</formula1>
    </dataValidation>
    <dataValidation type="list" allowBlank="1" showInputMessage="1" showErrorMessage="1" sqref="C23:C30 V23:V30">
      <formula1>"Pass, Partial pass, Fail, Not assessed, N/A"</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zoomScaleNormal="100" workbookViewId="0"/>
  </sheetViews>
  <sheetFormatPr defaultRowHeight="14.5"/>
  <cols>
    <col min="1" max="1" width="34" bestFit="1" customWidth="1"/>
    <col min="2" max="2" width="22.26953125" bestFit="1" customWidth="1"/>
    <col min="5" max="5" width="10.26953125" bestFit="1" customWidth="1"/>
    <col min="6" max="9" width="11.26953125" bestFit="1" customWidth="1"/>
    <col min="10" max="10" width="8.26953125" bestFit="1" customWidth="1"/>
    <col min="12" max="12" width="11.26953125" bestFit="1" customWidth="1"/>
    <col min="13" max="13" width="11.26953125" customWidth="1"/>
    <col min="14" max="14" width="12.54296875" bestFit="1" customWidth="1"/>
  </cols>
  <sheetData>
    <row r="1" spans="1:14">
      <c r="A1" s="38" t="s">
        <v>106</v>
      </c>
    </row>
    <row r="3" spans="1:14" ht="16">
      <c r="A3" s="1"/>
      <c r="B3" s="1"/>
      <c r="C3" s="1"/>
      <c r="D3" s="28" t="s">
        <v>2</v>
      </c>
      <c r="E3" s="28" t="s">
        <v>3</v>
      </c>
      <c r="F3" s="28" t="s">
        <v>4</v>
      </c>
      <c r="G3" s="28" t="s">
        <v>5</v>
      </c>
      <c r="H3" s="28" t="s">
        <v>6</v>
      </c>
      <c r="I3" s="28" t="s">
        <v>42</v>
      </c>
      <c r="J3" s="28" t="s">
        <v>44</v>
      </c>
      <c r="K3" s="28" t="s">
        <v>43</v>
      </c>
      <c r="L3" s="28" t="s">
        <v>45</v>
      </c>
      <c r="M3" s="28" t="s">
        <v>46</v>
      </c>
      <c r="N3" s="138" t="s">
        <v>48</v>
      </c>
    </row>
    <row r="4" spans="1:14" ht="16">
      <c r="A4" s="153" t="s">
        <v>77</v>
      </c>
      <c r="B4" s="30" t="s">
        <v>75</v>
      </c>
      <c r="C4" s="31" t="s">
        <v>29</v>
      </c>
      <c r="D4" s="32">
        <f>'Deep_dive Havant Thicket'!F89</f>
        <v>10.773999999999999</v>
      </c>
      <c r="E4" s="32">
        <f>'Deep_dive Havant Thicket'!G89</f>
        <v>6.5090000000000003</v>
      </c>
      <c r="F4" s="32">
        <f>'Deep_dive Havant Thicket'!H89</f>
        <v>7.569</v>
      </c>
      <c r="G4" s="32">
        <f>'Deep_dive Havant Thicket'!I89</f>
        <v>18.7651</v>
      </c>
      <c r="H4" s="32">
        <f>'Deep_dive Havant Thicket'!J89</f>
        <v>21.718999999999998</v>
      </c>
      <c r="I4" s="32">
        <f>'Deep_dive Havant Thicket'!K89</f>
        <v>32.376999999999995</v>
      </c>
      <c r="J4" s="32">
        <f>'Deep_dive Havant Thicket'!L89</f>
        <v>23.57</v>
      </c>
      <c r="K4" s="32">
        <f>'Deep_dive Havant Thicket'!M89</f>
        <v>8.77</v>
      </c>
      <c r="L4" s="32">
        <f>'Deep_dive Havant Thicket'!N89</f>
        <v>0.81799999999999995</v>
      </c>
      <c r="M4" s="32">
        <v>0</v>
      </c>
      <c r="N4" s="139">
        <f>SUM(D4:M4)</f>
        <v>130.87110000000001</v>
      </c>
    </row>
    <row r="5" spans="1:14" ht="16">
      <c r="A5" s="153"/>
      <c r="B5" s="30" t="s">
        <v>75</v>
      </c>
      <c r="C5" s="31" t="s">
        <v>76</v>
      </c>
      <c r="D5" s="32">
        <f>'Deep_dive Havant Thicket'!F90</f>
        <v>10.773999999999999</v>
      </c>
      <c r="E5" s="32">
        <f>'Deep_dive Havant Thicket'!G90</f>
        <v>6.5090000000000003</v>
      </c>
      <c r="F5" s="32">
        <f>'Deep_dive Havant Thicket'!H90</f>
        <v>7.569</v>
      </c>
      <c r="G5" s="32">
        <f>'Deep_dive Havant Thicket'!I90</f>
        <v>18.7651</v>
      </c>
      <c r="H5" s="32">
        <f>'Deep_dive Havant Thicket'!J90</f>
        <v>21.718999999999998</v>
      </c>
      <c r="I5" s="32">
        <f>'Deep_dive Havant Thicket'!K90</f>
        <v>32.376999999999995</v>
      </c>
      <c r="J5" s="32">
        <f>'Deep_dive Havant Thicket'!L90</f>
        <v>23.57</v>
      </c>
      <c r="K5" s="32">
        <f>'Deep_dive Havant Thicket'!M90</f>
        <v>8.77</v>
      </c>
      <c r="L5" s="32">
        <f>'Deep_dive Havant Thicket'!N90</f>
        <v>0.81799999999999995</v>
      </c>
      <c r="M5" s="32">
        <v>0</v>
      </c>
      <c r="N5" s="139">
        <f t="shared" ref="N5:N6" si="0">SUM(D5:M5)</f>
        <v>130.87110000000001</v>
      </c>
    </row>
    <row r="6" spans="1:14" ht="16">
      <c r="A6" s="153"/>
      <c r="B6" s="30" t="s">
        <v>75</v>
      </c>
      <c r="C6" s="31" t="s">
        <v>74</v>
      </c>
      <c r="D6" s="32">
        <f>'Deep_dive Havant Thicket'!F91</f>
        <v>0</v>
      </c>
      <c r="E6" s="32">
        <f>'Deep_dive Havant Thicket'!G91</f>
        <v>0</v>
      </c>
      <c r="F6" s="32">
        <f>'Deep_dive Havant Thicket'!H91</f>
        <v>0</v>
      </c>
      <c r="G6" s="32">
        <f>'Deep_dive Havant Thicket'!I91</f>
        <v>0</v>
      </c>
      <c r="H6" s="32">
        <f>'Deep_dive Havant Thicket'!J91</f>
        <v>0</v>
      </c>
      <c r="I6" s="32">
        <f>'Deep_dive Havant Thicket'!K91</f>
        <v>0</v>
      </c>
      <c r="J6" s="32">
        <f>'Deep_dive Havant Thicket'!L91</f>
        <v>0</v>
      </c>
      <c r="K6" s="32">
        <f>'Deep_dive Havant Thicket'!M91</f>
        <v>0</v>
      </c>
      <c r="L6" s="32">
        <f>'Deep_dive Havant Thicket'!N91</f>
        <v>0</v>
      </c>
      <c r="M6" s="32">
        <v>0</v>
      </c>
      <c r="N6" s="139">
        <f t="shared" si="0"/>
        <v>0</v>
      </c>
    </row>
    <row r="7" spans="1:14" ht="16">
      <c r="A7" s="154" t="s">
        <v>78</v>
      </c>
      <c r="B7" s="34" t="s">
        <v>79</v>
      </c>
      <c r="C7" s="35" t="s">
        <v>29</v>
      </c>
      <c r="D7" s="36">
        <f>'Deep_dive Havant Thicket'!F92</f>
        <v>10.129302496884337</v>
      </c>
      <c r="E7" s="36">
        <f>'Deep_dive Havant Thicket'!G92</f>
        <v>6.1195127113625531</v>
      </c>
      <c r="F7" s="36">
        <f>'Deep_dive Havant Thicket'!H92</f>
        <v>7.1160841469201355</v>
      </c>
      <c r="G7" s="36">
        <f>'Deep_dive Havant Thicket'!I92</f>
        <v>17.642228910737359</v>
      </c>
      <c r="H7" s="36">
        <f>'Deep_dive Havant Thicket'!J92</f>
        <v>20.419372649882209</v>
      </c>
      <c r="I7" s="36">
        <f>'Deep_dive Havant Thicket'!K92</f>
        <v>30.439616385894201</v>
      </c>
      <c r="J7" s="36">
        <f>'Deep_dive Havant Thicket'!L92</f>
        <v>22.159612015181349</v>
      </c>
      <c r="K7" s="36">
        <f>'Deep_dive Havant Thicket'!M92</f>
        <v>8.2452183866415112</v>
      </c>
      <c r="L7" s="36">
        <f>'Deep_dive Havant Thicket'!N92</f>
        <v>1.0550522964963234</v>
      </c>
      <c r="M7" s="36">
        <f>'Deep_dive Havant Thicket'!O92</f>
        <v>0.28599999999999998</v>
      </c>
      <c r="N7" s="140">
        <f>SUM(D7:M7)</f>
        <v>123.61199999999998</v>
      </c>
    </row>
    <row r="8" spans="1:14" ht="16">
      <c r="A8" s="154"/>
      <c r="B8" s="34" t="s">
        <v>79</v>
      </c>
      <c r="C8" s="35" t="s">
        <v>76</v>
      </c>
      <c r="D8" s="36">
        <f>'Deep_dive Havant Thicket'!F93</f>
        <v>10.129302496884337</v>
      </c>
      <c r="E8" s="36">
        <f>'Deep_dive Havant Thicket'!G93</f>
        <v>6.1195127113625531</v>
      </c>
      <c r="F8" s="36">
        <f>'Deep_dive Havant Thicket'!H93</f>
        <v>7.1160841469201355</v>
      </c>
      <c r="G8" s="36">
        <f>'Deep_dive Havant Thicket'!I93</f>
        <v>17.642228910737359</v>
      </c>
      <c r="H8" s="36">
        <f>'Deep_dive Havant Thicket'!J93</f>
        <v>20.419372649882209</v>
      </c>
      <c r="I8" s="36">
        <f>'Deep_dive Havant Thicket'!K93</f>
        <v>30.439616385894201</v>
      </c>
      <c r="J8" s="36">
        <f>'Deep_dive Havant Thicket'!L93</f>
        <v>22.159612015181349</v>
      </c>
      <c r="K8" s="36">
        <f>'Deep_dive Havant Thicket'!M93</f>
        <v>8.2452183866415112</v>
      </c>
      <c r="L8" s="36">
        <f>'Deep_dive Havant Thicket'!N93</f>
        <v>0.76905229649632334</v>
      </c>
      <c r="M8" s="36">
        <f>'Deep_dive Havant Thicket'!O93</f>
        <v>0</v>
      </c>
      <c r="N8" s="140">
        <f t="shared" ref="N8:N9" si="1">SUM(D8:M8)</f>
        <v>123.03999999999998</v>
      </c>
    </row>
    <row r="9" spans="1:14" ht="16">
      <c r="A9" s="154"/>
      <c r="B9" s="34" t="s">
        <v>79</v>
      </c>
      <c r="C9" s="35" t="s">
        <v>74</v>
      </c>
      <c r="D9" s="36">
        <f>'Deep_dive Havant Thicket'!F94</f>
        <v>0</v>
      </c>
      <c r="E9" s="36">
        <f>'Deep_dive Havant Thicket'!G94</f>
        <v>0</v>
      </c>
      <c r="F9" s="36">
        <f>'Deep_dive Havant Thicket'!H94</f>
        <v>0</v>
      </c>
      <c r="G9" s="36">
        <f>'Deep_dive Havant Thicket'!I94</f>
        <v>0</v>
      </c>
      <c r="H9" s="36">
        <f>'Deep_dive Havant Thicket'!J94</f>
        <v>0</v>
      </c>
      <c r="I9" s="36">
        <f>'Deep_dive Havant Thicket'!K94</f>
        <v>0</v>
      </c>
      <c r="J9" s="36">
        <f>'Deep_dive Havant Thicket'!L94</f>
        <v>0</v>
      </c>
      <c r="K9" s="36">
        <f>'Deep_dive Havant Thicket'!M94</f>
        <v>0</v>
      </c>
      <c r="L9" s="36">
        <f>'Deep_dive Havant Thicket'!N94</f>
        <v>0.28599999999999998</v>
      </c>
      <c r="M9" s="36">
        <f>'Deep_dive Havant Thicket'!O94</f>
        <v>0.28599999999999998</v>
      </c>
      <c r="N9" s="140">
        <f t="shared" si="1"/>
        <v>0.57199999999999995</v>
      </c>
    </row>
    <row r="11" spans="1:14">
      <c r="A11" s="141" t="s">
        <v>80</v>
      </c>
    </row>
  </sheetData>
  <mergeCells count="2">
    <mergeCell ref="A4:A6"/>
    <mergeCell ref="A7:A9"/>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Cost Assessment</TermName>
          <TermId xmlns="http://schemas.microsoft.com/office/infopath/2007/PartnerControls">c61055bb-c189-45d6-9bf3-4e8f946eb105</TermId>
        </TermInfo>
      </Terms>
    </oe9d4f963f4c420b8d2b35d038476850>
    <f8aa492165544285b4c7fe9d1b6ad82c xmlns="7041854e-4853-44f9-9e63-23b7acad5461">
      <Terms xmlns="http://schemas.microsoft.com/office/infopath/2007/PartnerControls"/>
    </f8aa492165544285b4c7fe9d1b6ad82c>
    <Asset xmlns="7041854e-4853-44f9-9e63-23b7acad5461">false</Asset>
    <TaxCatchAll xmlns="7041854e-4853-44f9-9e63-23b7acad5461">
      <Value>1786</Value>
      <Value>31</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 SENSITIVE [POLICY]</TermName>
          <TermId xmlns="http://schemas.microsoft.com/office/infopath/2007/PartnerControls">860b1dac-401e-4af8-91e0-955522dbb5ae</TermId>
        </TermInfo>
      </Terms>
    </da4e9ae56afa494a84f353054bd212ec>
    <RelatedItems xmlns="http://schemas.microsoft.com/sharepoint/v3" xsi:nil="true"/>
  </documentManagement>
</p:properties>
</file>

<file path=customXml/item2.xml><?xml version="1.0" encoding="utf-8"?>
<?mso-contentType ?>
<SharedContentType xmlns="Microsoft.SharePoint.Taxonomy.ContentTypeSync" SourceId="e0e5cfab-624c-4e44-8ff4-7cd112c8ab77" ContentTypeId="0x010100573134B1BDBFC74F8C2DBF70E4CDEAD4"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9BAC9199A851E3458FBFE5AC1863D7C8" ma:contentTypeVersion="49" ma:contentTypeDescription="Create a new document" ma:contentTypeScope="" ma:versionID="2a58eaf30dcceabbda53b5999f2f1986">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7953977690c5dbbd97d241657f9d936a"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2:Asset"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1"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Asset" ma:index="30" nillable="true" ma:displayName="Asset" ma:default="0" ma:internalName="Asset">
      <xsd:simpleType>
        <xsd:restriction base="dms:Boolean"/>
      </xsd:simpleType>
    </xsd:element>
    <xsd:element name="Follow-up" ma:index="32"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8063FB9-8A41-41C6-8994-F6CA23DDE9B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7041854e-4853-44f9-9e63-23b7acad5461"/>
    <ds:schemaRef ds:uri="http://www.w3.org/XML/1998/namespace"/>
    <ds:schemaRef ds:uri="http://purl.org/dc/dcmitype/"/>
  </ds:schemaRefs>
</ds:datastoreItem>
</file>

<file path=customXml/itemProps2.xml><?xml version="1.0" encoding="utf-8"?>
<ds:datastoreItem xmlns:ds="http://schemas.openxmlformats.org/officeDocument/2006/customXml" ds:itemID="{BE34EF06-0BE4-4B80-9235-B708E6A0EA30}">
  <ds:schemaRefs>
    <ds:schemaRef ds:uri="Microsoft.SharePoint.Taxonomy.ContentTypeSync"/>
  </ds:schemaRefs>
</ds:datastoreItem>
</file>

<file path=customXml/itemProps3.xml><?xml version="1.0" encoding="utf-8"?>
<ds:datastoreItem xmlns:ds="http://schemas.openxmlformats.org/officeDocument/2006/customXml" ds:itemID="{12811468-46BC-432C-9FD5-CB73FDB03C33}">
  <ds:schemaRefs>
    <ds:schemaRef ds:uri="http://schemas.microsoft.com/sharepoint/v3/contenttype/forms"/>
  </ds:schemaRefs>
</ds:datastoreItem>
</file>

<file path=customXml/itemProps4.xml><?xml version="1.0" encoding="utf-8"?>
<ds:datastoreItem xmlns:ds="http://schemas.openxmlformats.org/officeDocument/2006/customXml" ds:itemID="{EBF44A25-8778-40BB-B5E1-EFA859112D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vt:lpstr>
      <vt:lpstr>DD representation_data</vt:lpstr>
      <vt:lpstr>Deep_dive Havant Thicket</vt:lpstr>
      <vt:lpstr>HVT control summary</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2019-12-12T13:42:45Z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Document_x0020_Type">
    <vt:lpwstr/>
  </property>
  <property fmtid="{D5CDD505-2E9C-101B-9397-08002B2CF9AE}" pid="4" name="Water Companies">
    <vt:lpwstr/>
  </property>
  <property fmtid="{D5CDD505-2E9C-101B-9397-08002B2CF9AE}" pid="5" name="ContentTypeId">
    <vt:lpwstr>0x010100573134B1BDBFC74F8C2DBF70E4CDEAD4009BAC9199A851E3458FBFE5AC1863D7C8</vt:lpwstr>
  </property>
  <property fmtid="{D5CDD505-2E9C-101B-9397-08002B2CF9AE}" pid="6" name="Document Type">
    <vt:lpwstr/>
  </property>
  <property fmtid="{D5CDD505-2E9C-101B-9397-08002B2CF9AE}" pid="7" name="Water_x0020_Companies">
    <vt:lpwstr/>
  </property>
  <property fmtid="{D5CDD505-2E9C-101B-9397-08002B2CF9AE}" pid="8" name="Meeting">
    <vt:lpwstr/>
  </property>
  <property fmtid="{D5CDD505-2E9C-101B-9397-08002B2CF9AE}" pid="9" name="Stakeholder 4">
    <vt:lpwstr/>
  </property>
  <property fmtid="{D5CDD505-2E9C-101B-9397-08002B2CF9AE}" pid="10" name="Stakeholder 2">
    <vt:lpwstr/>
  </property>
  <property fmtid="{D5CDD505-2E9C-101B-9397-08002B2CF9AE}" pid="11" name="Hierarchy">
    <vt:lpwstr/>
  </property>
  <property fmtid="{D5CDD505-2E9C-101B-9397-08002B2CF9AE}" pid="12" name="Collection">
    <vt:lpwstr/>
  </property>
  <property fmtid="{D5CDD505-2E9C-101B-9397-08002B2CF9AE}" pid="13" name="Stakeholder 5">
    <vt:lpwstr/>
  </property>
  <property fmtid="{D5CDD505-2E9C-101B-9397-08002B2CF9AE}" pid="14" name="Project Code">
    <vt:lpwstr>1786;#Cost Assessment|c61055bb-c189-45d6-9bf3-4e8f946eb105</vt:lpwstr>
  </property>
  <property fmtid="{D5CDD505-2E9C-101B-9397-08002B2CF9AE}" pid="15" name="Stakeholder 3">
    <vt:lpwstr/>
  </property>
  <property fmtid="{D5CDD505-2E9C-101B-9397-08002B2CF9AE}" pid="16" name="Stakeholder">
    <vt:lpwstr/>
  </property>
  <property fmtid="{D5CDD505-2E9C-101B-9397-08002B2CF9AE}" pid="17" name="Security Classification">
    <vt:lpwstr>31;#OFFICIAL SENSITIVE [POLICY]|860b1dac-401e-4af8-91e0-955522dbb5ae</vt:lpwstr>
  </property>
</Properties>
</file>