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8800" windowHeight="13290"/>
  </bookViews>
  <sheets>
    <sheet name="Change log" sheetId="35" r:id="rId1"/>
    <sheet name="F_Inputs" sheetId="28" r:id="rId2"/>
    <sheet name="Company App27" sheetId="30" r:id="rId3"/>
    <sheet name="InpOverride" sheetId="31" r:id="rId4"/>
    <sheet name="Ofwat App27" sheetId="18" r:id="rId5"/>
    <sheet name="F_Outputs" sheetId="34" r:id="rId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31" l="1"/>
  <c r="Q36" i="31" l="1"/>
  <c r="G36" i="31"/>
  <c r="U36" i="31" l="1"/>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M23" i="30" s="1"/>
  <c r="G21" i="30"/>
  <c r="H21" i="30"/>
  <c r="I21" i="30"/>
  <c r="J21" i="30"/>
  <c r="K21" i="30"/>
  <c r="G22" i="30"/>
  <c r="H22" i="30"/>
  <c r="I22" i="30"/>
  <c r="J22" i="30"/>
  <c r="K22" i="30"/>
  <c r="H20" i="30"/>
  <c r="I20" i="30"/>
  <c r="J20" i="30"/>
  <c r="K20" i="30"/>
  <c r="G20" i="30"/>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K23" i="30" l="1"/>
  <c r="I23" i="30"/>
  <c r="G23" i="30"/>
  <c r="J23" i="30"/>
  <c r="H23" i="30"/>
  <c r="K1" i="31"/>
  <c r="K1" i="18" s="1"/>
  <c r="M48" i="30" l="1"/>
  <c r="M27" i="18"/>
  <c r="O19" i="34" s="1"/>
  <c r="M28" i="18"/>
  <c r="O20" i="34" s="1"/>
  <c r="M29" i="18"/>
  <c r="O21" i="34" s="1"/>
  <c r="M30" i="18"/>
  <c r="O22" i="34" s="1"/>
  <c r="M31" i="18"/>
  <c r="O23" i="34" s="1"/>
  <c r="M26" i="18"/>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I20" i="18"/>
  <c r="J20" i="18"/>
  <c r="K20" i="18"/>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N14" i="34" l="1"/>
  <c r="K23" i="18"/>
  <c r="M14" i="34"/>
  <c r="J23" i="18"/>
  <c r="M17" i="34" s="1"/>
  <c r="J14" i="34"/>
  <c r="G23" i="18"/>
  <c r="J17" i="34" s="1"/>
  <c r="L14" i="34"/>
  <c r="I23" i="18"/>
  <c r="L17" i="34" s="1"/>
  <c r="K14" i="34"/>
  <c r="H23" i="18"/>
  <c r="K4" i="34"/>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J17" i="18"/>
  <c r="M13" i="34" s="1"/>
  <c r="H41" i="18"/>
  <c r="K31" i="34" s="1"/>
  <c r="G10" i="30"/>
  <c r="H10" i="30"/>
  <c r="J17" i="30"/>
  <c r="J32" i="30"/>
  <c r="H41" i="30"/>
  <c r="J48" i="30"/>
  <c r="H10" i="18"/>
  <c r="K8" i="34" s="1"/>
  <c r="K32" i="18"/>
  <c r="N24" i="34" s="1"/>
  <c r="M22" i="18"/>
  <c r="O16" i="34" s="1"/>
  <c r="M15" i="18"/>
  <c r="O11" i="34" s="1"/>
  <c r="I17" i="18"/>
  <c r="L13" i="34" s="1"/>
  <c r="K41" i="18"/>
  <c r="N31" i="34" s="1"/>
  <c r="M44" i="18"/>
  <c r="O32" i="34" s="1"/>
  <c r="G48" i="18"/>
  <c r="J36" i="34" s="1"/>
  <c r="K48" i="18"/>
  <c r="N36" i="34" s="1"/>
  <c r="K10" i="30"/>
  <c r="G17" i="30"/>
  <c r="K17" i="30"/>
  <c r="I32" i="30"/>
  <c r="I41" i="30"/>
  <c r="M32" i="30"/>
  <c r="I48" i="30"/>
  <c r="G10" i="18"/>
  <c r="J8" i="34" s="1"/>
  <c r="K10" i="18"/>
  <c r="N8" i="34" s="1"/>
  <c r="M10" i="18"/>
  <c r="O8" i="34" s="1"/>
  <c r="M20" i="18"/>
  <c r="J32" i="18"/>
  <c r="M24" i="34" s="1"/>
  <c r="M21" i="18"/>
  <c r="O15" i="34" s="1"/>
  <c r="K17" i="34"/>
  <c r="H17" i="18"/>
  <c r="K13" i="34" s="1"/>
  <c r="M38" i="18"/>
  <c r="O28" i="34" s="1"/>
  <c r="J41" i="18"/>
  <c r="M31" i="34" s="1"/>
  <c r="M47" i="18"/>
  <c r="O35" i="34" s="1"/>
  <c r="J48" i="18"/>
  <c r="M36" i="34" s="1"/>
  <c r="J10" i="30"/>
  <c r="H17" i="30"/>
  <c r="G32" i="30"/>
  <c r="H32" i="30"/>
  <c r="J41" i="30"/>
  <c r="G48" i="30"/>
  <c r="H48" i="30"/>
  <c r="J10" i="18"/>
  <c r="M8" i="34" s="1"/>
  <c r="G32" i="18"/>
  <c r="J24" i="34" s="1"/>
  <c r="I32" i="18"/>
  <c r="L24" i="34" s="1"/>
  <c r="N17" i="34"/>
  <c r="G17" i="18"/>
  <c r="J13" i="34" s="1"/>
  <c r="K17" i="18"/>
  <c r="N13" i="34" s="1"/>
  <c r="G41" i="18"/>
  <c r="J31" i="34" s="1"/>
  <c r="M35" i="18"/>
  <c r="O25" i="34" s="1"/>
  <c r="M37" i="18"/>
  <c r="O27" i="34" s="1"/>
  <c r="I41" i="18"/>
  <c r="L31" i="34" s="1"/>
  <c r="M46" i="18"/>
  <c r="O34" i="34" s="1"/>
  <c r="I48" i="18"/>
  <c r="L36" i="34" s="1"/>
  <c r="I10" i="30"/>
  <c r="I17" i="30"/>
  <c r="M10" i="30"/>
  <c r="K32" i="30"/>
  <c r="G41" i="30"/>
  <c r="K41" i="30"/>
  <c r="K48" i="30"/>
  <c r="O14" i="34" l="1"/>
  <c r="M23" i="18"/>
  <c r="M48" i="18"/>
  <c r="O36" i="34" s="1"/>
  <c r="M41" i="18"/>
  <c r="O31" i="34" s="1"/>
  <c r="M17" i="18"/>
  <c r="O17" i="34"/>
  <c r="O13" i="34" l="1"/>
</calcChain>
</file>

<file path=xl/sharedStrings.xml><?xml version="1.0" encoding="utf-8"?>
<sst xmlns="http://schemas.openxmlformats.org/spreadsheetml/2006/main" count="782" uniqueCount="192">
  <si>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</si>
  <si>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</si>
  <si>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</si>
  <si>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</si>
  <si>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</si>
  <si>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</si>
  <si>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</si>
  <si>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</si>
  <si>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</si>
  <si>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</si>
  <si>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</si>
  <si>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</si>
  <si>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</si>
  <si>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</si>
  <si>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</si>
  <si>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</si>
  <si>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</si>
  <si>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</si>
  <si>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</si>
  <si>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</si>
  <si>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</si>
  <si>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</si>
  <si>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</si>
  <si>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</si>
  <si>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</si>
  <si>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</si>
  <si>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</si>
  <si>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</si>
  <si>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</si>
  <si>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</si>
  <si>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</si>
  <si>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</si>
  <si>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</si>
  <si>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</si>
  <si>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</si>
  <si>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</si>
  <si>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</si>
  <si>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</si>
  <si>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</si>
  <si>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</si>
  <si>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</si>
  <si>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</si>
  <si>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</si>
  <si>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</si>
  <si>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</si>
  <si>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</si>
  <si>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</si>
  <si>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</si>
  <si>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</si>
  <si>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</si>
  <si>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</si>
  <si>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</si>
  <si>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</si>
  <si>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</si>
  <si>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</si>
  <si>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</si>
  <si>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</si>
  <si>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</si>
  <si>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</si>
  <si>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</si>
  <si>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</si>
  <si>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</si>
  <si>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</si>
  <si>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</si>
  <si>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</si>
  <si>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</si>
  <si>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</si>
  <si>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</si>
  <si>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</si>
  <si>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</si>
  <si>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</si>
  <si>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</si>
  <si>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</si>
  <si>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</si>
  <si>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</si>
  <si>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</si>
  <si>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</si>
  <si>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</si>
  <si>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</si>
  <si>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</si>
  <si>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</si>
  <si>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</si>
  <si>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</si>
  <si>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</si>
  <si>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</si>
  <si>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</si>
  <si>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</si>
  <si>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</si>
  <si>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</si>
  <si>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</si>
  <si>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</si>
  <si>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</si>
  <si>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</si>
  <si>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</si>
  <si>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</si>
  <si>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</si>
  <si>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</si>
  <si>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</si>
  <si>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</si>
  <si>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</si>
  <si>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</si>
  <si>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</si>
  <si>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</si>
  <si>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</si>
  <si>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</si>
  <si>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</si>
  <si>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</si>
  <si>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</si>
  <si>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</si>
  <si>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</si>
  <si>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</si>
  <si>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</si>
  <si>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</si>
  <si>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</si>
  <si>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</si>
  <si>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</si>
  <si>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</si>
  <si>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</si>
  <si>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</si>
  <si>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</si>
  <si>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</si>
  <si>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</si>
  <si>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</si>
  <si>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</si>
  <si>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</si>
  <si>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</si>
  <si>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</si>
  <si>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</si>
  <si>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</si>
  <si>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</si>
  <si>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</si>
  <si>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</si>
  <si>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</si>
  <si>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</si>
  <si>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</si>
  <si>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</si>
  <si>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</si>
  <si>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</si>
  <si>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</si>
  <si>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</si>
  <si>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</si>
  <si>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</si>
  <si>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</si>
  <si>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</si>
  <si>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</si>
  <si>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</si>
  <si>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</si>
  <si>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</si>
  <si>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</si>
  <si>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</si>
  <si>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</si>
  <si>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</si>
  <si>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</si>
  <si>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</si>
  <si>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</si>
  <si>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</si>
  <si>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</si>
  <si>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</si>
  <si>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</si>
  <si>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</si>
  <si>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</si>
  <si>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</si>
  <si>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</si>
  <si>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</si>
  <si>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</si>
  <si>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</si>
  <si>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</si>
  <si>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</si>
  <si>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</si>
  <si>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</si>
  <si>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</si>
  <si>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</si>
  <si>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</si>
  <si>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</si>
  <si>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</si>
  <si>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InpOverride</t>
  </si>
  <si>
    <t>Change log</t>
  </si>
  <si>
    <t>#</t>
  </si>
  <si>
    <t>Issue</t>
  </si>
  <si>
    <t>Change</t>
  </si>
  <si>
    <t>Sheet</t>
  </si>
  <si>
    <t>Row</t>
  </si>
  <si>
    <t>Allow for overrides to be made to the values in the 'F_Inputs' / 'Company App27' worksheets</t>
  </si>
  <si>
    <t>Worksheet 'InpOverride' added to allow overrides that feed into the 'Ofwat App27' and 'F_Outputs' worksheets</t>
  </si>
  <si>
    <t>March 2019</t>
  </si>
  <si>
    <t>Action /
intervention
reference</t>
  </si>
  <si>
    <t>PR19 Run 8: Final Determinations</t>
  </si>
  <si>
    <t>SES</t>
  </si>
  <si>
    <t>PR19PD002</t>
  </si>
  <si>
    <t>We note that in your response to Query SES-APR-OC-001 dated 7 August 2019, you provide the information on your metering programme which relates to ‘E2: Per capita consumption (PCC), measured in litres per head per day (l/h/d)’. According to the PR14 final determination company-specific appendix, whether the company receives an underperformance payment or not in each year is linked to how it performs on its associated metering programme. You state that you have met your metering levels and this was externally assured as part of your annual performance reporting process. We have determined from your business plan, from December 2013, that your plan was to meter an additional 32,000 previously unmeasured properties between 2015 and 2020. Additionally, in the, ‘Draft price control determination notice: company-specific appendix – Sutton &amp; East Surrey Water’, page 108, we note that the company’s ambition is to increase household meter penetration from 48% at April 2015 to 61% by April 2020. However, the data presented does not identify what the metering targets are each year, which we require in order to confirm that the targets have been met. Please can the company provide further information to show what the annual metering targets are each year and evidence to explain how these targets have been derived. This information should be externally assured and evidence of this assurance should be provided.</t>
  </si>
  <si>
    <t>We are intervening to correct an error relating to the 2015-16 outperformance payment for performance commitment A3 (supply interruptions &gt;3 hours). The company’s table App27 submission contained £0.191 million (2012-13 prices). The correct value is £0.200 million. The adjustment is therefore £0.200 – £0.191 = £0.009 million. Reference: response to query SES-APR-OC-002 (28 August 2019).</t>
  </si>
  <si>
    <t>SES.PD.D002.01 and SES.PD.A2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</si>
</sst>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s>
  <fonts count="105">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sz val="12"/>
      <color rgb="FF003479"/>
      <name val="Franklin Gothic Demi"/>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003479"/>
      <name val="Arial"/>
      <family val="2"/>
    </font>
    <font>
      <sz val="26"/>
      <color indexed="9"/>
      <name val="Franklin Gothic Demi"/>
      <family val="2"/>
    </font>
    <font>
      <b/>
      <sz val="26"/>
      <color indexed="9"/>
      <name val="Arial"/>
      <family val="2"/>
    </font>
  </fonts>
  <fills count="87">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9D47F"/>
        <bgColor indexed="64"/>
      </patternFill>
    </fill>
  </fills>
  <borders count="7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top style="thin">
        <color rgb="FF857362"/>
      </top>
      <bottom/>
      <diagonal/>
    </border>
    <border>
      <left/>
      <right/>
      <top style="thin">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2" fillId="0" borderId="24"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6"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30" fillId="0" borderId="33">
      <alignment horizontal="center"/>
    </xf>
    <xf numFmtId="0" fontId="31" fillId="0" borderId="34" applyNumberFormat="0" applyAlignment="0" applyProtection="0"/>
    <xf numFmtId="0" fontId="32" fillId="0" borderId="0" applyNumberFormat="0" applyAlignment="0" applyProtection="0"/>
    <xf numFmtId="0" fontId="33" fillId="0" borderId="35" applyNumberFormat="0" applyFill="0" applyAlignment="0">
      <alignment vertical="top"/>
    </xf>
    <xf numFmtId="0" fontId="34" fillId="0" borderId="36" applyNumberFormat="0" applyFill="0" applyAlignment="0"/>
    <xf numFmtId="0" fontId="9" fillId="43" borderId="21" applyNumberFormat="0" applyFont="0" applyAlignment="0" applyProtection="0"/>
    <xf numFmtId="0" fontId="9" fillId="44" borderId="37" applyNumberFormat="0" applyFont="0" applyAlignment="0" applyProtection="0"/>
    <xf numFmtId="0" fontId="35" fillId="0" borderId="0" applyNumberFormat="0" applyFill="0" applyBorder="0" applyAlignment="0" applyProtection="0"/>
    <xf numFmtId="0" fontId="26" fillId="45" borderId="21" applyNumberFormat="0" applyFont="0" applyAlignment="0" applyProtection="0"/>
    <xf numFmtId="0" fontId="26" fillId="46" borderId="37" applyNumberFormat="0" applyFont="0" applyAlignment="0" applyProtection="0"/>
    <xf numFmtId="0" fontId="11" fillId="0" borderId="0" applyFont="0" applyFill="0" applyBorder="0" applyAlignment="0" applyProtection="0"/>
    <xf numFmtId="0" fontId="36" fillId="0" borderId="0" applyNumberFormat="0" applyFill="0" applyBorder="0" applyAlignment="0" applyProtection="0"/>
    <xf numFmtId="37" fontId="25" fillId="47" borderId="38">
      <alignment horizontal="left"/>
    </xf>
    <xf numFmtId="37" fontId="29" fillId="47" borderId="39"/>
    <xf numFmtId="0" fontId="11" fillId="47" borderId="40" applyNumberFormat="0" applyBorder="0"/>
    <xf numFmtId="49" fontId="37" fillId="0" borderId="0" applyFont="0" applyFill="0" applyBorder="0" applyAlignment="0" applyProtection="0">
      <alignment horizontal="left"/>
    </xf>
    <xf numFmtId="0" fontId="9" fillId="0" borderId="0" applyAlignment="0" applyProtection="0"/>
    <xf numFmtId="0" fontId="28" fillId="0" borderId="0" applyFill="0" applyBorder="0" applyAlignment="0" applyProtection="0"/>
    <xf numFmtId="49" fontId="28" fillId="0" borderId="0" applyNumberFormat="0" applyAlignment="0" applyProtection="0">
      <alignment horizontal="left"/>
    </xf>
    <xf numFmtId="49" fontId="38" fillId="0" borderId="41"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40" fillId="48" borderId="0" applyNumberFormat="0" applyAlignment="0" applyProtection="0"/>
    <xf numFmtId="0" fontId="41" fillId="0" borderId="33" applyNumberFormat="0" applyAlignment="0" applyProtection="0"/>
    <xf numFmtId="0" fontId="25" fillId="49" borderId="0"/>
    <xf numFmtId="0" fontId="11" fillId="42" borderId="33"/>
    <xf numFmtId="0" fontId="11" fillId="42" borderId="33"/>
    <xf numFmtId="0" fontId="25" fillId="42" borderId="0"/>
    <xf numFmtId="0" fontId="11" fillId="50" borderId="0"/>
    <xf numFmtId="0" fontId="11" fillId="50" borderId="0"/>
    <xf numFmtId="0" fontId="11" fillId="50" borderId="0"/>
    <xf numFmtId="0" fontId="42" fillId="47" borderId="42"/>
    <xf numFmtId="37" fontId="11" fillId="47" borderId="0">
      <alignment horizontal="right"/>
    </xf>
    <xf numFmtId="0" fontId="43" fillId="0" borderId="0" applyNumberFormat="0" applyFill="0" applyBorder="0" applyAlignment="0" applyProtection="0">
      <alignment vertical="top"/>
      <protection locked="0"/>
    </xf>
    <xf numFmtId="0" fontId="44" fillId="51" borderId="0" applyNumberFormat="0" applyFont="0" applyAlignment="0" applyProtection="0"/>
    <xf numFmtId="0" fontId="45" fillId="0" borderId="0"/>
    <xf numFmtId="0" fontId="46" fillId="52"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6" borderId="31" applyNumberFormat="0" applyFont="0" applyAlignment="0" applyProtection="0"/>
    <xf numFmtId="9" fontId="2" fillId="0" borderId="0" applyFont="0" applyFill="0" applyBorder="0" applyAlignment="0" applyProtection="0"/>
    <xf numFmtId="0" fontId="47" fillId="0" borderId="0">
      <alignment vertical="top"/>
    </xf>
    <xf numFmtId="0" fontId="40" fillId="53" borderId="33" applyNumberFormat="0" applyAlignment="0" applyProtection="0"/>
    <xf numFmtId="0" fontId="9" fillId="54" borderId="21" applyNumberFormat="0" applyFont="0" applyAlignment="0"/>
    <xf numFmtId="37" fontId="48" fillId="55" borderId="43"/>
    <xf numFmtId="0" fontId="49" fillId="0" borderId="44">
      <alignment horizontal="right"/>
    </xf>
    <xf numFmtId="164" fontId="6" fillId="0" borderId="0" applyFont="0" applyFill="0" applyBorder="0" applyAlignment="0" applyProtection="0"/>
    <xf numFmtId="9" fontId="6" fillId="0" borderId="0" applyFont="0" applyFill="0" applyBorder="0" applyAlignment="0" applyProtection="0"/>
    <xf numFmtId="0" fontId="40" fillId="53" borderId="33" applyNumberFormat="0" applyAlignment="0" applyProtection="0"/>
    <xf numFmtId="0" fontId="50" fillId="57" borderId="0" applyNumberFormat="0" applyBorder="0" applyAlignment="0" applyProtection="0"/>
    <xf numFmtId="0" fontId="50" fillId="43" borderId="0" applyNumberFormat="0" applyBorder="0" applyAlignment="0" applyProtection="0"/>
    <xf numFmtId="0" fontId="50" fillId="58"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0" fontId="50" fillId="43"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8" borderId="0" applyNumberFormat="0" applyBorder="0" applyAlignment="0" applyProtection="0"/>
    <xf numFmtId="0" fontId="50" fillId="60" borderId="0" applyNumberFormat="0" applyBorder="0" applyAlignment="0" applyProtection="0"/>
    <xf numFmtId="0" fontId="50" fillId="62" borderId="0" applyNumberFormat="0" applyBorder="0" applyAlignment="0" applyProtection="0"/>
    <xf numFmtId="0" fontId="50" fillId="43"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8" borderId="0" applyNumberFormat="0" applyBorder="0" applyAlignment="0" applyProtection="0"/>
    <xf numFmtId="0" fontId="51" fillId="60" borderId="0" applyNumberFormat="0" applyBorder="0" applyAlignment="0" applyProtection="0"/>
    <xf numFmtId="0" fontId="51" fillId="63" borderId="0" applyNumberFormat="0" applyBorder="0" applyAlignment="0" applyProtection="0"/>
    <xf numFmtId="0" fontId="51" fillId="43"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2" fillId="68" borderId="0" applyNumberFormat="0" applyBorder="0" applyAlignment="0" applyProtection="0"/>
    <xf numFmtId="0" fontId="11" fillId="47" borderId="40" applyNumberFormat="0" applyBorder="0"/>
    <xf numFmtId="0" fontId="11" fillId="47" borderId="40" applyNumberFormat="0" applyBorder="0"/>
    <xf numFmtId="0" fontId="53" fillId="57" borderId="45" applyNumberFormat="0" applyAlignment="0" applyProtection="0"/>
    <xf numFmtId="0" fontId="54" fillId="69"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1" fillId="0" borderId="47">
      <alignment vertical="top"/>
    </xf>
    <xf numFmtId="0" fontId="56" fillId="70" borderId="0" applyNumberFormat="0" applyBorder="0" applyAlignment="0" applyProtection="0"/>
    <xf numFmtId="37" fontId="11" fillId="47" borderId="0">
      <alignment horizontal="right"/>
    </xf>
    <xf numFmtId="37" fontId="11" fillId="47" borderId="0">
      <alignment horizontal="right"/>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3" borderId="45" applyNumberFormat="0" applyAlignment="0" applyProtection="0"/>
    <xf numFmtId="0" fontId="62" fillId="0" borderId="51" applyNumberFormat="0" applyFill="0" applyAlignment="0" applyProtection="0"/>
    <xf numFmtId="0" fontId="63" fillId="8" borderId="0" applyNumberFormat="0" applyBorder="0" applyAlignment="0" applyProtection="0"/>
    <xf numFmtId="0" fontId="64" fillId="57"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7"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164" fontId="10" fillId="0" borderId="0" applyFont="0" applyFill="0" applyBorder="0" applyAlignment="0" applyProtection="0"/>
    <xf numFmtId="168" fontId="10" fillId="0" borderId="0" applyFont="0" applyFill="0" applyBorder="0" applyProtection="0">
      <alignment vertical="top"/>
    </xf>
    <xf numFmtId="0" fontId="27" fillId="48" borderId="0" applyNumberFormat="0" applyBorder="0" applyAlignment="0" applyProtection="0"/>
    <xf numFmtId="168" fontId="10" fillId="0" borderId="0" applyFont="0" applyFill="0" applyBorder="0" applyProtection="0">
      <alignment vertical="top"/>
    </xf>
    <xf numFmtId="0" fontId="68" fillId="4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171" fontId="10" fillId="79" borderId="0" applyNumberFormat="0" applyFont="0" applyBorder="0" applyAlignment="0" applyProtection="0"/>
    <xf numFmtId="0" fontId="10" fillId="80" borderId="0" applyNumberFormat="0" applyFont="0" applyBorder="0" applyAlignment="0" applyProtection="0"/>
    <xf numFmtId="172" fontId="73" fillId="0" borderId="0" applyNumberFormat="0" applyProtection="0">
      <alignment vertical="top"/>
    </xf>
    <xf numFmtId="172" fontId="74" fillId="0" borderId="0" applyNumberFormat="0" applyProtection="0">
      <alignment vertical="top"/>
    </xf>
    <xf numFmtId="172" fontId="11" fillId="47" borderId="0" applyNumberFormat="0" applyProtection="0">
      <alignment vertical="top"/>
    </xf>
    <xf numFmtId="9" fontId="10"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9" fillId="0" borderId="0"/>
    <xf numFmtId="0" fontId="70" fillId="0" borderId="0"/>
    <xf numFmtId="0" fontId="71" fillId="0" borderId="0"/>
    <xf numFmtId="173" fontId="25" fillId="0" borderId="0" applyNumberFormat="0" applyFill="0" applyBorder="0" applyProtection="0">
      <alignment vertical="top"/>
    </xf>
    <xf numFmtId="0" fontId="72" fillId="0" borderId="0" applyNumberFormat="0" applyFill="0" applyBorder="0" applyProtection="0">
      <alignment vertical="top"/>
    </xf>
    <xf numFmtId="0" fontId="11" fillId="0" borderId="0"/>
    <xf numFmtId="0" fontId="11" fillId="58" borderId="54" applyNumberFormat="0" applyFont="0" applyAlignment="0" applyProtection="0"/>
    <xf numFmtId="9" fontId="11" fillId="0" borderId="0" applyFont="0" applyFill="0" applyBorder="0" applyAlignment="0" applyProtection="0"/>
    <xf numFmtId="164" fontId="11" fillId="0" borderId="0" applyFont="0" applyFill="0" applyBorder="0" applyAlignment="0" applyProtection="0"/>
    <xf numFmtId="0" fontId="76" fillId="0" borderId="0" applyNumberFormat="0" applyFill="0" applyBorder="0" applyAlignment="0" applyProtection="0"/>
    <xf numFmtId="164"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0" fontId="11" fillId="50"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79" fillId="0" borderId="0"/>
    <xf numFmtId="0" fontId="2" fillId="0" borderId="0"/>
    <xf numFmtId="0" fontId="2" fillId="0" borderId="0"/>
    <xf numFmtId="0" fontId="2" fillId="0" borderId="0"/>
    <xf numFmtId="9" fontId="79"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9" fontId="6" fillId="0" borderId="0" applyFont="0" applyFill="0" applyBorder="0" applyAlignment="0" applyProtection="0"/>
    <xf numFmtId="0" fontId="79" fillId="0" borderId="0"/>
    <xf numFmtId="164" fontId="79" fillId="0" borderId="0" applyFont="0" applyFill="0" applyBorder="0" applyAlignment="0" applyProtection="0"/>
    <xf numFmtId="174" fontId="2" fillId="0" borderId="0" applyFont="0" applyFill="0" applyBorder="0" applyProtection="0">
      <alignment vertical="top"/>
    </xf>
    <xf numFmtId="0" fontId="80"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2" borderId="0">
      <alignment horizontal="right" vertical="center"/>
    </xf>
    <xf numFmtId="0" fontId="10" fillId="81" borderId="13">
      <alignment horizontal="right" vertical="center" wrapText="1"/>
    </xf>
    <xf numFmtId="0" fontId="16" fillId="4" borderId="13">
      <alignment horizontal="center" vertical="center" wrapText="1"/>
    </xf>
    <xf numFmtId="0" fontId="78" fillId="9" borderId="55">
      <alignment horizontal="left" vertical="center" wrapText="1"/>
    </xf>
    <xf numFmtId="179" fontId="68" fillId="83" borderId="0">
      <alignment horizontal="right" vertical="center"/>
    </xf>
    <xf numFmtId="0" fontId="15" fillId="3" borderId="13">
      <alignment horizontal="left" vertical="center" wrapText="1" readingOrder="1"/>
    </xf>
    <xf numFmtId="0" fontId="10" fillId="9" borderId="13">
      <alignment horizontal="right" vertical="center" wrapText="1"/>
    </xf>
    <xf numFmtId="0" fontId="68" fillId="6" borderId="13">
      <alignment horizontal="right" vertical="center" wrapText="1"/>
    </xf>
    <xf numFmtId="0" fontId="10" fillId="0" borderId="13">
      <alignment horizontal="left" vertical="center" wrapText="1"/>
    </xf>
    <xf numFmtId="180" fontId="68" fillId="84"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6" fillId="85" borderId="0"/>
    <xf numFmtId="0" fontId="20" fillId="0" borderId="0" applyNumberFormat="0" applyFill="0" applyBorder="0" applyAlignment="0" applyProtection="0"/>
    <xf numFmtId="0" fontId="11" fillId="0" borderId="0"/>
    <xf numFmtId="0" fontId="50" fillId="0" borderId="0"/>
    <xf numFmtId="0" fontId="50" fillId="0" borderId="0"/>
    <xf numFmtId="0" fontId="18" fillId="0" borderId="0"/>
    <xf numFmtId="0" fontId="2" fillId="0" borderId="0"/>
    <xf numFmtId="0" fontId="79" fillId="0" borderId="0"/>
    <xf numFmtId="0" fontId="2" fillId="0" borderId="0"/>
    <xf numFmtId="0" fontId="79" fillId="0" borderId="0"/>
    <xf numFmtId="40" fontId="82" fillId="56" borderId="0">
      <alignment horizontal="right"/>
    </xf>
    <xf numFmtId="0" fontId="83" fillId="56" borderId="0">
      <alignment horizontal="right"/>
    </xf>
    <xf numFmtId="0" fontId="84" fillId="56" borderId="56"/>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9"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9" fontId="11"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88" fillId="0" borderId="0" applyFont="0" applyFill="0" applyBorder="0" applyProtection="0">
      <alignment vertical="top"/>
    </xf>
    <xf numFmtId="172" fontId="11" fillId="0" borderId="0" applyFont="0" applyFill="0" applyBorder="0" applyProtection="0">
      <alignment vertical="top"/>
    </xf>
    <xf numFmtId="172" fontId="25"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7" fillId="48" borderId="0" applyNumberFormat="0" applyBorder="0" applyAlignment="0" applyProtection="0"/>
    <xf numFmtId="0" fontId="18" fillId="0" borderId="0"/>
    <xf numFmtId="164" fontId="10" fillId="0" borderId="0" applyFont="0" applyFill="0" applyBorder="0" applyAlignment="0" applyProtection="0"/>
    <xf numFmtId="0" fontId="11" fillId="0" borderId="0" applyFont="0" applyFill="0" applyBorder="0" applyAlignment="0" applyProtection="0"/>
    <xf numFmtId="0" fontId="11" fillId="0" borderId="0"/>
    <xf numFmtId="0" fontId="97" fillId="14" borderId="28" applyNumberFormat="0" applyAlignment="0" applyProtection="0"/>
    <xf numFmtId="0" fontId="89" fillId="37" borderId="0" applyNumberFormat="0" applyBorder="0" applyAlignment="0" applyProtection="0"/>
    <xf numFmtId="0" fontId="10" fillId="16"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7" fillId="0" borderId="0" applyNumberFormat="0" applyFill="0" applyBorder="0" applyAlignment="0" applyProtection="0"/>
    <xf numFmtId="0" fontId="11" fillId="0" borderId="0"/>
    <xf numFmtId="16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164" fontId="11" fillId="0" borderId="0" applyFont="0" applyFill="0" applyBorder="0" applyAlignment="0" applyProtection="0"/>
    <xf numFmtId="0" fontId="93" fillId="10" borderId="0" applyNumberFormat="0" applyBorder="0" applyAlignment="0" applyProtection="0"/>
    <xf numFmtId="177" fontId="10" fillId="0" borderId="0" applyFont="0" applyFill="0" applyBorder="0" applyProtection="0">
      <alignment vertical="top"/>
    </xf>
    <xf numFmtId="0" fontId="18" fillId="0" borderId="0"/>
    <xf numFmtId="164" fontId="2" fillId="0" borderId="0" applyFont="0" applyFill="0" applyBorder="0" applyAlignment="0" applyProtection="0"/>
    <xf numFmtId="0" fontId="89" fillId="21" borderId="0" applyNumberFormat="0" applyBorder="0" applyAlignment="0" applyProtection="0"/>
    <xf numFmtId="0" fontId="11" fillId="0" borderId="0"/>
    <xf numFmtId="164" fontId="2" fillId="0" borderId="0" applyFont="0" applyFill="0" applyBorder="0" applyAlignment="0" applyProtection="0"/>
    <xf numFmtId="0" fontId="26" fillId="0" borderId="0"/>
    <xf numFmtId="0" fontId="89" fillId="25" borderId="0" applyNumberFormat="0" applyBorder="0" applyAlignment="0" applyProtection="0"/>
    <xf numFmtId="0" fontId="89" fillId="17" borderId="0" applyNumberFormat="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6" fillId="23" borderId="0" applyNumberFormat="0" applyBorder="0" applyAlignment="0" applyProtection="0"/>
    <xf numFmtId="0" fontId="11" fillId="0" borderId="0"/>
    <xf numFmtId="0" fontId="11"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0" fontId="96" fillId="12" borderId="0" applyNumberFormat="0" applyBorder="0" applyAlignment="0" applyProtection="0"/>
    <xf numFmtId="0" fontId="91" fillId="14" borderId="27" applyNumberFormat="0" applyAlignment="0" applyProtection="0"/>
    <xf numFmtId="0" fontId="40" fillId="15" borderId="30" applyNumberFormat="0" applyAlignment="0" applyProtection="0"/>
    <xf numFmtId="0" fontId="92" fillId="0" borderId="0" applyNumberFormat="0" applyFill="0" applyBorder="0" applyAlignment="0" applyProtection="0"/>
    <xf numFmtId="0" fontId="90" fillId="1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50" borderId="0"/>
    <xf numFmtId="0" fontId="11" fillId="58" borderId="54" applyNumberFormat="0" applyFont="0" applyAlignment="0" applyProtection="0"/>
    <xf numFmtId="164" fontId="2" fillId="0" borderId="0" applyFont="0" applyFill="0" applyBorder="0" applyAlignment="0" applyProtection="0"/>
    <xf numFmtId="0" fontId="2" fillId="0" borderId="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5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0" borderId="0">
      <alignment vertical="top"/>
    </xf>
    <xf numFmtId="0" fontId="47"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26" fillId="18" borderId="0" applyNumberFormat="0" applyBorder="0" applyAlignment="0" applyProtection="0"/>
    <xf numFmtId="164" fontId="2" fillId="0" borderId="0" applyFont="0" applyFill="0" applyBorder="0" applyAlignment="0" applyProtection="0"/>
    <xf numFmtId="0" fontId="26" fillId="0" borderId="0"/>
    <xf numFmtId="9" fontId="11"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5" fillId="0" borderId="29" applyNumberFormat="0" applyFill="0" applyAlignment="0" applyProtection="0"/>
    <xf numFmtId="0" fontId="99" fillId="0" borderId="0" applyNumberFormat="0" applyFill="0" applyBorder="0" applyAlignment="0" applyProtection="0"/>
    <xf numFmtId="164" fontId="2" fillId="0" borderId="0" applyFont="0" applyFill="0" applyBorder="0" applyAlignment="0" applyProtection="0"/>
    <xf numFmtId="0" fontId="94" fillId="13" borderId="27" applyNumberFormat="0" applyAlignment="0" applyProtection="0"/>
    <xf numFmtId="164" fontId="2" fillId="0" borderId="0" applyFont="0" applyFill="0" applyBorder="0" applyAlignment="0" applyProtection="0"/>
    <xf numFmtId="0" fontId="11" fillId="0" borderId="0" applyFont="0" applyFill="0" applyBorder="0" applyAlignment="0" applyProtection="0"/>
    <xf numFmtId="0" fontId="6" fillId="0" borderId="0"/>
    <xf numFmtId="0" fontId="26" fillId="22" borderId="0" applyNumberFormat="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9" fontId="26"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11" fillId="0" borderId="0" applyFont="0" applyFill="0" applyBorder="0" applyAlignment="0" applyProtection="0"/>
    <xf numFmtId="0" fontId="11" fillId="0" borderId="0">
      <alignment vertical="top"/>
    </xf>
    <xf numFmtId="0" fontId="9" fillId="0" borderId="0"/>
    <xf numFmtId="0" fontId="10" fillId="0" borderId="0"/>
    <xf numFmtId="0" fontId="26" fillId="26" borderId="0" applyNumberFormat="0" applyBorder="0" applyAlignment="0" applyProtection="0"/>
    <xf numFmtId="0" fontId="26" fillId="38" borderId="0" applyNumberFormat="0" applyBorder="0" applyAlignment="0" applyProtection="0"/>
    <xf numFmtId="0" fontId="89" fillId="40" borderId="0" applyNumberFormat="0" applyBorder="0" applyAlignment="0" applyProtection="0"/>
    <xf numFmtId="0" fontId="89" fillId="32" borderId="0" applyNumberFormat="0" applyBorder="0" applyAlignment="0" applyProtection="0"/>
    <xf numFmtId="0" fontId="89" fillId="36"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89" fillId="29" borderId="0" applyNumberFormat="0" applyBorder="0" applyAlignment="0" applyProtection="0"/>
    <xf numFmtId="0" fontId="26" fillId="27" borderId="0" applyNumberFormat="0" applyBorder="0" applyAlignment="0" applyProtection="0"/>
    <xf numFmtId="9" fontId="2" fillId="0" borderId="0" applyFont="0" applyFill="0" applyBorder="0" applyAlignment="0" applyProtection="0"/>
    <xf numFmtId="0" fontId="89" fillId="20" borderId="0" applyNumberFormat="0" applyBorder="0" applyAlignment="0" applyProtection="0"/>
    <xf numFmtId="0" fontId="2" fillId="0" borderId="0"/>
    <xf numFmtId="0" fontId="26" fillId="39" borderId="0" applyNumberFormat="0" applyBorder="0" applyAlignment="0" applyProtection="0"/>
    <xf numFmtId="0" fontId="26" fillId="34" borderId="0" applyNumberFormat="0" applyBorder="0" applyAlignment="0" applyProtection="0"/>
    <xf numFmtId="0" fontId="98" fillId="0" borderId="32" applyNumberFormat="0" applyFill="0" applyAlignment="0" applyProtection="0"/>
    <xf numFmtId="0" fontId="89" fillId="24"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6" fillId="31" borderId="0" applyNumberFormat="0" applyBorder="0" applyAlignment="0" applyProtection="0"/>
    <xf numFmtId="168" fontId="2" fillId="0" borderId="0" applyFont="0" applyFill="0" applyBorder="0" applyProtection="0">
      <alignment vertical="top"/>
    </xf>
    <xf numFmtId="9" fontId="26" fillId="0" borderId="0" applyFont="0" applyFill="0" applyBorder="0" applyAlignment="0" applyProtection="0"/>
    <xf numFmtId="0" fontId="2" fillId="0" borderId="0"/>
    <xf numFmtId="0" fontId="89" fillId="28" borderId="0" applyNumberFormat="0" applyBorder="0" applyAlignment="0" applyProtection="0"/>
    <xf numFmtId="0" fontId="10" fillId="0" borderId="0"/>
    <xf numFmtId="0" fontId="26" fillId="19" borderId="0" applyNumberFormat="0" applyBorder="0" applyAlignment="0" applyProtection="0"/>
    <xf numFmtId="0" fontId="2" fillId="0" borderId="0"/>
    <xf numFmtId="0" fontId="89" fillId="33"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3" fillId="57" borderId="45" applyNumberFormat="0" applyAlignment="0" applyProtection="0"/>
    <xf numFmtId="0" fontId="61" fillId="43" borderId="45" applyNumberFormat="0" applyAlignment="0" applyProtection="0"/>
    <xf numFmtId="0" fontId="2" fillId="0" borderId="0"/>
    <xf numFmtId="9" fontId="6" fillId="0" borderId="0" applyFont="0" applyFill="0" applyBorder="0" applyAlignment="0" applyProtection="0"/>
    <xf numFmtId="0" fontId="1" fillId="0" borderId="0"/>
    <xf numFmtId="0" fontId="26" fillId="0" borderId="0"/>
  </cellStyleXfs>
  <cellXfs count="184">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13" fillId="7" borderId="8" xfId="2" applyNumberFormat="1" applyFont="1" applyFill="1" applyBorder="1" applyAlignment="1" applyProtection="1">
      <alignment vertical="center"/>
      <protection locked="0"/>
    </xf>
    <xf numFmtId="165" fontId="9" fillId="9" borderId="12" xfId="3" applyNumberFormat="1" applyFont="1" applyFill="1" applyBorder="1" applyAlignment="1" applyProtection="1">
      <alignment vertical="center"/>
      <protection locked="0"/>
    </xf>
    <xf numFmtId="165" fontId="9" fillId="9" borderId="13" xfId="3" applyNumberFormat="1" applyFont="1" applyFill="1" applyBorder="1" applyAlignment="1" applyProtection="1">
      <alignment vertical="center"/>
      <protection locked="0"/>
    </xf>
    <xf numFmtId="165" fontId="9" fillId="9" borderId="15" xfId="3" applyNumberFormat="1" applyFont="1" applyFill="1" applyBorder="1" applyAlignment="1" applyProtection="1">
      <alignment vertical="center"/>
      <protection locked="0"/>
    </xf>
    <xf numFmtId="165" fontId="9" fillId="9" borderId="8" xfId="3" applyNumberFormat="1" applyFont="1" applyFill="1" applyBorder="1" applyAlignment="1" applyProtection="1">
      <alignment vertical="center"/>
      <protection locked="0"/>
    </xf>
    <xf numFmtId="165" fontId="9" fillId="9" borderId="9" xfId="3" applyNumberFormat="1" applyFont="1" applyFill="1" applyBorder="1" applyAlignment="1" applyProtection="1">
      <alignment vertical="center"/>
      <protection locked="0"/>
    </xf>
    <xf numFmtId="165" fontId="9" fillId="9"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9" borderId="22" xfId="3" applyNumberFormat="1" applyFont="1" applyFill="1" applyBorder="1" applyAlignment="1" applyProtection="1">
      <alignment vertical="center"/>
      <protection locked="0"/>
    </xf>
    <xf numFmtId="165" fontId="9" fillId="9" borderId="23" xfId="3" applyNumberFormat="1" applyFont="1" applyFill="1" applyBorder="1" applyAlignment="1" applyProtection="1">
      <alignment vertical="center"/>
      <protection locked="0"/>
    </xf>
    <xf numFmtId="165" fontId="13" fillId="7" borderId="9" xfId="2" applyNumberFormat="1" applyFont="1" applyFill="1" applyBorder="1" applyAlignment="1" applyProtection="1">
      <alignment vertical="center"/>
      <protection locked="0"/>
    </xf>
    <xf numFmtId="165" fontId="13" fillId="7" borderId="11" xfId="2" applyNumberFormat="1" applyFont="1" applyFill="1" applyBorder="1" applyAlignment="1" applyProtection="1">
      <alignment vertical="center"/>
      <protection locked="0"/>
    </xf>
    <xf numFmtId="165" fontId="13" fillId="7" borderId="12" xfId="2" applyNumberFormat="1" applyFont="1" applyFill="1" applyBorder="1" applyAlignment="1" applyProtection="1">
      <alignment vertical="center"/>
      <protection locked="0"/>
    </xf>
    <xf numFmtId="165" fontId="13" fillId="7" borderId="13" xfId="2" applyNumberFormat="1" applyFont="1" applyFill="1" applyBorder="1" applyAlignment="1" applyProtection="1">
      <alignment vertical="center"/>
      <protection locked="0"/>
    </xf>
    <xf numFmtId="165" fontId="13" fillId="7" borderId="15" xfId="2" applyNumberFormat="1" applyFont="1" applyFill="1" applyBorder="1" applyAlignment="1" applyProtection="1">
      <alignment vertical="center"/>
      <protection locked="0"/>
    </xf>
    <xf numFmtId="165" fontId="13" fillId="7" borderId="22" xfId="2" applyNumberFormat="1" applyFont="1" applyFill="1" applyBorder="1" applyAlignment="1" applyProtection="1">
      <alignment vertical="center"/>
      <protection locked="0"/>
    </xf>
    <xf numFmtId="165" fontId="13" fillId="7" borderId="23" xfId="2" applyNumberFormat="1" applyFont="1" applyFill="1" applyBorder="1" applyAlignment="1" applyProtection="1">
      <alignment vertical="center"/>
      <protection locked="0"/>
    </xf>
    <xf numFmtId="0" fontId="7" fillId="2" borderId="0" xfId="2" applyFill="1" applyAlignment="1">
      <alignment horizontal="center" vertical="center"/>
    </xf>
    <xf numFmtId="0" fontId="47" fillId="0" borderId="0" xfId="10" applyFont="1" applyAlignment="1">
      <alignment vertical="top"/>
    </xf>
    <xf numFmtId="0" fontId="47" fillId="0" borderId="0" xfId="10" applyFont="1" applyAlignment="1">
      <alignment horizontal="center" vertical="center"/>
    </xf>
    <xf numFmtId="0" fontId="47" fillId="5" borderId="0" xfId="10" applyFont="1" applyFill="1" applyAlignment="1">
      <alignment horizontal="right" vertical="center"/>
    </xf>
    <xf numFmtId="0" fontId="47" fillId="0" borderId="61" xfId="10" applyFont="1" applyBorder="1" applyAlignment="1">
      <alignment horizontal="center" vertical="center"/>
    </xf>
    <xf numFmtId="0" fontId="47" fillId="0" borderId="0" xfId="10" applyFont="1" applyBorder="1" applyAlignment="1">
      <alignment horizontal="center" vertical="center"/>
    </xf>
    <xf numFmtId="0" fontId="47" fillId="86" borderId="0" xfId="10" applyFont="1" applyFill="1" applyAlignment="1">
      <alignment horizontal="center" vertical="center"/>
    </xf>
    <xf numFmtId="0" fontId="47" fillId="0" borderId="0" xfId="10" applyFont="1" applyAlignment="1">
      <alignment vertical="center"/>
    </xf>
    <xf numFmtId="0" fontId="47" fillId="0" borderId="60" xfId="10" applyFont="1" applyBorder="1" applyAlignment="1">
      <alignment vertical="center"/>
    </xf>
    <xf numFmtId="0" fontId="47" fillId="0" borderId="61" xfId="10" applyFont="1" applyBorder="1" applyAlignment="1">
      <alignment vertical="center"/>
    </xf>
    <xf numFmtId="166" fontId="100" fillId="0" borderId="61" xfId="10" applyNumberFormat="1" applyFont="1" applyBorder="1" applyAlignment="1">
      <alignment vertical="center"/>
    </xf>
    <xf numFmtId="166" fontId="47" fillId="0" borderId="61" xfId="10" applyNumberFormat="1" applyFont="1" applyBorder="1" applyAlignment="1">
      <alignment vertical="center"/>
    </xf>
    <xf numFmtId="166" fontId="47" fillId="0" borderId="65" xfId="10" applyNumberFormat="1" applyFont="1" applyBorder="1" applyAlignment="1">
      <alignment vertical="center"/>
    </xf>
    <xf numFmtId="0" fontId="0" fillId="0" borderId="0" xfId="0" applyAlignment="1">
      <alignment vertical="center"/>
    </xf>
    <xf numFmtId="0" fontId="47" fillId="0" borderId="62" xfId="10" applyFont="1" applyBorder="1" applyAlignment="1">
      <alignment vertical="center"/>
    </xf>
    <xf numFmtId="0" fontId="47" fillId="0" borderId="0" xfId="10" applyFont="1" applyBorder="1" applyAlignment="1">
      <alignment vertical="center"/>
    </xf>
    <xf numFmtId="166" fontId="100" fillId="0" borderId="0" xfId="10" applyNumberFormat="1" applyFont="1" applyBorder="1" applyAlignment="1">
      <alignment vertical="center"/>
    </xf>
    <xf numFmtId="166" fontId="47" fillId="0" borderId="0" xfId="10" applyNumberFormat="1" applyFont="1" applyBorder="1" applyAlignment="1">
      <alignment vertical="center"/>
    </xf>
    <xf numFmtId="166" fontId="47" fillId="0" borderId="66" xfId="10" applyNumberFormat="1" applyFont="1" applyBorder="1" applyAlignment="1">
      <alignment vertical="center"/>
    </xf>
    <xf numFmtId="166" fontId="101" fillId="4" borderId="64" xfId="10" applyNumberFormat="1" applyFont="1" applyFill="1" applyBorder="1" applyAlignment="1">
      <alignment vertical="center"/>
    </xf>
    <xf numFmtId="166" fontId="101" fillId="4" borderId="67" xfId="10" applyNumberFormat="1" applyFont="1" applyFill="1" applyBorder="1" applyAlignment="1">
      <alignment vertical="center"/>
    </xf>
    <xf numFmtId="0" fontId="10" fillId="86" borderId="0" xfId="26" applyFont="1" applyFill="1" applyAlignment="1">
      <alignment vertical="center"/>
    </xf>
    <xf numFmtId="0" fontId="47" fillId="86" borderId="0" xfId="10" applyFont="1" applyFill="1" applyAlignment="1">
      <alignment vertical="center"/>
    </xf>
    <xf numFmtId="22" fontId="10" fillId="0" borderId="0" xfId="226" quotePrefix="1" applyNumberFormat="1" applyFont="1" applyAlignment="1">
      <alignment vertical="center"/>
    </xf>
    <xf numFmtId="0" fontId="10" fillId="86" borderId="0" xfId="28" applyFont="1" applyFill="1" applyAlignment="1">
      <alignment vertical="center"/>
    </xf>
    <xf numFmtId="0" fontId="102" fillId="4" borderId="63" xfId="10" applyFont="1" applyFill="1" applyBorder="1" applyAlignment="1">
      <alignment vertical="center"/>
    </xf>
    <xf numFmtId="0" fontId="102" fillId="4" borderId="64" xfId="10" applyFont="1" applyFill="1" applyBorder="1" applyAlignment="1">
      <alignment vertical="center"/>
    </xf>
    <xf numFmtId="0" fontId="102" fillId="4" borderId="64" xfId="10" applyFont="1" applyFill="1" applyBorder="1" applyAlignment="1">
      <alignment horizontal="center" vertical="center"/>
    </xf>
    <xf numFmtId="166" fontId="102" fillId="4" borderId="64" xfId="10" applyNumberFormat="1" applyFont="1" applyFill="1" applyBorder="1" applyAlignment="1">
      <alignment vertical="center"/>
    </xf>
    <xf numFmtId="0" fontId="104" fillId="41" borderId="68"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6" fillId="0" borderId="0" xfId="10963"/>
    <xf numFmtId="0" fontId="26" fillId="0" borderId="0" xfId="10963" applyAlignment="1">
      <alignment vertical="center"/>
    </xf>
    <xf numFmtId="0" fontId="26" fillId="0" borderId="0" xfId="10963" applyAlignment="1">
      <alignment horizontal="left" vertical="top"/>
    </xf>
    <xf numFmtId="0" fontId="103" fillId="3" borderId="68" xfId="13" applyFont="1" applyFill="1" applyBorder="1" applyAlignment="1">
      <alignment horizontal="left" vertical="center"/>
    </xf>
    <xf numFmtId="0" fontId="104" fillId="3" borderId="68" xfId="13" applyFont="1" applyFill="1" applyBorder="1" applyAlignment="1">
      <alignment horizontal="left" vertical="center"/>
    </xf>
    <xf numFmtId="0" fontId="21" fillId="0" borderId="69" xfId="10963" applyFont="1" applyBorder="1" applyAlignment="1">
      <alignment horizontal="left" vertical="top"/>
    </xf>
    <xf numFmtId="0" fontId="10" fillId="0" borderId="70" xfId="10963" applyFont="1" applyBorder="1" applyAlignment="1">
      <alignment horizontal="left" vertical="top" wrapText="1"/>
    </xf>
    <xf numFmtId="0" fontId="10" fillId="0" borderId="71" xfId="10963" applyFont="1" applyBorder="1" applyAlignment="1">
      <alignment horizontal="left" vertical="top"/>
    </xf>
    <xf numFmtId="0" fontId="10" fillId="0" borderId="70" xfId="10963" applyFont="1" applyBorder="1" applyAlignment="1">
      <alignment horizontal="left" vertical="top"/>
    </xf>
    <xf numFmtId="49" fontId="10" fillId="0" borderId="0" xfId="10963" applyNumberFormat="1" applyFont="1" applyAlignment="1">
      <alignment horizontal="left" vertical="top"/>
    </xf>
    <xf numFmtId="49" fontId="26" fillId="0" borderId="0" xfId="10963" applyNumberFormat="1" applyAlignment="1">
      <alignment horizontal="left" vertical="top"/>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0" xfId="2" quotePrefix="1" applyFont="1" applyBorder="1" applyAlignment="1">
      <alignment horizontal="center" vertical="top"/>
    </xf>
    <xf numFmtId="165" fontId="13" fillId="9" borderId="8" xfId="2" applyNumberFormat="1" applyFont="1" applyFill="1" applyBorder="1" applyAlignment="1" applyProtection="1">
      <alignment vertical="top"/>
      <protection locked="0"/>
    </xf>
    <xf numFmtId="165" fontId="13" fillId="9" borderId="9" xfId="2" applyNumberFormat="1" applyFont="1" applyFill="1" applyBorder="1" applyAlignment="1" applyProtection="1">
      <alignment vertical="top"/>
      <protection locked="0"/>
    </xf>
    <xf numFmtId="165" fontId="13" fillId="9"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165" fontId="13" fillId="9" borderId="22" xfId="2" applyNumberFormat="1" applyFont="1" applyFill="1" applyBorder="1" applyAlignment="1" applyProtection="1">
      <alignment vertical="top"/>
      <protection locked="0"/>
    </xf>
    <xf numFmtId="0" fontId="0" fillId="0" borderId="0" xfId="0" applyAlignment="1">
      <alignmen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4" xfId="2" applyFont="1" applyBorder="1" applyAlignment="1">
      <alignment horizontal="center" vertical="top"/>
    </xf>
    <xf numFmtId="165" fontId="9" fillId="9" borderId="12" xfId="3" applyNumberFormat="1" applyFont="1" applyFill="1" applyBorder="1" applyAlignment="1" applyProtection="1">
      <alignment vertical="top"/>
      <protection locked="0"/>
    </xf>
    <xf numFmtId="165" fontId="9" fillId="9" borderId="13" xfId="3" applyNumberFormat="1" applyFont="1" applyFill="1" applyBorder="1" applyAlignment="1" applyProtection="1">
      <alignment vertical="top"/>
      <protection locked="0"/>
    </xf>
    <xf numFmtId="165" fontId="9" fillId="9" borderId="15" xfId="3" applyNumberFormat="1" applyFont="1" applyFill="1" applyBorder="1" applyAlignment="1" applyProtection="1">
      <alignment vertical="top"/>
      <protection locked="0"/>
    </xf>
    <xf numFmtId="165" fontId="9" fillId="9" borderId="23" xfId="3" applyNumberFormat="1" applyFont="1" applyFill="1" applyBorder="1" applyAlignment="1" applyProtection="1">
      <alignment vertical="top"/>
      <protection locked="0"/>
    </xf>
    <xf numFmtId="165" fontId="13" fillId="9" borderId="12" xfId="2" applyNumberFormat="1" applyFont="1" applyFill="1" applyBorder="1" applyAlignment="1" applyProtection="1">
      <alignment vertical="top"/>
      <protection locked="0"/>
    </xf>
    <xf numFmtId="165" fontId="13" fillId="9" borderId="13" xfId="2" applyNumberFormat="1" applyFont="1" applyFill="1" applyBorder="1" applyAlignment="1" applyProtection="1">
      <alignment vertical="top"/>
      <protection locked="0"/>
    </xf>
    <xf numFmtId="165" fontId="13" fillId="9" borderId="15" xfId="2" applyNumberFormat="1" applyFont="1" applyFill="1" applyBorder="1" applyAlignment="1" applyProtection="1">
      <alignment vertical="top"/>
      <protection locked="0"/>
    </xf>
    <xf numFmtId="165" fontId="13" fillId="9" borderId="23" xfId="2" applyNumberFormat="1" applyFont="1" applyFill="1" applyBorder="1" applyAlignment="1" applyProtection="1">
      <alignment vertical="top"/>
      <protection locked="0"/>
    </xf>
    <xf numFmtId="165" fontId="13" fillId="9" borderId="16" xfId="2" applyNumberFormat="1" applyFont="1" applyFill="1" applyBorder="1" applyAlignment="1" applyProtection="1">
      <alignment horizontal="right" vertical="top"/>
      <protection locked="0"/>
    </xf>
    <xf numFmtId="165" fontId="13" fillId="9" borderId="17" xfId="2" applyNumberFormat="1" applyFont="1" applyFill="1" applyBorder="1" applyAlignment="1" applyProtection="1">
      <alignment horizontal="right" vertical="top"/>
      <protection locked="0"/>
    </xf>
    <xf numFmtId="165" fontId="13" fillId="9" borderId="19" xfId="2" applyNumberFormat="1" applyFont="1" applyFill="1" applyBorder="1" applyAlignment="1" applyProtection="1">
      <alignment horizontal="right" vertical="top"/>
      <protection locked="0"/>
    </xf>
    <xf numFmtId="165" fontId="13" fillId="9" borderId="20" xfId="2" applyNumberFormat="1" applyFont="1" applyFill="1" applyBorder="1" applyAlignment="1" applyProtection="1">
      <alignment horizontal="right" vertical="top"/>
      <protection locked="0"/>
    </xf>
    <xf numFmtId="165" fontId="13" fillId="9" borderId="16" xfId="2" applyNumberFormat="1" applyFont="1" applyFill="1" applyBorder="1" applyAlignment="1" applyProtection="1">
      <alignment vertical="top"/>
      <protection locked="0"/>
    </xf>
    <xf numFmtId="165" fontId="13" fillId="9" borderId="17" xfId="2" applyNumberFormat="1" applyFont="1" applyFill="1" applyBorder="1" applyAlignment="1" applyProtection="1">
      <alignment vertical="top"/>
      <protection locked="0"/>
    </xf>
    <xf numFmtId="165" fontId="13" fillId="9" borderId="19" xfId="2" applyNumberFormat="1" applyFont="1" applyFill="1" applyBorder="1" applyAlignment="1" applyProtection="1">
      <alignment vertical="top"/>
      <protection locked="0"/>
    </xf>
    <xf numFmtId="0" fontId="13" fillId="0" borderId="16" xfId="2" applyFont="1" applyBorder="1" applyAlignment="1">
      <alignment horizontal="center" vertical="top"/>
    </xf>
    <xf numFmtId="0" fontId="10" fillId="0" borderId="17" xfId="2" applyFont="1" applyBorder="1" applyAlignment="1">
      <alignment vertical="top"/>
    </xf>
    <xf numFmtId="0" fontId="12" fillId="0" borderId="17" xfId="2" applyFont="1" applyBorder="1" applyAlignment="1">
      <alignment horizontal="center" vertical="top"/>
    </xf>
    <xf numFmtId="0" fontId="12" fillId="0" borderId="19" xfId="2" applyFont="1" applyBorder="1" applyAlignment="1">
      <alignment horizontal="center" vertical="top"/>
    </xf>
    <xf numFmtId="0" fontId="7" fillId="2" borderId="0" xfId="4" applyFill="1" applyAlignment="1">
      <alignment vertical="top"/>
    </xf>
    <xf numFmtId="0" fontId="12" fillId="0" borderId="11" xfId="2" quotePrefix="1" applyFont="1" applyBorder="1" applyAlignment="1">
      <alignment horizontal="center" vertical="top"/>
    </xf>
    <xf numFmtId="0" fontId="12" fillId="0" borderId="15" xfId="2" applyFont="1" applyBorder="1" applyAlignment="1">
      <alignment horizontal="center" vertical="top"/>
    </xf>
    <xf numFmtId="0" fontId="12" fillId="0" borderId="19" xfId="2" quotePrefix="1" applyFont="1" applyBorder="1" applyAlignment="1">
      <alignment horizontal="center" vertical="top"/>
    </xf>
    <xf numFmtId="165" fontId="13" fillId="9" borderId="22" xfId="2" applyNumberFormat="1" applyFont="1" applyFill="1" applyBorder="1" applyAlignment="1" applyProtection="1">
      <alignment horizontal="right" vertical="top"/>
      <protection locked="0"/>
    </xf>
    <xf numFmtId="165" fontId="13" fillId="9" borderId="23" xfId="2" applyNumberFormat="1" applyFont="1" applyFill="1" applyBorder="1" applyAlignment="1" applyProtection="1">
      <alignment horizontal="right" vertical="top"/>
      <protection locked="0"/>
    </xf>
    <xf numFmtId="0" fontId="10" fillId="0" borderId="13" xfId="2" applyFont="1" applyFill="1" applyBorder="1" applyAlignment="1">
      <alignment vertical="top"/>
    </xf>
    <xf numFmtId="0" fontId="7" fillId="2" borderId="0" xfId="4" applyFill="1" applyBorder="1" applyAlignment="1">
      <alignment vertical="center" wrapText="1"/>
    </xf>
    <xf numFmtId="0" fontId="0" fillId="0" borderId="0" xfId="0" applyAlignment="1">
      <alignment wrapText="1"/>
    </xf>
    <xf numFmtId="0" fontId="13" fillId="2" borderId="0" xfId="4" applyFont="1" applyFill="1" applyBorder="1" applyAlignment="1">
      <alignment vertical="center" wrapText="1"/>
    </xf>
    <xf numFmtId="0" fontId="16" fillId="4" borderId="5"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7" fillId="2" borderId="0" xfId="2" applyFill="1" applyAlignment="1">
      <alignment vertical="center" wrapText="1"/>
    </xf>
    <xf numFmtId="0" fontId="13" fillId="2" borderId="0" xfId="4" applyFont="1" applyFill="1" applyBorder="1" applyAlignment="1">
      <alignment vertical="top" wrapText="1"/>
    </xf>
    <xf numFmtId="0" fontId="12" fillId="0" borderId="57" xfId="2" applyFont="1" applyBorder="1" applyAlignment="1">
      <alignment horizontal="center" vertical="top" wrapText="1"/>
    </xf>
    <xf numFmtId="165" fontId="13" fillId="9" borderId="8" xfId="2" applyNumberFormat="1" applyFont="1" applyFill="1" applyBorder="1" applyAlignment="1" applyProtection="1">
      <alignment vertical="top" wrapText="1"/>
      <protection locked="0"/>
    </xf>
    <xf numFmtId="165" fontId="13" fillId="9" borderId="9" xfId="2" applyNumberFormat="1" applyFont="1" applyFill="1" applyBorder="1" applyAlignment="1" applyProtection="1">
      <alignment vertical="top" wrapText="1"/>
      <protection locked="0"/>
    </xf>
    <xf numFmtId="165" fontId="13" fillId="9" borderId="11" xfId="2" applyNumberFormat="1" applyFont="1" applyFill="1" applyBorder="1" applyAlignment="1" applyProtection="1">
      <alignment vertical="top" wrapText="1"/>
      <protection locked="0"/>
    </xf>
    <xf numFmtId="165" fontId="13" fillId="9" borderId="22" xfId="2" applyNumberFormat="1" applyFont="1" applyFill="1" applyBorder="1" applyAlignment="1" applyProtection="1">
      <alignment vertical="top" wrapText="1"/>
      <protection locked="0"/>
    </xf>
    <xf numFmtId="0" fontId="0" fillId="0" borderId="0" xfId="0" applyAlignment="1">
      <alignment vertical="top" wrapText="1"/>
    </xf>
    <xf numFmtId="0" fontId="12" fillId="0" borderId="58" xfId="2" applyFont="1" applyBorder="1" applyAlignment="1">
      <alignment horizontal="center" vertical="top" wrapText="1"/>
    </xf>
    <xf numFmtId="165" fontId="13" fillId="9" borderId="12" xfId="2" applyNumberFormat="1" applyFont="1" applyFill="1" applyBorder="1" applyAlignment="1" applyProtection="1">
      <alignment vertical="top" wrapText="1"/>
      <protection locked="0"/>
    </xf>
    <xf numFmtId="165" fontId="13" fillId="9" borderId="13" xfId="2" applyNumberFormat="1" applyFont="1" applyFill="1" applyBorder="1" applyAlignment="1" applyProtection="1">
      <alignment vertical="top" wrapText="1"/>
      <protection locked="0"/>
    </xf>
    <xf numFmtId="165" fontId="13" fillId="9" borderId="15" xfId="2" applyNumberFormat="1" applyFont="1" applyFill="1" applyBorder="1" applyAlignment="1" applyProtection="1">
      <alignment vertical="top" wrapText="1"/>
      <protection locked="0"/>
    </xf>
    <xf numFmtId="165" fontId="13" fillId="9" borderId="23" xfId="2" applyNumberFormat="1" applyFont="1" applyFill="1" applyBorder="1" applyAlignment="1" applyProtection="1">
      <alignment vertical="top" wrapText="1"/>
      <protection locked="0"/>
    </xf>
    <xf numFmtId="0" fontId="12" fillId="0" borderId="59" xfId="2" applyFont="1" applyBorder="1" applyAlignment="1">
      <alignment horizontal="center" vertical="top" wrapText="1"/>
    </xf>
    <xf numFmtId="165" fontId="13" fillId="9" borderId="16" xfId="2" applyNumberFormat="1" applyFont="1" applyFill="1" applyBorder="1" applyAlignment="1" applyProtection="1">
      <alignment vertical="top" wrapText="1"/>
      <protection locked="0"/>
    </xf>
    <xf numFmtId="165" fontId="13" fillId="9" borderId="17" xfId="2" applyNumberFormat="1" applyFont="1" applyFill="1" applyBorder="1" applyAlignment="1" applyProtection="1">
      <alignment vertical="top" wrapText="1"/>
      <protection locked="0"/>
    </xf>
    <xf numFmtId="165" fontId="13" fillId="9" borderId="19" xfId="2" applyNumberFormat="1" applyFont="1" applyFill="1" applyBorder="1" applyAlignment="1" applyProtection="1">
      <alignment vertical="top" wrapText="1"/>
      <protection locked="0"/>
    </xf>
    <xf numFmtId="165" fontId="13" fillId="9" borderId="20" xfId="2" applyNumberFormat="1" applyFont="1" applyFill="1" applyBorder="1" applyAlignment="1" applyProtection="1">
      <alignment vertical="top" wrapText="1"/>
      <protection locked="0"/>
    </xf>
    <xf numFmtId="0" fontId="7" fillId="2" borderId="0" xfId="4" applyFill="1" applyAlignment="1">
      <alignment vertical="top" wrapText="1"/>
    </xf>
    <xf numFmtId="0" fontId="7" fillId="2" borderId="0" xfId="4" applyFill="1" applyBorder="1" applyAlignment="1">
      <alignment vertical="top" wrapText="1"/>
    </xf>
    <xf numFmtId="0" fontId="13" fillId="2" borderId="0" xfId="4" applyFont="1" applyFill="1" applyBorder="1" applyAlignment="1">
      <alignment horizontal="center" vertical="top" wrapText="1"/>
    </xf>
    <xf numFmtId="0" fontId="7" fillId="2" borderId="0" xfId="4" applyFill="1" applyAlignment="1">
      <alignment wrapText="1"/>
    </xf>
    <xf numFmtId="0" fontId="7" fillId="2" borderId="0" xfId="4" applyFill="1" applyAlignment="1">
      <alignment horizontal="center" vertical="top" wrapText="1"/>
    </xf>
    <xf numFmtId="0" fontId="7" fillId="2" borderId="0" xfId="4" applyFill="1" applyBorder="1" applyAlignment="1">
      <alignment horizontal="center" vertical="top" wrapText="1"/>
    </xf>
    <xf numFmtId="165" fontId="13" fillId="9" borderId="22" xfId="2" applyNumberFormat="1" applyFont="1" applyFill="1" applyBorder="1" applyAlignment="1" applyProtection="1">
      <alignment horizontal="right" vertical="top" wrapText="1"/>
      <protection locked="0"/>
    </xf>
    <xf numFmtId="165" fontId="13" fillId="9" borderId="23" xfId="2" applyNumberFormat="1" applyFont="1" applyFill="1" applyBorder="1" applyAlignment="1" applyProtection="1">
      <alignment horizontal="right" vertical="top" wrapText="1"/>
      <protection locked="0"/>
    </xf>
    <xf numFmtId="165" fontId="13" fillId="9" borderId="20" xfId="2" applyNumberFormat="1" applyFont="1" applyFill="1" applyBorder="1" applyAlignment="1" applyProtection="1">
      <alignment horizontal="right" vertical="top" wrapText="1"/>
      <protection locked="0"/>
    </xf>
    <xf numFmtId="0" fontId="12" fillId="9" borderId="22" xfId="2" applyFont="1" applyFill="1" applyBorder="1" applyAlignment="1">
      <alignment horizontal="center" vertical="top" wrapText="1"/>
    </xf>
    <xf numFmtId="0" fontId="12" fillId="9" borderId="23" xfId="2" applyFont="1" applyFill="1" applyBorder="1" applyAlignment="1">
      <alignment horizontal="center" vertical="top" wrapText="1"/>
    </xf>
    <xf numFmtId="0" fontId="12" fillId="9" borderId="20" xfId="2" applyFont="1" applyFill="1" applyBorder="1" applyAlignment="1">
      <alignment horizontal="center" vertical="top" wrapText="1"/>
    </xf>
    <xf numFmtId="166" fontId="0" fillId="0" borderId="0" xfId="0" applyNumberFormat="1"/>
    <xf numFmtId="165" fontId="13" fillId="2" borderId="0" xfId="4" applyNumberFormat="1" applyFont="1" applyFill="1" applyBorder="1" applyAlignment="1">
      <alignment vertical="center"/>
    </xf>
    <xf numFmtId="165" fontId="9" fillId="9" borderId="11" xfId="2" applyNumberFormat="1" applyFont="1" applyFill="1" applyBorder="1" applyAlignment="1" applyProtection="1">
      <alignment vertical="top" wrapText="1"/>
      <protection locked="0"/>
    </xf>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3">
    <dxf>
      <font>
        <color theme="0" tint="-0.24994659260841701"/>
      </font>
    </dxf>
    <dxf>
      <font>
        <color theme="0"/>
      </font>
    </dxf>
    <dxf>
      <font>
        <color theme="0"/>
      </font>
    </dxf>
  </dxfs>
  <tableStyles count="0" defaultTableStyle="TableStyleMedium2" defaultPivotStyle="PivotStyleLight16"/>
  <colors>
    <mruColors>
      <color rgb="FF857362"/>
      <color rgb="FF0078C9"/>
      <color rgb="FF003479"/>
      <color rgb="FFFCEABF"/>
      <color rgb="FFCA0083"/>
      <color rgb="FFFE4819"/>
      <color rgb="FFE0DCD8"/>
      <color rgb="FF719500"/>
      <color rgb="FFF2F0EE"/>
      <color rgb="FFF9D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tabSelected="1" zoomScaleNormal="100" workbookViewId="0">
      <pane xSplit="1" ySplit="3" topLeftCell="B4" activePane="bottomRight" state="frozen"/>
      <selection activeCell="E5" sqref="E5"/>
      <selection pane="topRight" activeCell="E5" sqref="E5"/>
      <selection pane="bottomLeft" activeCell="E5" sqref="E5"/>
      <selection pane="bottomRight"/>
    </sheetView>
  </sheetViews>
  <sheetFormatPr defaultColWidth="0" defaultRowHeight="12.75"/>
  <cols>
    <col min="1" max="1" width="15.625" style="93" customWidth="1"/>
    <col min="2" max="2" width="3.75" style="93" customWidth="1"/>
    <col min="3" max="3" width="37.5" style="95" customWidth="1"/>
    <col min="4" max="4" width="41.25" style="95" customWidth="1"/>
    <col min="5" max="6" width="15.625" style="95" customWidth="1"/>
    <col min="7" max="7" width="0" style="93" hidden="1" customWidth="1"/>
    <col min="8" max="16383" width="8" style="93" hidden="1"/>
    <col min="16384" max="16384" width="7.875" style="93" hidden="1" customWidth="1"/>
  </cols>
  <sheetData>
    <row r="1" spans="1:6" s="90" customFormat="1" ht="37.5" customHeight="1">
      <c r="A1" s="96" t="s">
        <v>176</v>
      </c>
      <c r="B1" s="97"/>
      <c r="C1" s="97"/>
      <c r="D1" s="97"/>
      <c r="E1" s="97"/>
      <c r="F1" s="97"/>
    </row>
    <row r="2" spans="1:6" ht="7.5" customHeight="1">
      <c r="A2" s="91"/>
      <c r="B2" s="91"/>
      <c r="C2" s="92"/>
      <c r="D2" s="92"/>
      <c r="E2" s="92"/>
      <c r="F2" s="92"/>
    </row>
    <row r="3" spans="1:6" ht="18.75" customHeight="1">
      <c r="A3" s="91"/>
      <c r="B3" s="98" t="s">
        <v>177</v>
      </c>
      <c r="C3" s="98" t="s">
        <v>178</v>
      </c>
      <c r="D3" s="98" t="s">
        <v>179</v>
      </c>
      <c r="E3" s="98" t="s">
        <v>180</v>
      </c>
      <c r="F3" s="98" t="s">
        <v>181</v>
      </c>
    </row>
    <row r="4" spans="1:6" ht="11.25" customHeight="1">
      <c r="A4" s="102"/>
      <c r="B4" s="91"/>
      <c r="C4" s="92"/>
      <c r="D4" s="92"/>
      <c r="E4" s="92"/>
      <c r="F4" s="92"/>
    </row>
    <row r="5" spans="1:6" s="94" customFormat="1" ht="33.75" customHeight="1">
      <c r="A5" s="102" t="s">
        <v>184</v>
      </c>
      <c r="B5" s="101">
        <v>1</v>
      </c>
      <c r="C5" s="99" t="s">
        <v>182</v>
      </c>
      <c r="D5" s="99" t="s">
        <v>183</v>
      </c>
      <c r="E5" s="99" t="s">
        <v>175</v>
      </c>
      <c r="F5" s="100"/>
    </row>
    <row r="6" spans="1:6">
      <c r="A6" s="102"/>
      <c r="B6" s="91"/>
      <c r="C6" s="92"/>
      <c r="D6" s="92"/>
      <c r="E6" s="92"/>
      <c r="F6" s="92"/>
    </row>
    <row r="7" spans="1:6">
      <c r="A7" s="102"/>
      <c r="B7" s="91"/>
      <c r="C7" s="92"/>
      <c r="D7" s="92"/>
      <c r="E7" s="92"/>
      <c r="F7" s="92"/>
    </row>
    <row r="8" spans="1:6">
      <c r="A8" s="102"/>
      <c r="B8" s="91"/>
      <c r="C8" s="92"/>
      <c r="D8" s="92"/>
      <c r="E8" s="92"/>
      <c r="F8" s="92"/>
    </row>
    <row r="9" spans="1:6">
      <c r="A9" s="102"/>
      <c r="B9" s="91"/>
      <c r="C9" s="92"/>
      <c r="D9" s="92"/>
      <c r="E9" s="92"/>
      <c r="F9" s="92"/>
    </row>
    <row r="10" spans="1:6">
      <c r="A10" s="102"/>
      <c r="B10" s="91"/>
      <c r="C10" s="92"/>
      <c r="D10" s="92"/>
      <c r="E10" s="92"/>
      <c r="F10" s="92"/>
    </row>
    <row r="11" spans="1:6">
      <c r="A11" s="102"/>
      <c r="B11" s="91"/>
      <c r="C11" s="92"/>
      <c r="D11" s="92"/>
      <c r="E11" s="92"/>
      <c r="F11" s="92"/>
    </row>
    <row r="12" spans="1:6">
      <c r="A12" s="102"/>
      <c r="B12" s="91"/>
      <c r="C12" s="92"/>
      <c r="D12" s="92"/>
      <c r="E12" s="92"/>
      <c r="F12" s="92"/>
    </row>
    <row r="13" spans="1:6">
      <c r="A13" s="102"/>
      <c r="B13" s="91"/>
      <c r="C13" s="92"/>
      <c r="D13" s="92"/>
      <c r="E13" s="92"/>
      <c r="F13" s="92"/>
    </row>
    <row r="14" spans="1:6">
      <c r="A14" s="102"/>
      <c r="B14" s="91"/>
      <c r="C14" s="92"/>
      <c r="D14" s="92"/>
      <c r="E14" s="92"/>
      <c r="F14" s="92"/>
    </row>
    <row r="15" spans="1:6">
      <c r="A15" s="102"/>
      <c r="B15" s="91"/>
      <c r="C15" s="92"/>
      <c r="D15" s="92"/>
      <c r="E15" s="92"/>
      <c r="F15" s="92"/>
    </row>
    <row r="16" spans="1:6">
      <c r="A16" s="102"/>
      <c r="B16" s="91"/>
      <c r="C16" s="92"/>
      <c r="D16" s="92"/>
      <c r="E16" s="92"/>
      <c r="F16" s="92"/>
    </row>
    <row r="17" spans="1:1">
      <c r="A17" s="103"/>
    </row>
    <row r="18" spans="1:1">
      <c r="A18" s="103"/>
    </row>
    <row r="19" spans="1:1">
      <c r="A19" s="103"/>
    </row>
    <row r="20" spans="1:1">
      <c r="A20" s="103"/>
    </row>
    <row r="21" spans="1:1">
      <c r="A21" s="103"/>
    </row>
    <row r="22" spans="1:1">
      <c r="A22" s="103"/>
    </row>
    <row r="23" spans="1:1">
      <c r="A23" s="103"/>
    </row>
    <row r="24" spans="1:1">
      <c r="A24" s="103"/>
    </row>
    <row r="25" spans="1:1">
      <c r="A25" s="103"/>
    </row>
    <row r="26" spans="1:1">
      <c r="A26" s="103"/>
    </row>
    <row r="27" spans="1:1">
      <c r="A27" s="103"/>
    </row>
    <row r="28" spans="1:1">
      <c r="A28" s="103"/>
    </row>
    <row r="29" spans="1:1">
      <c r="A29" s="103"/>
    </row>
    <row r="30" spans="1:1">
      <c r="A30" s="103"/>
    </row>
    <row r="31" spans="1:1">
      <c r="A31" s="103"/>
    </row>
    <row r="32" spans="1:1">
      <c r="A32" s="103"/>
    </row>
    <row r="33" spans="1:1">
      <c r="A33" s="103"/>
    </row>
    <row r="34" spans="1:1">
      <c r="A34" s="103"/>
    </row>
    <row r="35" spans="1:1">
      <c r="A35" s="103"/>
    </row>
    <row r="36" spans="1:1">
      <c r="A36" s="103"/>
    </row>
    <row r="37" spans="1:1">
      <c r="A37" s="103"/>
    </row>
    <row r="38" spans="1:1">
      <c r="A38" s="103"/>
    </row>
    <row r="39" spans="1:1">
      <c r="A39" s="103"/>
    </row>
    <row r="40" spans="1:1">
      <c r="A40" s="103"/>
    </row>
  </sheetData>
  <pageMargins left="0.70866141732283472" right="0.70866141732283472" top="0.74803149606299213" bottom="0.74803149606299213" header="0.31496062992125984" footer="0.31496062992125984"/>
  <pageSetup paperSize="9" scale="93"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view="pageLayout" zoomScaleNormal="80" workbookViewId="0"/>
  </sheetViews>
  <sheetFormatPr defaultColWidth="7.75" defaultRowHeight="14.25"/>
  <cols>
    <col min="1" max="1" width="4.5" customWidth="1"/>
    <col min="2" max="2" width="9.5" customWidth="1"/>
    <col min="3" max="3" width="152.125" customWidth="1"/>
    <col min="4" max="4" width="3.25" customWidth="1"/>
    <col min="5" max="5" width="15.875" customWidth="1"/>
    <col min="6" max="15" width="5.62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186</v>
      </c>
      <c r="G5" t="s">
        <v>186</v>
      </c>
      <c r="H5" t="s">
        <v>186</v>
      </c>
      <c r="I5" t="s">
        <v>186</v>
      </c>
      <c r="J5" t="s">
        <v>186</v>
      </c>
      <c r="K5" t="s">
        <v>186</v>
      </c>
      <c r="L5" t="s">
        <v>186</v>
      </c>
      <c r="M5" t="s">
        <v>186</v>
      </c>
      <c r="N5" t="s">
        <v>186</v>
      </c>
      <c r="O5" t="s">
        <v>186</v>
      </c>
    </row>
    <row r="6" spans="1:15">
      <c r="F6" t="s">
        <v>141</v>
      </c>
      <c r="G6" t="s">
        <v>141</v>
      </c>
      <c r="H6" t="s">
        <v>141</v>
      </c>
      <c r="I6" t="s">
        <v>141</v>
      </c>
      <c r="J6" t="s">
        <v>141</v>
      </c>
      <c r="K6" t="s">
        <v>141</v>
      </c>
      <c r="L6" t="s">
        <v>141</v>
      </c>
      <c r="M6" t="s">
        <v>141</v>
      </c>
      <c r="N6" t="s">
        <v>141</v>
      </c>
      <c r="O6" t="s">
        <v>141</v>
      </c>
    </row>
    <row r="7" spans="1:15" ht="19.5" customHeight="1">
      <c r="A7" t="s">
        <v>187</v>
      </c>
      <c r="B7" t="s">
        <v>16</v>
      </c>
      <c r="C7" t="s">
        <v>142</v>
      </c>
      <c r="D7" t="s">
        <v>6</v>
      </c>
      <c r="E7" t="s">
        <v>89</v>
      </c>
      <c r="F7" s="179"/>
      <c r="G7" s="179"/>
      <c r="H7" s="179"/>
      <c r="I7" s="179"/>
      <c r="J7" s="179">
        <v>0</v>
      </c>
      <c r="K7" s="179">
        <v>0</v>
      </c>
      <c r="L7" s="179">
        <v>0</v>
      </c>
      <c r="M7" s="179">
        <v>0</v>
      </c>
      <c r="N7" s="179">
        <v>0</v>
      </c>
      <c r="O7" s="179">
        <v>0</v>
      </c>
    </row>
    <row r="8" spans="1:15" ht="15" customHeight="1">
      <c r="A8" t="s">
        <v>187</v>
      </c>
      <c r="B8" t="s">
        <v>18</v>
      </c>
      <c r="C8" t="s">
        <v>143</v>
      </c>
      <c r="D8" t="s">
        <v>6</v>
      </c>
      <c r="E8" t="s">
        <v>89</v>
      </c>
      <c r="F8" s="179"/>
      <c r="G8" s="179"/>
      <c r="H8" s="179"/>
      <c r="I8" s="179"/>
      <c r="J8" s="179">
        <v>0</v>
      </c>
      <c r="K8" s="179">
        <v>0</v>
      </c>
      <c r="L8" s="179">
        <v>0</v>
      </c>
      <c r="M8" s="179">
        <v>0</v>
      </c>
      <c r="N8" s="179">
        <v>0</v>
      </c>
      <c r="O8" s="179">
        <v>0</v>
      </c>
    </row>
    <row r="9" spans="1:15" ht="19.5" customHeight="1">
      <c r="A9" t="s">
        <v>187</v>
      </c>
      <c r="B9" t="s">
        <v>20</v>
      </c>
      <c r="C9" t="s">
        <v>144</v>
      </c>
      <c r="D9" t="s">
        <v>6</v>
      </c>
      <c r="E9" t="s">
        <v>89</v>
      </c>
      <c r="F9" s="179"/>
      <c r="G9" s="179"/>
      <c r="H9" s="179"/>
      <c r="I9" s="179"/>
      <c r="J9" s="179">
        <v>0</v>
      </c>
      <c r="K9" s="179">
        <v>0</v>
      </c>
      <c r="L9" s="179">
        <v>0</v>
      </c>
      <c r="M9" s="179">
        <v>0</v>
      </c>
      <c r="N9" s="179">
        <v>0</v>
      </c>
      <c r="O9" s="179">
        <v>0</v>
      </c>
    </row>
    <row r="10" spans="1:15" ht="15" customHeight="1">
      <c r="A10" t="s">
        <v>187</v>
      </c>
      <c r="B10" t="s">
        <v>22</v>
      </c>
      <c r="C10" t="s">
        <v>145</v>
      </c>
      <c r="D10" t="s">
        <v>6</v>
      </c>
      <c r="E10" t="s">
        <v>89</v>
      </c>
      <c r="F10" s="179"/>
      <c r="G10" s="179"/>
      <c r="H10" s="179"/>
      <c r="I10" s="179"/>
      <c r="J10" s="179">
        <v>0</v>
      </c>
      <c r="K10" s="179">
        <v>0</v>
      </c>
      <c r="L10" s="179">
        <v>0</v>
      </c>
      <c r="M10" s="179">
        <v>0</v>
      </c>
      <c r="N10" s="179">
        <v>0</v>
      </c>
      <c r="O10" s="179">
        <v>0</v>
      </c>
    </row>
    <row r="11" spans="1:15" ht="19.5" customHeight="1">
      <c r="A11" t="s">
        <v>187</v>
      </c>
      <c r="B11" t="s">
        <v>24</v>
      </c>
      <c r="C11" t="s">
        <v>146</v>
      </c>
      <c r="D11" t="s">
        <v>6</v>
      </c>
      <c r="E11" t="s">
        <v>89</v>
      </c>
      <c r="F11" s="179"/>
      <c r="G11" s="179"/>
      <c r="H11" s="179"/>
      <c r="I11" s="179"/>
      <c r="J11" s="179">
        <v>0</v>
      </c>
      <c r="K11" s="179">
        <v>0</v>
      </c>
      <c r="L11" s="179">
        <v>0</v>
      </c>
      <c r="M11" s="179">
        <v>0</v>
      </c>
      <c r="N11" s="179">
        <v>0</v>
      </c>
      <c r="O11" s="179">
        <v>0</v>
      </c>
    </row>
    <row r="12" spans="1:15" ht="15" customHeight="1">
      <c r="A12" t="s">
        <v>187</v>
      </c>
      <c r="B12" t="s">
        <v>27</v>
      </c>
      <c r="C12" t="s">
        <v>147</v>
      </c>
      <c r="D12" t="s">
        <v>6</v>
      </c>
      <c r="E12" t="s">
        <v>89</v>
      </c>
      <c r="F12" s="179"/>
      <c r="G12" s="179"/>
      <c r="H12" s="179"/>
      <c r="I12" s="179"/>
      <c r="J12" s="179">
        <v>0.14699999999999999</v>
      </c>
      <c r="K12" s="179">
        <v>0.255</v>
      </c>
      <c r="L12" s="179">
        <v>0.29199999999999998</v>
      </c>
      <c r="M12" s="179">
        <v>-0.15</v>
      </c>
      <c r="N12" s="179">
        <v>0.30599999999999999</v>
      </c>
      <c r="O12" s="179">
        <v>0.85</v>
      </c>
    </row>
    <row r="13" spans="1:15" ht="19.5" customHeight="1">
      <c r="A13" t="s">
        <v>187</v>
      </c>
      <c r="B13" t="s">
        <v>29</v>
      </c>
      <c r="C13" t="s">
        <v>148</v>
      </c>
      <c r="D13" t="s">
        <v>6</v>
      </c>
      <c r="E13" t="s">
        <v>89</v>
      </c>
      <c r="F13" s="179"/>
      <c r="G13" s="179"/>
      <c r="H13" s="179"/>
      <c r="I13" s="179"/>
      <c r="J13" s="179">
        <v>0</v>
      </c>
      <c r="K13" s="179">
        <v>0</v>
      </c>
      <c r="L13" s="179">
        <v>0</v>
      </c>
      <c r="M13" s="179">
        <v>0</v>
      </c>
      <c r="N13" s="179">
        <v>0</v>
      </c>
      <c r="O13" s="179">
        <v>0</v>
      </c>
    </row>
    <row r="14" spans="1:15" ht="15" customHeight="1">
      <c r="A14" t="s">
        <v>187</v>
      </c>
      <c r="B14" t="s">
        <v>31</v>
      </c>
      <c r="C14" t="s">
        <v>149</v>
      </c>
      <c r="D14" t="s">
        <v>6</v>
      </c>
      <c r="E14" t="s">
        <v>89</v>
      </c>
      <c r="F14" s="179"/>
      <c r="G14" s="179"/>
      <c r="H14" s="179"/>
      <c r="I14" s="179"/>
      <c r="J14" s="179">
        <v>0</v>
      </c>
      <c r="K14" s="179">
        <v>0</v>
      </c>
      <c r="L14" s="179">
        <v>0</v>
      </c>
      <c r="M14" s="179">
        <v>0</v>
      </c>
      <c r="N14" s="179">
        <v>0</v>
      </c>
      <c r="O14" s="179">
        <v>0</v>
      </c>
    </row>
    <row r="15" spans="1:15" ht="19.5" customHeight="1">
      <c r="A15" t="s">
        <v>187</v>
      </c>
      <c r="B15" t="s">
        <v>33</v>
      </c>
      <c r="C15" t="s">
        <v>150</v>
      </c>
      <c r="D15" t="s">
        <v>6</v>
      </c>
      <c r="E15" t="s">
        <v>89</v>
      </c>
      <c r="F15" s="179"/>
      <c r="G15" s="179"/>
      <c r="H15" s="179"/>
      <c r="I15" s="179"/>
      <c r="J15" s="179">
        <v>0</v>
      </c>
      <c r="K15" s="179">
        <v>0</v>
      </c>
      <c r="L15" s="179">
        <v>0</v>
      </c>
      <c r="M15" s="179">
        <v>0</v>
      </c>
      <c r="N15" s="179">
        <v>0</v>
      </c>
      <c r="O15" s="179">
        <v>0</v>
      </c>
    </row>
    <row r="16" spans="1:15" ht="15" customHeight="1">
      <c r="A16" t="s">
        <v>187</v>
      </c>
      <c r="B16" t="s">
        <v>35</v>
      </c>
      <c r="C16" t="s">
        <v>151</v>
      </c>
      <c r="D16" t="s">
        <v>6</v>
      </c>
      <c r="E16" t="s">
        <v>89</v>
      </c>
      <c r="F16" s="179"/>
      <c r="G16" s="179"/>
      <c r="H16" s="179"/>
      <c r="I16" s="179"/>
      <c r="J16" s="179">
        <v>0.14699999999999999</v>
      </c>
      <c r="K16" s="179">
        <v>0.255</v>
      </c>
      <c r="L16" s="179">
        <v>0.29199999999999998</v>
      </c>
      <c r="M16" s="179">
        <v>-0.15</v>
      </c>
      <c r="N16" s="179">
        <v>0.30599999999999999</v>
      </c>
      <c r="O16" s="179">
        <v>0.85</v>
      </c>
    </row>
    <row r="17" spans="1:15" ht="19.5" customHeight="1">
      <c r="A17" t="s">
        <v>187</v>
      </c>
      <c r="B17" t="s">
        <v>39</v>
      </c>
      <c r="C17" t="s">
        <v>152</v>
      </c>
      <c r="D17" t="s">
        <v>6</v>
      </c>
      <c r="E17" t="s">
        <v>89</v>
      </c>
      <c r="F17" s="179"/>
      <c r="G17" s="179"/>
      <c r="H17" s="179"/>
      <c r="I17" s="179"/>
      <c r="J17" s="179">
        <v>0</v>
      </c>
      <c r="K17" s="179">
        <v>0</v>
      </c>
      <c r="L17" s="179">
        <v>0</v>
      </c>
      <c r="M17" s="179">
        <v>0</v>
      </c>
      <c r="N17" s="179">
        <v>0</v>
      </c>
      <c r="O17" s="179">
        <v>0</v>
      </c>
    </row>
    <row r="18" spans="1:15" ht="15" customHeight="1">
      <c r="A18" t="s">
        <v>187</v>
      </c>
      <c r="B18" t="s">
        <v>41</v>
      </c>
      <c r="C18" t="s">
        <v>153</v>
      </c>
      <c r="D18" t="s">
        <v>6</v>
      </c>
      <c r="E18" t="s">
        <v>89</v>
      </c>
      <c r="F18" s="179"/>
      <c r="G18" s="179"/>
      <c r="H18" s="179"/>
      <c r="I18" s="179"/>
      <c r="J18" s="179">
        <v>0</v>
      </c>
      <c r="K18" s="179">
        <v>0</v>
      </c>
      <c r="L18" s="179">
        <v>0</v>
      </c>
      <c r="M18" s="179">
        <v>0</v>
      </c>
      <c r="N18" s="179">
        <v>0</v>
      </c>
      <c r="O18" s="179">
        <v>0</v>
      </c>
    </row>
    <row r="19" spans="1:15" ht="19.5" customHeight="1">
      <c r="A19" t="s">
        <v>187</v>
      </c>
      <c r="B19" t="s">
        <v>43</v>
      </c>
      <c r="C19" t="s">
        <v>154</v>
      </c>
      <c r="D19" t="s">
        <v>6</v>
      </c>
      <c r="E19" t="s">
        <v>89</v>
      </c>
      <c r="F19" s="179"/>
      <c r="G19" s="179"/>
      <c r="H19" s="179"/>
      <c r="I19" s="179"/>
      <c r="J19" s="179">
        <v>0</v>
      </c>
      <c r="K19" s="179">
        <v>0</v>
      </c>
      <c r="L19" s="179">
        <v>0</v>
      </c>
      <c r="M19" s="179">
        <v>0</v>
      </c>
      <c r="N19" s="179">
        <v>0</v>
      </c>
      <c r="O19" s="179">
        <v>0</v>
      </c>
    </row>
    <row r="20" spans="1:15" ht="15" customHeight="1">
      <c r="A20" t="s">
        <v>187</v>
      </c>
      <c r="B20" t="s">
        <v>45</v>
      </c>
      <c r="C20" t="s">
        <v>155</v>
      </c>
      <c r="D20" t="s">
        <v>6</v>
      </c>
      <c r="E20" t="s">
        <v>89</v>
      </c>
      <c r="F20" s="179"/>
      <c r="G20" s="179"/>
      <c r="H20" s="179"/>
      <c r="I20" s="179"/>
      <c r="J20" s="179">
        <v>0</v>
      </c>
      <c r="K20" s="179">
        <v>0</v>
      </c>
      <c r="L20" s="179">
        <v>0</v>
      </c>
      <c r="M20" s="179">
        <v>0</v>
      </c>
      <c r="N20" s="179">
        <v>0</v>
      </c>
      <c r="O20" s="179">
        <v>0</v>
      </c>
    </row>
    <row r="21" spans="1:15" ht="19.5" customHeight="1">
      <c r="A21" t="s">
        <v>187</v>
      </c>
      <c r="B21" t="s">
        <v>49</v>
      </c>
      <c r="C21" t="s">
        <v>156</v>
      </c>
      <c r="D21" t="s">
        <v>6</v>
      </c>
      <c r="E21" t="s">
        <v>89</v>
      </c>
      <c r="F21" s="179"/>
      <c r="G21" s="179"/>
      <c r="H21" s="179"/>
      <c r="I21" s="179"/>
      <c r="J21" s="179">
        <v>0</v>
      </c>
      <c r="K21" s="179">
        <v>0</v>
      </c>
      <c r="L21" s="179">
        <v>0</v>
      </c>
      <c r="M21" s="179">
        <v>0</v>
      </c>
      <c r="N21" s="179">
        <v>0</v>
      </c>
      <c r="O21" s="179">
        <v>0</v>
      </c>
    </row>
    <row r="22" spans="1:15" ht="15" customHeight="1">
      <c r="A22" t="s">
        <v>187</v>
      </c>
      <c r="B22" t="s">
        <v>51</v>
      </c>
      <c r="C22" t="s">
        <v>157</v>
      </c>
      <c r="D22" t="s">
        <v>6</v>
      </c>
      <c r="E22" t="s">
        <v>89</v>
      </c>
      <c r="F22" s="179"/>
      <c r="G22" s="179"/>
      <c r="H22" s="179"/>
      <c r="I22" s="179"/>
      <c r="J22" s="179">
        <v>0</v>
      </c>
      <c r="K22" s="179">
        <v>0</v>
      </c>
      <c r="L22" s="179">
        <v>0</v>
      </c>
      <c r="M22" s="179">
        <v>0</v>
      </c>
      <c r="N22" s="179">
        <v>0</v>
      </c>
      <c r="O22" s="179">
        <v>0</v>
      </c>
    </row>
    <row r="23" spans="1:15" ht="19.5" customHeight="1">
      <c r="A23" t="s">
        <v>187</v>
      </c>
      <c r="B23" t="s">
        <v>53</v>
      </c>
      <c r="C23" t="s">
        <v>158</v>
      </c>
      <c r="D23" t="s">
        <v>6</v>
      </c>
      <c r="E23" t="s">
        <v>89</v>
      </c>
      <c r="F23" s="179"/>
      <c r="G23" s="179"/>
      <c r="H23" s="179"/>
      <c r="I23" s="179"/>
      <c r="J23" s="179">
        <v>0</v>
      </c>
      <c r="K23" s="179">
        <v>0</v>
      </c>
      <c r="L23" s="179">
        <v>0</v>
      </c>
      <c r="M23" s="179">
        <v>0</v>
      </c>
      <c r="N23" s="179">
        <v>0</v>
      </c>
      <c r="O23" s="179">
        <v>0</v>
      </c>
    </row>
    <row r="24" spans="1:15" ht="15" customHeight="1">
      <c r="A24" t="s">
        <v>187</v>
      </c>
      <c r="B24" t="s">
        <v>55</v>
      </c>
      <c r="C24" t="s">
        <v>159</v>
      </c>
      <c r="D24" t="s">
        <v>6</v>
      </c>
      <c r="E24" t="s">
        <v>89</v>
      </c>
      <c r="F24" s="179"/>
      <c r="G24" s="179"/>
      <c r="H24" s="179"/>
      <c r="I24" s="179"/>
      <c r="J24" s="179">
        <v>0</v>
      </c>
      <c r="K24" s="179">
        <v>0</v>
      </c>
      <c r="L24" s="179">
        <v>0</v>
      </c>
      <c r="M24" s="179">
        <v>0</v>
      </c>
      <c r="N24" s="179">
        <v>0</v>
      </c>
      <c r="O24" s="179">
        <v>0</v>
      </c>
    </row>
    <row r="25" spans="1:15" ht="19.5" customHeight="1">
      <c r="A25" t="s">
        <v>187</v>
      </c>
      <c r="B25" t="s">
        <v>57</v>
      </c>
      <c r="C25" t="s">
        <v>160</v>
      </c>
      <c r="D25" t="s">
        <v>6</v>
      </c>
      <c r="E25" t="s">
        <v>89</v>
      </c>
      <c r="F25" s="179"/>
      <c r="G25" s="179"/>
      <c r="H25" s="179"/>
      <c r="I25" s="179"/>
      <c r="J25" s="179">
        <v>0</v>
      </c>
      <c r="K25" s="179">
        <v>0</v>
      </c>
      <c r="L25" s="179">
        <v>0</v>
      </c>
      <c r="M25" s="179">
        <v>0</v>
      </c>
      <c r="N25" s="179">
        <v>0</v>
      </c>
      <c r="O25" s="179">
        <v>0</v>
      </c>
    </row>
    <row r="26" spans="1:15" ht="15" customHeight="1">
      <c r="A26" t="s">
        <v>187</v>
      </c>
      <c r="B26" t="s">
        <v>59</v>
      </c>
      <c r="C26" t="s">
        <v>161</v>
      </c>
      <c r="D26" t="s">
        <v>6</v>
      </c>
      <c r="E26" t="s">
        <v>89</v>
      </c>
      <c r="F26" s="179"/>
      <c r="G26" s="179"/>
      <c r="H26" s="179"/>
      <c r="I26" s="179"/>
      <c r="J26" s="179">
        <v>0</v>
      </c>
      <c r="K26" s="179">
        <v>0</v>
      </c>
      <c r="L26" s="179">
        <v>0</v>
      </c>
      <c r="M26" s="179">
        <v>0</v>
      </c>
      <c r="N26" s="179">
        <v>0</v>
      </c>
      <c r="O26" s="179">
        <v>0</v>
      </c>
    </row>
    <row r="27" spans="1:15" ht="19.5" customHeight="1">
      <c r="A27" t="s">
        <v>187</v>
      </c>
      <c r="B27" t="s">
        <v>61</v>
      </c>
      <c r="C27" t="s">
        <v>162</v>
      </c>
      <c r="D27" t="s">
        <v>6</v>
      </c>
      <c r="E27" t="s">
        <v>89</v>
      </c>
      <c r="F27" s="179"/>
      <c r="G27" s="179"/>
      <c r="H27" s="179"/>
      <c r="I27" s="179"/>
      <c r="J27" s="179">
        <v>0</v>
      </c>
      <c r="K27" s="179">
        <v>0</v>
      </c>
      <c r="L27" s="179">
        <v>0</v>
      </c>
      <c r="M27" s="179">
        <v>0</v>
      </c>
      <c r="N27" s="179">
        <v>0</v>
      </c>
      <c r="O27" s="179">
        <v>0</v>
      </c>
    </row>
    <row r="28" spans="1:15" ht="15" customHeight="1">
      <c r="A28" t="s">
        <v>187</v>
      </c>
      <c r="B28" t="s">
        <v>65</v>
      </c>
      <c r="C28" t="s">
        <v>163</v>
      </c>
      <c r="D28" t="s">
        <v>6</v>
      </c>
      <c r="E28" t="s">
        <v>89</v>
      </c>
      <c r="F28" s="179"/>
      <c r="G28" s="179"/>
      <c r="H28" s="179"/>
      <c r="I28" s="179"/>
      <c r="J28" s="179">
        <v>0</v>
      </c>
      <c r="K28" s="179">
        <v>0</v>
      </c>
      <c r="L28" s="179">
        <v>0</v>
      </c>
      <c r="M28" s="179">
        <v>0</v>
      </c>
      <c r="N28" s="179">
        <v>0</v>
      </c>
      <c r="O28" s="179">
        <v>0</v>
      </c>
    </row>
    <row r="29" spans="1:15" ht="19.5" customHeight="1">
      <c r="A29" t="s">
        <v>187</v>
      </c>
      <c r="B29" t="s">
        <v>67</v>
      </c>
      <c r="C29" t="s">
        <v>164</v>
      </c>
      <c r="D29" t="s">
        <v>6</v>
      </c>
      <c r="E29" t="s">
        <v>89</v>
      </c>
      <c r="F29" s="179"/>
      <c r="G29" s="179"/>
      <c r="H29" s="179"/>
      <c r="I29" s="179"/>
      <c r="J29" s="179">
        <v>0.14699999999999999</v>
      </c>
      <c r="K29" s="179">
        <v>0.255</v>
      </c>
      <c r="L29" s="179">
        <v>0.29199999999999998</v>
      </c>
      <c r="M29" s="179">
        <v>-0.15</v>
      </c>
      <c r="N29" s="179">
        <v>0.30599999999999999</v>
      </c>
      <c r="O29" s="179">
        <v>0.85</v>
      </c>
    </row>
    <row r="30" spans="1:15" ht="15" customHeight="1">
      <c r="A30" t="s">
        <v>187</v>
      </c>
      <c r="B30" t="s">
        <v>69</v>
      </c>
      <c r="C30" t="s">
        <v>165</v>
      </c>
      <c r="D30" t="s">
        <v>6</v>
      </c>
      <c r="E30" t="s">
        <v>89</v>
      </c>
      <c r="F30" s="179"/>
      <c r="G30" s="179"/>
      <c r="H30" s="179"/>
      <c r="I30" s="179"/>
      <c r="J30" s="179">
        <v>0</v>
      </c>
      <c r="K30" s="179">
        <v>0</v>
      </c>
      <c r="L30" s="179">
        <v>0</v>
      </c>
      <c r="M30" s="179">
        <v>0</v>
      </c>
      <c r="N30" s="179">
        <v>0</v>
      </c>
      <c r="O30" s="179">
        <v>0</v>
      </c>
    </row>
    <row r="31" spans="1:15" ht="19.5" customHeight="1">
      <c r="A31" t="s">
        <v>187</v>
      </c>
      <c r="B31" t="s">
        <v>71</v>
      </c>
      <c r="C31" t="s">
        <v>166</v>
      </c>
      <c r="D31" t="s">
        <v>6</v>
      </c>
      <c r="E31" t="s">
        <v>89</v>
      </c>
      <c r="F31" s="179"/>
      <c r="G31" s="179"/>
      <c r="H31" s="179"/>
      <c r="I31" s="179"/>
      <c r="J31" s="179">
        <v>0</v>
      </c>
      <c r="K31" s="179">
        <v>0</v>
      </c>
      <c r="L31" s="179">
        <v>0</v>
      </c>
      <c r="M31" s="179">
        <v>0</v>
      </c>
      <c r="N31" s="179">
        <v>0</v>
      </c>
      <c r="O31" s="179">
        <v>0</v>
      </c>
    </row>
    <row r="32" spans="1:15" ht="15" customHeight="1">
      <c r="A32" t="s">
        <v>187</v>
      </c>
      <c r="B32" t="s">
        <v>73</v>
      </c>
      <c r="C32" t="s">
        <v>167</v>
      </c>
      <c r="D32" t="s">
        <v>6</v>
      </c>
      <c r="E32" t="s">
        <v>89</v>
      </c>
      <c r="F32" s="179"/>
      <c r="G32" s="179"/>
      <c r="H32" s="179"/>
      <c r="I32" s="179"/>
      <c r="J32" s="179">
        <v>0</v>
      </c>
      <c r="K32" s="179">
        <v>0</v>
      </c>
      <c r="L32" s="179">
        <v>0</v>
      </c>
      <c r="M32" s="179">
        <v>0</v>
      </c>
      <c r="N32" s="179">
        <v>0</v>
      </c>
      <c r="O32" s="179">
        <v>0</v>
      </c>
    </row>
    <row r="33" spans="1:15" ht="19.5" customHeight="1">
      <c r="A33" t="s">
        <v>187</v>
      </c>
      <c r="B33" t="s">
        <v>75</v>
      </c>
      <c r="C33" t="s">
        <v>168</v>
      </c>
      <c r="D33" t="s">
        <v>6</v>
      </c>
      <c r="E33" t="s">
        <v>89</v>
      </c>
      <c r="F33" s="179"/>
      <c r="G33" s="179"/>
      <c r="H33" s="179"/>
      <c r="I33" s="179"/>
      <c r="J33" s="179">
        <v>0</v>
      </c>
      <c r="K33" s="179">
        <v>0</v>
      </c>
      <c r="L33" s="179">
        <v>0</v>
      </c>
      <c r="M33" s="179">
        <v>0</v>
      </c>
      <c r="N33" s="179">
        <v>0</v>
      </c>
      <c r="O33" s="179">
        <v>0</v>
      </c>
    </row>
    <row r="34" spans="1:15" ht="15" customHeight="1">
      <c r="A34" t="s">
        <v>187</v>
      </c>
      <c r="B34" t="s">
        <v>77</v>
      </c>
      <c r="C34" t="s">
        <v>169</v>
      </c>
      <c r="D34" t="s">
        <v>6</v>
      </c>
      <c r="E34" t="s">
        <v>89</v>
      </c>
      <c r="F34" s="179"/>
      <c r="G34" s="179"/>
      <c r="H34" s="179"/>
      <c r="I34" s="179"/>
      <c r="J34" s="179">
        <v>0.14699999999999999</v>
      </c>
      <c r="K34" s="179">
        <v>0.255</v>
      </c>
      <c r="L34" s="179">
        <v>0.29199999999999998</v>
      </c>
      <c r="M34" s="179">
        <v>-0.15</v>
      </c>
      <c r="N34" s="179">
        <v>0.30599999999999999</v>
      </c>
      <c r="O34" s="179">
        <v>0.85</v>
      </c>
    </row>
    <row r="35" spans="1:15" ht="19.5" customHeight="1">
      <c r="A35" t="s">
        <v>187</v>
      </c>
      <c r="B35" t="s">
        <v>81</v>
      </c>
      <c r="C35" t="s">
        <v>170</v>
      </c>
      <c r="D35" t="s">
        <v>6</v>
      </c>
      <c r="E35" t="s">
        <v>89</v>
      </c>
      <c r="F35" s="179"/>
      <c r="G35" s="179"/>
      <c r="H35" s="179"/>
      <c r="I35" s="179"/>
      <c r="J35" s="179">
        <v>0</v>
      </c>
      <c r="K35" s="179">
        <v>0</v>
      </c>
      <c r="L35" s="179">
        <v>0</v>
      </c>
      <c r="M35" s="179">
        <v>0</v>
      </c>
      <c r="N35" s="179">
        <v>0</v>
      </c>
      <c r="O35" s="179">
        <v>0</v>
      </c>
    </row>
    <row r="36" spans="1:15" ht="15" customHeight="1">
      <c r="A36" t="s">
        <v>187</v>
      </c>
      <c r="B36" t="s">
        <v>83</v>
      </c>
      <c r="C36" t="s">
        <v>171</v>
      </c>
      <c r="D36" t="s">
        <v>6</v>
      </c>
      <c r="E36" t="s">
        <v>89</v>
      </c>
      <c r="F36" s="179"/>
      <c r="G36" s="179"/>
      <c r="H36" s="179"/>
      <c r="I36" s="179"/>
      <c r="J36" s="179">
        <v>0</v>
      </c>
      <c r="K36" s="179">
        <v>0</v>
      </c>
      <c r="L36" s="179">
        <v>0</v>
      </c>
      <c r="M36" s="179">
        <v>0</v>
      </c>
      <c r="N36" s="179">
        <v>0</v>
      </c>
      <c r="O36" s="179">
        <v>0</v>
      </c>
    </row>
    <row r="37" spans="1:15" ht="19.5" customHeight="1">
      <c r="A37" t="s">
        <v>187</v>
      </c>
      <c r="B37" t="s">
        <v>85</v>
      </c>
      <c r="C37" t="s">
        <v>172</v>
      </c>
      <c r="D37" t="s">
        <v>6</v>
      </c>
      <c r="E37" t="s">
        <v>89</v>
      </c>
      <c r="F37" s="179"/>
      <c r="G37" s="179"/>
      <c r="H37" s="179"/>
      <c r="I37" s="179"/>
      <c r="J37" s="179">
        <v>0</v>
      </c>
      <c r="K37" s="179">
        <v>0</v>
      </c>
      <c r="L37" s="179">
        <v>0</v>
      </c>
      <c r="M37" s="179">
        <v>0</v>
      </c>
      <c r="N37" s="179">
        <v>0</v>
      </c>
      <c r="O37" s="179">
        <v>0</v>
      </c>
    </row>
    <row r="38" spans="1:15" ht="15" customHeight="1">
      <c r="A38" t="s">
        <v>187</v>
      </c>
      <c r="B38" t="s">
        <v>86</v>
      </c>
      <c r="C38" t="s">
        <v>173</v>
      </c>
      <c r="D38" t="s">
        <v>6</v>
      </c>
      <c r="E38" t="s">
        <v>89</v>
      </c>
      <c r="F38" s="179"/>
      <c r="G38" s="179"/>
      <c r="H38" s="179"/>
      <c r="I38" s="179"/>
      <c r="J38" s="179">
        <v>0</v>
      </c>
      <c r="K38" s="179">
        <v>0</v>
      </c>
      <c r="L38" s="179">
        <v>0</v>
      </c>
      <c r="M38" s="179">
        <v>0</v>
      </c>
      <c r="N38" s="179">
        <v>0</v>
      </c>
      <c r="O38" s="179">
        <v>0</v>
      </c>
    </row>
    <row r="39" spans="1:15" ht="18.75" customHeight="1">
      <c r="A39" t="s">
        <v>187</v>
      </c>
      <c r="B39" t="s">
        <v>88</v>
      </c>
      <c r="C39" t="s">
        <v>174</v>
      </c>
      <c r="D39" t="s">
        <v>6</v>
      </c>
      <c r="E39" t="s">
        <v>89</v>
      </c>
      <c r="F39" s="179"/>
      <c r="G39" s="179"/>
      <c r="H39" s="179"/>
      <c r="I39" s="179"/>
      <c r="J39" s="179">
        <v>0</v>
      </c>
      <c r="K39" s="179">
        <v>0</v>
      </c>
      <c r="L39" s="179">
        <v>0</v>
      </c>
      <c r="M39" s="179">
        <v>0</v>
      </c>
      <c r="N39" s="179">
        <v>0</v>
      </c>
      <c r="O39" s="179">
        <v>0</v>
      </c>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10.875" customWidth="1"/>
    <col min="2" max="2" width="3" customWidth="1"/>
    <col min="3" max="3" width="86.875" bestFit="1" customWidth="1"/>
    <col min="5" max="5" width="4.75" bestFit="1" customWidth="1"/>
    <col min="6" max="6" width="3.75" bestFit="1" customWidth="1"/>
    <col min="12" max="12" width="6.125" customWidth="1"/>
  </cols>
  <sheetData>
    <row r="1" spans="1:13" ht="26.25" customHeight="1">
      <c r="A1" s="2"/>
      <c r="B1" s="3" t="s">
        <v>8</v>
      </c>
      <c r="C1" s="3"/>
      <c r="D1" s="3"/>
      <c r="E1" s="3"/>
      <c r="F1" s="3"/>
      <c r="G1" s="3"/>
      <c r="H1" s="3"/>
      <c r="I1" s="3"/>
      <c r="J1" s="3"/>
      <c r="K1" s="4" t="str">
        <f>F_Inputs!A7</f>
        <v>SES</v>
      </c>
      <c r="L1" s="41"/>
      <c r="M1" s="5"/>
    </row>
    <row r="2" spans="1:13" ht="15" thickBot="1">
      <c r="A2" s="2"/>
      <c r="B2" s="6"/>
      <c r="C2" s="42"/>
      <c r="D2" s="6"/>
      <c r="E2" s="6"/>
      <c r="F2" s="6"/>
      <c r="G2" s="6"/>
      <c r="H2" s="6"/>
      <c r="I2" s="6"/>
      <c r="J2" s="6"/>
      <c r="K2" s="61"/>
      <c r="L2" s="6"/>
      <c r="M2" s="6"/>
    </row>
    <row r="3" spans="1:13" ht="41.25" thickBot="1">
      <c r="A3" s="2"/>
      <c r="B3" s="182" t="s">
        <v>9</v>
      </c>
      <c r="C3" s="183"/>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7">
        <f>F_Inputs!J7</f>
        <v>0</v>
      </c>
      <c r="H6" s="48">
        <f>F_Inputs!K7</f>
        <v>0</v>
      </c>
      <c r="I6" s="48">
        <f>F_Inputs!L7</f>
        <v>0</v>
      </c>
      <c r="J6" s="48">
        <f>F_Inputs!M7</f>
        <v>0</v>
      </c>
      <c r="K6" s="49">
        <f>F_Inputs!N7</f>
        <v>0</v>
      </c>
      <c r="L6" s="21"/>
      <c r="M6" s="52">
        <f>F_Inputs!O7</f>
        <v>0</v>
      </c>
    </row>
    <row r="7" spans="1:13">
      <c r="A7" s="1"/>
      <c r="B7" s="22">
        <v>2</v>
      </c>
      <c r="C7" s="23" t="s">
        <v>17</v>
      </c>
      <c r="D7" s="24" t="s">
        <v>18</v>
      </c>
      <c r="E7" s="24" t="s">
        <v>6</v>
      </c>
      <c r="F7" s="25">
        <v>3</v>
      </c>
      <c r="G7" s="44">
        <f>F_Inputs!J8</f>
        <v>0</v>
      </c>
      <c r="H7" s="45">
        <f>F_Inputs!K8</f>
        <v>0</v>
      </c>
      <c r="I7" s="45">
        <f>F_Inputs!L8</f>
        <v>0</v>
      </c>
      <c r="J7" s="45">
        <f>F_Inputs!M8</f>
        <v>0</v>
      </c>
      <c r="K7" s="46">
        <f>F_Inputs!N8</f>
        <v>0</v>
      </c>
      <c r="L7" s="21"/>
      <c r="M7" s="53">
        <f>F_Inputs!O8</f>
        <v>0</v>
      </c>
    </row>
    <row r="8" spans="1:13">
      <c r="A8" s="1"/>
      <c r="B8" s="22">
        <v>3</v>
      </c>
      <c r="C8" s="23" t="s">
        <v>19</v>
      </c>
      <c r="D8" s="24" t="s">
        <v>20</v>
      </c>
      <c r="E8" s="24" t="s">
        <v>6</v>
      </c>
      <c r="F8" s="25">
        <v>3</v>
      </c>
      <c r="G8" s="44">
        <f>F_Inputs!J9</f>
        <v>0</v>
      </c>
      <c r="H8" s="45">
        <f>F_Inputs!K9</f>
        <v>0</v>
      </c>
      <c r="I8" s="45">
        <f>F_Inputs!L9</f>
        <v>0</v>
      </c>
      <c r="J8" s="45">
        <f>F_Inputs!M9</f>
        <v>0</v>
      </c>
      <c r="K8" s="46">
        <f>F_Inputs!N9</f>
        <v>0</v>
      </c>
      <c r="L8" s="21"/>
      <c r="M8" s="53">
        <f>F_Inputs!O9</f>
        <v>0</v>
      </c>
    </row>
    <row r="9" spans="1:13">
      <c r="A9" s="1"/>
      <c r="B9" s="22">
        <v>4</v>
      </c>
      <c r="C9" s="23" t="s">
        <v>21</v>
      </c>
      <c r="D9" s="24" t="s">
        <v>22</v>
      </c>
      <c r="E9" s="24" t="s">
        <v>6</v>
      </c>
      <c r="F9" s="25">
        <v>3</v>
      </c>
      <c r="G9" s="44">
        <f>F_Inputs!J10</f>
        <v>0</v>
      </c>
      <c r="H9" s="45">
        <f>F_Inputs!K10</f>
        <v>0</v>
      </c>
      <c r="I9" s="45">
        <f>F_Inputs!L10</f>
        <v>0</v>
      </c>
      <c r="J9" s="45">
        <f>F_Inputs!M10</f>
        <v>0</v>
      </c>
      <c r="K9" s="46">
        <f>F_Inputs!N10</f>
        <v>0</v>
      </c>
      <c r="L9" s="21"/>
      <c r="M9" s="53">
        <f>F_Inputs!O10</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7">
        <f>F_Inputs!J12</f>
        <v>0.14699999999999999</v>
      </c>
      <c r="H13" s="48">
        <f>F_Inputs!K12</f>
        <v>0.255</v>
      </c>
      <c r="I13" s="48">
        <f>F_Inputs!L12</f>
        <v>0.29199999999999998</v>
      </c>
      <c r="J13" s="48">
        <f>F_Inputs!M12</f>
        <v>-0.15</v>
      </c>
      <c r="K13" s="49">
        <f>F_Inputs!N12</f>
        <v>0.30599999999999999</v>
      </c>
      <c r="L13" s="21"/>
      <c r="M13" s="52">
        <f>F_Inputs!O12</f>
        <v>0.85</v>
      </c>
    </row>
    <row r="14" spans="1:13">
      <c r="A14" s="1"/>
      <c r="B14" s="22">
        <v>7</v>
      </c>
      <c r="C14" s="23" t="s">
        <v>28</v>
      </c>
      <c r="D14" s="24" t="s">
        <v>29</v>
      </c>
      <c r="E14" s="24" t="s">
        <v>6</v>
      </c>
      <c r="F14" s="36">
        <v>3</v>
      </c>
      <c r="G14" s="44">
        <f>F_Inputs!J13</f>
        <v>0</v>
      </c>
      <c r="H14" s="45">
        <f>F_Inputs!K13</f>
        <v>0</v>
      </c>
      <c r="I14" s="45">
        <f>F_Inputs!L13</f>
        <v>0</v>
      </c>
      <c r="J14" s="45">
        <f>F_Inputs!M13</f>
        <v>0</v>
      </c>
      <c r="K14" s="46">
        <f>F_Inputs!N13</f>
        <v>0</v>
      </c>
      <c r="L14" s="21"/>
      <c r="M14" s="53">
        <f>F_Inputs!O13</f>
        <v>0</v>
      </c>
    </row>
    <row r="15" spans="1:13">
      <c r="A15" s="1"/>
      <c r="B15" s="22">
        <v>8</v>
      </c>
      <c r="C15" s="23" t="s">
        <v>30</v>
      </c>
      <c r="D15" s="24" t="s">
        <v>31</v>
      </c>
      <c r="E15" s="24" t="s">
        <v>6</v>
      </c>
      <c r="F15" s="36">
        <v>3</v>
      </c>
      <c r="G15" s="44">
        <f>F_Inputs!J14</f>
        <v>0</v>
      </c>
      <c r="H15" s="45">
        <f>F_Inputs!K14</f>
        <v>0</v>
      </c>
      <c r="I15" s="45">
        <f>F_Inputs!L14</f>
        <v>0</v>
      </c>
      <c r="J15" s="45">
        <f>F_Inputs!M14</f>
        <v>0</v>
      </c>
      <c r="K15" s="46">
        <f>F_Inputs!N14</f>
        <v>0</v>
      </c>
      <c r="L15" s="21"/>
      <c r="M15" s="53">
        <f>F_Inputs!O14</f>
        <v>0</v>
      </c>
    </row>
    <row r="16" spans="1:13">
      <c r="A16" s="1"/>
      <c r="B16" s="22">
        <v>9</v>
      </c>
      <c r="C16" s="23" t="s">
        <v>32</v>
      </c>
      <c r="D16" s="24" t="s">
        <v>33</v>
      </c>
      <c r="E16" s="24" t="s">
        <v>6</v>
      </c>
      <c r="F16" s="36">
        <v>3</v>
      </c>
      <c r="G16" s="44">
        <f>F_Inputs!J15</f>
        <v>0</v>
      </c>
      <c r="H16" s="45">
        <f>F_Inputs!K15</f>
        <v>0</v>
      </c>
      <c r="I16" s="45">
        <f>F_Inputs!L15</f>
        <v>0</v>
      </c>
      <c r="J16" s="45">
        <f>F_Inputs!M15</f>
        <v>0</v>
      </c>
      <c r="K16" s="46">
        <f>F_Inputs!N15</f>
        <v>0</v>
      </c>
      <c r="L16" s="21"/>
      <c r="M16" s="53">
        <f>F_Inputs!O15</f>
        <v>0</v>
      </c>
    </row>
    <row r="17" spans="1:14" ht="15" thickBot="1">
      <c r="A17" s="14"/>
      <c r="B17" s="27">
        <v>10</v>
      </c>
      <c r="C17" s="28" t="s">
        <v>34</v>
      </c>
      <c r="D17" s="29" t="s">
        <v>35</v>
      </c>
      <c r="E17" s="29" t="s">
        <v>6</v>
      </c>
      <c r="F17" s="37">
        <v>3</v>
      </c>
      <c r="G17" s="31">
        <f>SUM(G13:G16)</f>
        <v>0.14699999999999999</v>
      </c>
      <c r="H17" s="50">
        <f t="shared" ref="H17" si="1">SUM(H13:H16)</f>
        <v>0.255</v>
      </c>
      <c r="I17" s="50">
        <f t="shared" ref="I17" si="2">SUM(I13:I16)</f>
        <v>0.29199999999999998</v>
      </c>
      <c r="J17" s="50">
        <f t="shared" ref="J17" si="3">SUM(J13:J16)</f>
        <v>-0.15</v>
      </c>
      <c r="K17" s="51">
        <f t="shared" ref="K17" si="4">SUM(K13:K16)</f>
        <v>0.30599999999999999</v>
      </c>
      <c r="L17" s="21"/>
      <c r="M17" s="32">
        <f>SUM(M13:M16)</f>
        <v>0.85</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7">
        <f>F_Inputs!J17</f>
        <v>0</v>
      </c>
      <c r="H20" s="48">
        <f>F_Inputs!K17</f>
        <v>0</v>
      </c>
      <c r="I20" s="48">
        <f>F_Inputs!L17</f>
        <v>0</v>
      </c>
      <c r="J20" s="48">
        <f>F_Inputs!M17</f>
        <v>0</v>
      </c>
      <c r="K20" s="49">
        <f>F_Inputs!N17</f>
        <v>0</v>
      </c>
      <c r="L20" s="21"/>
      <c r="M20" s="52">
        <f>F_Inputs!O17</f>
        <v>0</v>
      </c>
    </row>
    <row r="21" spans="1:14">
      <c r="A21" s="1"/>
      <c r="B21" s="22">
        <v>12</v>
      </c>
      <c r="C21" s="23" t="s">
        <v>40</v>
      </c>
      <c r="D21" s="24" t="s">
        <v>41</v>
      </c>
      <c r="E21" s="24" t="s">
        <v>6</v>
      </c>
      <c r="F21" s="36">
        <v>3</v>
      </c>
      <c r="G21" s="44">
        <f>F_Inputs!J18</f>
        <v>0</v>
      </c>
      <c r="H21" s="45">
        <f>F_Inputs!K18</f>
        <v>0</v>
      </c>
      <c r="I21" s="45">
        <f>F_Inputs!L18</f>
        <v>0</v>
      </c>
      <c r="J21" s="45">
        <f>F_Inputs!M18</f>
        <v>0</v>
      </c>
      <c r="K21" s="46">
        <f>F_Inputs!N18</f>
        <v>0</v>
      </c>
      <c r="L21" s="21"/>
      <c r="M21" s="53">
        <f>F_Inputs!O18</f>
        <v>0</v>
      </c>
    </row>
    <row r="22" spans="1:14">
      <c r="A22" s="1"/>
      <c r="B22" s="22">
        <v>13</v>
      </c>
      <c r="C22" s="23" t="s">
        <v>42</v>
      </c>
      <c r="D22" s="24" t="s">
        <v>43</v>
      </c>
      <c r="E22" s="24" t="s">
        <v>6</v>
      </c>
      <c r="F22" s="36">
        <v>3</v>
      </c>
      <c r="G22" s="44">
        <f>F_Inputs!J19</f>
        <v>0</v>
      </c>
      <c r="H22" s="45">
        <f>F_Inputs!K19</f>
        <v>0</v>
      </c>
      <c r="I22" s="45">
        <f>F_Inputs!L19</f>
        <v>0</v>
      </c>
      <c r="J22" s="45">
        <f>F_Inputs!M19</f>
        <v>0</v>
      </c>
      <c r="K22" s="46">
        <f>F_Inputs!N19</f>
        <v>0</v>
      </c>
      <c r="L22" s="21"/>
      <c r="M22" s="53">
        <f>F_Inputs!O19</f>
        <v>0</v>
      </c>
    </row>
    <row r="23" spans="1:14" ht="15" thickBot="1">
      <c r="A23" s="14"/>
      <c r="B23" s="27">
        <v>14</v>
      </c>
      <c r="C23" s="28" t="s">
        <v>44</v>
      </c>
      <c r="D23" s="29" t="s">
        <v>45</v>
      </c>
      <c r="E23" s="29" t="s">
        <v>6</v>
      </c>
      <c r="F23" s="37">
        <v>3</v>
      </c>
      <c r="G23" s="31">
        <f>SUM(G20:G22)</f>
        <v>0</v>
      </c>
      <c r="H23" s="50">
        <f t="shared" ref="H23:K23" si="5">SUM(H20:H22)</f>
        <v>0</v>
      </c>
      <c r="I23" s="50">
        <f t="shared" si="5"/>
        <v>0</v>
      </c>
      <c r="J23" s="50">
        <f t="shared" si="5"/>
        <v>0</v>
      </c>
      <c r="K23" s="51">
        <f t="shared" si="5"/>
        <v>0</v>
      </c>
      <c r="L23" s="21"/>
      <c r="M23" s="32">
        <f>SUM(M20:M22)</f>
        <v>0</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7">
        <f>F_Inputs!J21</f>
        <v>0</v>
      </c>
      <c r="H26" s="48">
        <f>F_Inputs!K21</f>
        <v>0</v>
      </c>
      <c r="I26" s="48">
        <f>F_Inputs!L21</f>
        <v>0</v>
      </c>
      <c r="J26" s="48">
        <f>F_Inputs!M21</f>
        <v>0</v>
      </c>
      <c r="K26" s="49">
        <f>F_Inputs!N21</f>
        <v>0</v>
      </c>
      <c r="L26" s="21"/>
      <c r="M26" s="52">
        <f>F_Inputs!O21</f>
        <v>0</v>
      </c>
      <c r="N26" s="21"/>
    </row>
    <row r="27" spans="1:14">
      <c r="A27" s="1"/>
      <c r="B27" s="22">
        <v>16</v>
      </c>
      <c r="C27" s="23" t="s">
        <v>50</v>
      </c>
      <c r="D27" s="24" t="s">
        <v>51</v>
      </c>
      <c r="E27" s="24" t="s">
        <v>6</v>
      </c>
      <c r="F27" s="25">
        <v>3</v>
      </c>
      <c r="G27" s="44">
        <f>F_Inputs!J22</f>
        <v>0</v>
      </c>
      <c r="H27" s="45">
        <f>F_Inputs!K22</f>
        <v>0</v>
      </c>
      <c r="I27" s="45">
        <f>F_Inputs!L22</f>
        <v>0</v>
      </c>
      <c r="J27" s="45">
        <f>F_Inputs!M22</f>
        <v>0</v>
      </c>
      <c r="K27" s="46">
        <f>F_Inputs!N22</f>
        <v>0</v>
      </c>
      <c r="L27" s="21"/>
      <c r="M27" s="53">
        <f>F_Inputs!O22</f>
        <v>0</v>
      </c>
      <c r="N27" s="26"/>
    </row>
    <row r="28" spans="1:14">
      <c r="A28" s="1"/>
      <c r="B28" s="22">
        <v>17</v>
      </c>
      <c r="C28" s="23" t="s">
        <v>52</v>
      </c>
      <c r="D28" s="24" t="s">
        <v>53</v>
      </c>
      <c r="E28" s="24" t="s">
        <v>6</v>
      </c>
      <c r="F28" s="25">
        <v>3</v>
      </c>
      <c r="G28" s="44">
        <f>F_Inputs!J23</f>
        <v>0</v>
      </c>
      <c r="H28" s="45">
        <f>F_Inputs!K23</f>
        <v>0</v>
      </c>
      <c r="I28" s="45">
        <f>F_Inputs!L23</f>
        <v>0</v>
      </c>
      <c r="J28" s="45">
        <f>F_Inputs!M23</f>
        <v>0</v>
      </c>
      <c r="K28" s="46">
        <f>F_Inputs!N23</f>
        <v>0</v>
      </c>
      <c r="L28" s="21"/>
      <c r="M28" s="53">
        <f>F_Inputs!O23</f>
        <v>0</v>
      </c>
      <c r="N28" s="26"/>
    </row>
    <row r="29" spans="1:14">
      <c r="A29" s="1"/>
      <c r="B29" s="22">
        <v>18</v>
      </c>
      <c r="C29" s="23" t="s">
        <v>54</v>
      </c>
      <c r="D29" s="24" t="s">
        <v>55</v>
      </c>
      <c r="E29" s="24" t="s">
        <v>6</v>
      </c>
      <c r="F29" s="25">
        <v>3</v>
      </c>
      <c r="G29" s="44">
        <f>F_Inputs!J24</f>
        <v>0</v>
      </c>
      <c r="H29" s="45">
        <f>F_Inputs!K24</f>
        <v>0</v>
      </c>
      <c r="I29" s="45">
        <f>F_Inputs!L24</f>
        <v>0</v>
      </c>
      <c r="J29" s="45">
        <f>F_Inputs!M24</f>
        <v>0</v>
      </c>
      <c r="K29" s="46">
        <f>F_Inputs!N24</f>
        <v>0</v>
      </c>
      <c r="L29" s="21"/>
      <c r="M29" s="53">
        <f>F_Inputs!O24</f>
        <v>0</v>
      </c>
      <c r="N29" s="26"/>
    </row>
    <row r="30" spans="1:14">
      <c r="A30" s="1"/>
      <c r="B30" s="22">
        <v>19</v>
      </c>
      <c r="C30" s="23" t="s">
        <v>56</v>
      </c>
      <c r="D30" s="24" t="s">
        <v>57</v>
      </c>
      <c r="E30" s="24" t="s">
        <v>6</v>
      </c>
      <c r="F30" s="25">
        <v>3</v>
      </c>
      <c r="G30" s="44">
        <f>F_Inputs!J25</f>
        <v>0</v>
      </c>
      <c r="H30" s="45">
        <f>F_Inputs!K25</f>
        <v>0</v>
      </c>
      <c r="I30" s="45">
        <f>F_Inputs!L25</f>
        <v>0</v>
      </c>
      <c r="J30" s="45">
        <f>F_Inputs!M25</f>
        <v>0</v>
      </c>
      <c r="K30" s="46">
        <f>F_Inputs!N25</f>
        <v>0</v>
      </c>
      <c r="L30" s="21"/>
      <c r="M30" s="53">
        <f>F_Inputs!O25</f>
        <v>0</v>
      </c>
      <c r="N30" s="26"/>
    </row>
    <row r="31" spans="1:14">
      <c r="A31" s="1"/>
      <c r="B31" s="22">
        <v>20</v>
      </c>
      <c r="C31" s="40" t="s">
        <v>58</v>
      </c>
      <c r="D31" s="24" t="s">
        <v>59</v>
      </c>
      <c r="E31" s="24" t="s">
        <v>6</v>
      </c>
      <c r="F31" s="25">
        <v>3</v>
      </c>
      <c r="G31" s="44">
        <f>F_Inputs!J26</f>
        <v>0</v>
      </c>
      <c r="H31" s="45">
        <f>F_Inputs!K26</f>
        <v>0</v>
      </c>
      <c r="I31" s="45">
        <f>F_Inputs!L26</f>
        <v>0</v>
      </c>
      <c r="J31" s="45">
        <f>F_Inputs!M26</f>
        <v>0</v>
      </c>
      <c r="K31" s="46">
        <f>F_Inputs!N26</f>
        <v>0</v>
      </c>
      <c r="L31" s="21"/>
      <c r="M31" s="53">
        <f>F_Inputs!O26</f>
        <v>0</v>
      </c>
      <c r="N31" s="26"/>
    </row>
    <row r="32" spans="1:14" ht="15" thickBot="1">
      <c r="B32" s="27">
        <v>21</v>
      </c>
      <c r="C32" s="28" t="s">
        <v>60</v>
      </c>
      <c r="D32" s="29" t="s">
        <v>61</v>
      </c>
      <c r="E32" s="29" t="s">
        <v>6</v>
      </c>
      <c r="F32" s="30">
        <v>3</v>
      </c>
      <c r="G32" s="31">
        <f>SUM(G26:G31)</f>
        <v>0</v>
      </c>
      <c r="H32" s="50">
        <f t="shared" ref="H32:K32" si="6">SUM(H26:H31)</f>
        <v>0</v>
      </c>
      <c r="I32" s="50">
        <f t="shared" si="6"/>
        <v>0</v>
      </c>
      <c r="J32" s="50">
        <f t="shared" si="6"/>
        <v>0</v>
      </c>
      <c r="K32" s="51">
        <f t="shared" si="6"/>
        <v>0</v>
      </c>
      <c r="L32" s="21"/>
      <c r="M32" s="32">
        <f t="shared" ref="M32" si="7">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7">
        <f>F_Inputs!J28</f>
        <v>0</v>
      </c>
      <c r="H35" s="48">
        <f>F_Inputs!K28</f>
        <v>0</v>
      </c>
      <c r="I35" s="48">
        <f>F_Inputs!L28</f>
        <v>0</v>
      </c>
      <c r="J35" s="48">
        <f>F_Inputs!M28</f>
        <v>0</v>
      </c>
      <c r="K35" s="49">
        <f>F_Inputs!N28</f>
        <v>0</v>
      </c>
      <c r="L35" s="21"/>
      <c r="M35" s="52">
        <f>F_Inputs!O28</f>
        <v>0</v>
      </c>
      <c r="N35" s="21"/>
    </row>
    <row r="36" spans="1:14">
      <c r="A36" s="1"/>
      <c r="B36" s="22">
        <v>23</v>
      </c>
      <c r="C36" s="23" t="s">
        <v>66</v>
      </c>
      <c r="D36" s="24" t="s">
        <v>67</v>
      </c>
      <c r="E36" s="24" t="s">
        <v>6</v>
      </c>
      <c r="F36" s="36">
        <v>3</v>
      </c>
      <c r="G36" s="44">
        <f>F_Inputs!J29</f>
        <v>0.14699999999999999</v>
      </c>
      <c r="H36" s="45">
        <f>F_Inputs!K29</f>
        <v>0.255</v>
      </c>
      <c r="I36" s="45">
        <f>F_Inputs!L29</f>
        <v>0.29199999999999998</v>
      </c>
      <c r="J36" s="45">
        <f>F_Inputs!M29</f>
        <v>-0.15</v>
      </c>
      <c r="K36" s="46">
        <f>F_Inputs!N29</f>
        <v>0.30599999999999999</v>
      </c>
      <c r="L36" s="21"/>
      <c r="M36" s="53">
        <f>F_Inputs!O29</f>
        <v>0.85</v>
      </c>
      <c r="N36" s="26"/>
    </row>
    <row r="37" spans="1:14">
      <c r="A37" s="1"/>
      <c r="B37" s="22">
        <v>24</v>
      </c>
      <c r="C37" s="23" t="s">
        <v>68</v>
      </c>
      <c r="D37" s="24" t="s">
        <v>69</v>
      </c>
      <c r="E37" s="24" t="s">
        <v>6</v>
      </c>
      <c r="F37" s="36">
        <v>3</v>
      </c>
      <c r="G37" s="44">
        <f>F_Inputs!J30</f>
        <v>0</v>
      </c>
      <c r="H37" s="45">
        <f>F_Inputs!K30</f>
        <v>0</v>
      </c>
      <c r="I37" s="45">
        <f>F_Inputs!L30</f>
        <v>0</v>
      </c>
      <c r="J37" s="45">
        <f>F_Inputs!M30</f>
        <v>0</v>
      </c>
      <c r="K37" s="46">
        <f>F_Inputs!N30</f>
        <v>0</v>
      </c>
      <c r="L37" s="21"/>
      <c r="M37" s="53">
        <f>F_Inputs!O30</f>
        <v>0</v>
      </c>
      <c r="N37" s="26"/>
    </row>
    <row r="38" spans="1:14">
      <c r="A38" s="1"/>
      <c r="B38" s="22">
        <v>25</v>
      </c>
      <c r="C38" s="23" t="s">
        <v>70</v>
      </c>
      <c r="D38" s="24" t="s">
        <v>71</v>
      </c>
      <c r="E38" s="24" t="s">
        <v>6</v>
      </c>
      <c r="F38" s="36">
        <v>3</v>
      </c>
      <c r="G38" s="44">
        <f>F_Inputs!J31</f>
        <v>0</v>
      </c>
      <c r="H38" s="45">
        <f>F_Inputs!K31</f>
        <v>0</v>
      </c>
      <c r="I38" s="45">
        <f>F_Inputs!L31</f>
        <v>0</v>
      </c>
      <c r="J38" s="45">
        <f>F_Inputs!M31</f>
        <v>0</v>
      </c>
      <c r="K38" s="46">
        <f>F_Inputs!N31</f>
        <v>0</v>
      </c>
      <c r="L38" s="21"/>
      <c r="M38" s="53">
        <f>F_Inputs!O31</f>
        <v>0</v>
      </c>
      <c r="N38" s="26"/>
    </row>
    <row r="39" spans="1:14">
      <c r="A39" s="1"/>
      <c r="B39" s="22">
        <v>26</v>
      </c>
      <c r="C39" s="23" t="s">
        <v>72</v>
      </c>
      <c r="D39" s="24" t="s">
        <v>73</v>
      </c>
      <c r="E39" s="24" t="s">
        <v>6</v>
      </c>
      <c r="F39" s="36">
        <v>3</v>
      </c>
      <c r="G39" s="44">
        <f>F_Inputs!J32</f>
        <v>0</v>
      </c>
      <c r="H39" s="45">
        <f>F_Inputs!K32</f>
        <v>0</v>
      </c>
      <c r="I39" s="45">
        <f>F_Inputs!L32</f>
        <v>0</v>
      </c>
      <c r="J39" s="45">
        <f>F_Inputs!M32</f>
        <v>0</v>
      </c>
      <c r="K39" s="46">
        <f>F_Inputs!N32</f>
        <v>0</v>
      </c>
      <c r="L39" s="21"/>
      <c r="M39" s="53">
        <f>F_Inputs!O32</f>
        <v>0</v>
      </c>
      <c r="N39" s="26"/>
    </row>
    <row r="40" spans="1:14">
      <c r="A40" s="1"/>
      <c r="B40" s="22">
        <v>27</v>
      </c>
      <c r="C40" s="40" t="s">
        <v>74</v>
      </c>
      <c r="D40" s="24" t="s">
        <v>75</v>
      </c>
      <c r="E40" s="24" t="s">
        <v>6</v>
      </c>
      <c r="F40" s="36">
        <v>3</v>
      </c>
      <c r="G40" s="44">
        <f>F_Inputs!J33</f>
        <v>0</v>
      </c>
      <c r="H40" s="45">
        <f>F_Inputs!K33</f>
        <v>0</v>
      </c>
      <c r="I40" s="45">
        <f>F_Inputs!L33</f>
        <v>0</v>
      </c>
      <c r="J40" s="45">
        <f>F_Inputs!M33</f>
        <v>0</v>
      </c>
      <c r="K40" s="46">
        <f>F_Inputs!N33</f>
        <v>0</v>
      </c>
      <c r="L40" s="21"/>
      <c r="M40" s="53">
        <f>F_Inputs!O33</f>
        <v>0</v>
      </c>
      <c r="N40" s="26"/>
    </row>
    <row r="41" spans="1:14" ht="15" thickBot="1">
      <c r="B41" s="27">
        <v>28</v>
      </c>
      <c r="C41" s="28" t="s">
        <v>76</v>
      </c>
      <c r="D41" s="29" t="s">
        <v>77</v>
      </c>
      <c r="E41" s="29" t="s">
        <v>6</v>
      </c>
      <c r="F41" s="37">
        <v>3</v>
      </c>
      <c r="G41" s="31">
        <f>SUM(G35:G40)</f>
        <v>0.14699999999999999</v>
      </c>
      <c r="H41" s="50">
        <f t="shared" ref="H41" si="8">SUM(H35:H40)</f>
        <v>0.255</v>
      </c>
      <c r="I41" s="50">
        <f t="shared" ref="I41" si="9">SUM(I35:I40)</f>
        <v>0.29199999999999998</v>
      </c>
      <c r="J41" s="50">
        <f t="shared" ref="J41" si="10">SUM(J35:J40)</f>
        <v>-0.15</v>
      </c>
      <c r="K41" s="51">
        <f t="shared" ref="K41:M41" si="11">SUM(K35:K40)</f>
        <v>0.30599999999999999</v>
      </c>
      <c r="L41" s="21"/>
      <c r="M41" s="32">
        <f t="shared" si="11"/>
        <v>0.85</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7">
        <f>F_Inputs!J35</f>
        <v>0</v>
      </c>
      <c r="H44" s="48">
        <f>F_Inputs!K35</f>
        <v>0</v>
      </c>
      <c r="I44" s="48">
        <f>F_Inputs!L35</f>
        <v>0</v>
      </c>
      <c r="J44" s="48">
        <f>F_Inputs!M35</f>
        <v>0</v>
      </c>
      <c r="K44" s="49">
        <f>F_Inputs!N35</f>
        <v>0</v>
      </c>
      <c r="L44" s="21"/>
      <c r="M44" s="52">
        <f>F_Inputs!O35</f>
        <v>0</v>
      </c>
      <c r="N44" s="21"/>
    </row>
    <row r="45" spans="1:14">
      <c r="A45" s="1"/>
      <c r="B45" s="22">
        <v>30</v>
      </c>
      <c r="C45" s="23" t="s">
        <v>82</v>
      </c>
      <c r="D45" s="24" t="s">
        <v>83</v>
      </c>
      <c r="E45" s="24" t="s">
        <v>6</v>
      </c>
      <c r="F45" s="36">
        <v>3</v>
      </c>
      <c r="G45" s="44">
        <f>F_Inputs!J36</f>
        <v>0</v>
      </c>
      <c r="H45" s="45">
        <f>F_Inputs!K36</f>
        <v>0</v>
      </c>
      <c r="I45" s="45">
        <f>F_Inputs!L36</f>
        <v>0</v>
      </c>
      <c r="J45" s="45">
        <f>F_Inputs!M36</f>
        <v>0</v>
      </c>
      <c r="K45" s="46">
        <f>F_Inputs!N36</f>
        <v>0</v>
      </c>
      <c r="L45" s="21"/>
      <c r="M45" s="53">
        <f>F_Inputs!O36</f>
        <v>0</v>
      </c>
      <c r="N45" s="26"/>
    </row>
    <row r="46" spans="1:14">
      <c r="A46" s="1"/>
      <c r="B46" s="22">
        <v>31</v>
      </c>
      <c r="C46" s="23" t="s">
        <v>84</v>
      </c>
      <c r="D46" s="24" t="s">
        <v>85</v>
      </c>
      <c r="E46" s="24" t="s">
        <v>6</v>
      </c>
      <c r="F46" s="36">
        <v>3</v>
      </c>
      <c r="G46" s="44">
        <f>F_Inputs!J37</f>
        <v>0</v>
      </c>
      <c r="H46" s="45">
        <f>F_Inputs!K37</f>
        <v>0</v>
      </c>
      <c r="I46" s="45">
        <f>F_Inputs!L37</f>
        <v>0</v>
      </c>
      <c r="J46" s="45">
        <f>F_Inputs!M37</f>
        <v>0</v>
      </c>
      <c r="K46" s="46">
        <f>F_Inputs!N37</f>
        <v>0</v>
      </c>
      <c r="L46" s="21"/>
      <c r="M46" s="53">
        <f>F_Inputs!O37</f>
        <v>0</v>
      </c>
      <c r="N46" s="26"/>
    </row>
    <row r="47" spans="1:14">
      <c r="A47" s="1"/>
      <c r="B47" s="22">
        <v>32</v>
      </c>
      <c r="C47" s="23" t="s">
        <v>42</v>
      </c>
      <c r="D47" s="24" t="s">
        <v>86</v>
      </c>
      <c r="E47" s="24" t="s">
        <v>6</v>
      </c>
      <c r="F47" s="36">
        <v>3</v>
      </c>
      <c r="G47" s="44">
        <f>F_Inputs!J38</f>
        <v>0</v>
      </c>
      <c r="H47" s="45">
        <f>F_Inputs!K38</f>
        <v>0</v>
      </c>
      <c r="I47" s="45">
        <f>F_Inputs!L38</f>
        <v>0</v>
      </c>
      <c r="J47" s="45">
        <f>F_Inputs!M38</f>
        <v>0</v>
      </c>
      <c r="K47" s="46">
        <f>F_Inputs!N38</f>
        <v>0</v>
      </c>
      <c r="L47" s="21"/>
      <c r="M47" s="53">
        <f>F_Inputs!O38</f>
        <v>0</v>
      </c>
      <c r="N47" s="26"/>
    </row>
    <row r="48" spans="1:14" ht="15" thickBot="1">
      <c r="A48" s="1"/>
      <c r="B48" s="27">
        <v>33</v>
      </c>
      <c r="C48" s="28" t="s">
        <v>87</v>
      </c>
      <c r="D48" s="29" t="s">
        <v>88</v>
      </c>
      <c r="E48" s="29" t="s">
        <v>6</v>
      </c>
      <c r="F48" s="37">
        <v>3</v>
      </c>
      <c r="G48" s="31">
        <f>SUM(G44:G47)</f>
        <v>0</v>
      </c>
      <c r="H48" s="50">
        <f t="shared" ref="H48:M48" si="12">SUM(H44:H47)</f>
        <v>0</v>
      </c>
      <c r="I48" s="50">
        <f t="shared" si="12"/>
        <v>0</v>
      </c>
      <c r="J48" s="50">
        <f t="shared" si="12"/>
        <v>0</v>
      </c>
      <c r="K48" s="51">
        <f t="shared" si="12"/>
        <v>0</v>
      </c>
      <c r="L48" s="21"/>
      <c r="M48" s="32">
        <f t="shared" si="12"/>
        <v>0</v>
      </c>
      <c r="N48" s="21"/>
    </row>
    <row r="49" spans="1:1">
      <c r="A49" s="1"/>
    </row>
  </sheetData>
  <mergeCells count="1">
    <mergeCell ref="B3:C3"/>
  </mergeCells>
  <conditionalFormatting sqref="G6:M48">
    <cfRule type="cellIs" dxfId="2" priority="1" operator="equal">
      <formula>0</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Header>&amp;L&amp;F&amp;CSheet: &amp;A&amp;ROFFICIAL</oddHeader>
    <oddFooter>&amp;LPrinted on &amp;D at &amp;T&amp;CPage &amp;P of &amp;N&amp;ROfwat</oddFooter>
  </headerFooter>
  <ignoredErrors>
    <ignoredError sqref="G6:M9 G13:M16 G20:M22 G26:M32 G35:M40 G44:M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80" zoomScaleNormal="100" zoomScalePageLayoutView="80" workbookViewId="0"/>
  </sheetViews>
  <sheetFormatPr defaultRowHeight="14.25"/>
  <cols>
    <col min="1" max="1" width="4.875" customWidth="1"/>
    <col min="2" max="2" width="3" customWidth="1"/>
    <col min="3" max="3" width="86.875" bestFit="1" customWidth="1"/>
    <col min="5" max="5" width="4.75" bestFit="1" customWidth="1"/>
    <col min="6" max="6" width="3.75" bestFit="1" customWidth="1"/>
    <col min="12" max="12" width="3.125" customWidth="1"/>
    <col min="14" max="14" width="2.5" customWidth="1"/>
    <col min="15" max="15" width="17.875" style="145" bestFit="1" customWidth="1"/>
    <col min="16" max="16" width="4.875" style="145" customWidth="1"/>
    <col min="17" max="17" width="41" style="145" customWidth="1"/>
    <col min="18" max="20" width="18.5" style="145" customWidth="1"/>
    <col min="21" max="21" width="61.5" style="145" customWidth="1"/>
    <col min="22" max="22" width="1.875" style="145" customWidth="1"/>
    <col min="23" max="23" width="9" style="145"/>
    <col min="24" max="24" width="2" style="145" customWidth="1"/>
    <col min="25" max="25" width="14.75" style="145" customWidth="1"/>
  </cols>
  <sheetData>
    <row r="1" spans="1:25" ht="20.25">
      <c r="A1" s="2"/>
      <c r="B1" s="3" t="s">
        <v>8</v>
      </c>
      <c r="C1" s="3"/>
      <c r="D1" s="3"/>
      <c r="E1" s="3"/>
      <c r="F1" s="3"/>
      <c r="G1" s="3"/>
      <c r="H1" s="3"/>
      <c r="I1" s="3"/>
      <c r="J1" s="3"/>
      <c r="K1" s="4" t="str">
        <f>'Company App27'!K1</f>
        <v>SES</v>
      </c>
      <c r="L1" s="41"/>
      <c r="M1" s="5"/>
      <c r="N1" s="16"/>
      <c r="O1" s="144"/>
      <c r="P1" s="144"/>
      <c r="Q1" s="144"/>
      <c r="R1" s="144"/>
      <c r="S1" s="144"/>
      <c r="T1" s="144"/>
      <c r="U1" s="144"/>
      <c r="V1" s="144"/>
      <c r="W1" s="144"/>
      <c r="Y1" s="144"/>
    </row>
    <row r="2" spans="1:25" ht="15" thickBot="1">
      <c r="A2" s="2"/>
      <c r="B2" s="6"/>
      <c r="C2" s="42"/>
      <c r="D2" s="6"/>
      <c r="E2" s="6"/>
      <c r="F2" s="6"/>
      <c r="G2" s="6"/>
      <c r="H2" s="6"/>
      <c r="I2" s="6"/>
      <c r="J2" s="6"/>
      <c r="K2" s="6"/>
      <c r="L2" s="6"/>
      <c r="M2" s="6"/>
      <c r="N2" s="21"/>
      <c r="O2" s="146"/>
      <c r="P2" s="146"/>
      <c r="Q2" s="146"/>
      <c r="R2" s="146"/>
      <c r="S2" s="146"/>
      <c r="T2" s="146"/>
      <c r="U2" s="146"/>
      <c r="V2" s="146"/>
      <c r="W2" s="146"/>
      <c r="Y2" s="146"/>
    </row>
    <row r="3" spans="1:25" ht="41.25" thickBot="1">
      <c r="A3" s="2"/>
      <c r="B3" s="182" t="s">
        <v>9</v>
      </c>
      <c r="C3" s="183"/>
      <c r="D3" s="7" t="s">
        <v>10</v>
      </c>
      <c r="E3" s="8" t="s">
        <v>11</v>
      </c>
      <c r="F3" s="9" t="s">
        <v>12</v>
      </c>
      <c r="G3" s="10" t="s">
        <v>1</v>
      </c>
      <c r="H3" s="8" t="s">
        <v>2</v>
      </c>
      <c r="I3" s="8" t="s">
        <v>3</v>
      </c>
      <c r="J3" s="8" t="s">
        <v>4</v>
      </c>
      <c r="K3" s="11" t="s">
        <v>5</v>
      </c>
      <c r="L3" s="12"/>
      <c r="M3" s="13" t="s">
        <v>13</v>
      </c>
      <c r="O3" s="147" t="s">
        <v>138</v>
      </c>
      <c r="P3" s="7" t="s">
        <v>11</v>
      </c>
      <c r="Q3" s="147" t="s">
        <v>1</v>
      </c>
      <c r="R3" s="7" t="s">
        <v>2</v>
      </c>
      <c r="S3" s="7" t="s">
        <v>3</v>
      </c>
      <c r="T3" s="7" t="s">
        <v>4</v>
      </c>
      <c r="U3" s="148" t="s">
        <v>5</v>
      </c>
      <c r="V3" s="144"/>
      <c r="W3" s="13" t="s">
        <v>13</v>
      </c>
      <c r="Y3" s="13" t="s">
        <v>185</v>
      </c>
    </row>
    <row r="4" spans="1:25" ht="15" thickBot="1">
      <c r="A4" s="2"/>
      <c r="B4" s="6"/>
      <c r="C4" s="6"/>
      <c r="D4" s="6"/>
      <c r="E4" s="6"/>
      <c r="F4" s="6"/>
      <c r="G4" s="6"/>
      <c r="H4" s="6"/>
      <c r="I4" s="6"/>
      <c r="J4" s="6"/>
      <c r="K4" s="6"/>
      <c r="L4" s="6"/>
      <c r="M4" s="38"/>
      <c r="N4" s="6"/>
      <c r="O4" s="149"/>
      <c r="P4" s="149"/>
      <c r="Q4" s="149"/>
      <c r="R4" s="149"/>
      <c r="S4" s="149"/>
      <c r="T4" s="149"/>
      <c r="U4" s="149"/>
      <c r="V4" s="146"/>
      <c r="W4" s="144"/>
      <c r="Y4" s="149"/>
    </row>
    <row r="5" spans="1:25" ht="15" thickBot="1">
      <c r="A5" s="14"/>
      <c r="B5" s="10" t="s">
        <v>7</v>
      </c>
      <c r="C5" s="15" t="s">
        <v>14</v>
      </c>
      <c r="D5" s="6"/>
      <c r="E5" s="6"/>
      <c r="F5" s="6"/>
      <c r="G5" s="16"/>
      <c r="H5" s="16"/>
      <c r="I5" s="16"/>
      <c r="J5" s="16"/>
      <c r="K5" s="16"/>
      <c r="L5" s="16"/>
      <c r="M5" s="39"/>
      <c r="N5" s="16"/>
      <c r="O5" s="144"/>
      <c r="P5" s="144"/>
      <c r="Q5" s="144"/>
      <c r="R5" s="144"/>
      <c r="S5" s="144"/>
      <c r="T5" s="144"/>
      <c r="U5" s="144"/>
      <c r="V5" s="144"/>
      <c r="W5" s="146"/>
      <c r="Y5" s="144"/>
    </row>
    <row r="6" spans="1:25" s="113" customFormat="1" ht="18.75" customHeight="1">
      <c r="A6" s="1"/>
      <c r="B6" s="104">
        <v>1</v>
      </c>
      <c r="C6" s="105" t="s">
        <v>15</v>
      </c>
      <c r="D6" s="106" t="s">
        <v>16</v>
      </c>
      <c r="E6" s="106" t="s">
        <v>6</v>
      </c>
      <c r="F6" s="107">
        <v>3</v>
      </c>
      <c r="G6" s="108"/>
      <c r="H6" s="109"/>
      <c r="I6" s="109"/>
      <c r="J6" s="109"/>
      <c r="K6" s="110"/>
      <c r="L6" s="111"/>
      <c r="M6" s="112"/>
      <c r="N6" s="111"/>
      <c r="O6" s="150"/>
      <c r="P6" s="151" t="s">
        <v>139</v>
      </c>
      <c r="Q6" s="152"/>
      <c r="R6" s="153"/>
      <c r="S6" s="153"/>
      <c r="T6" s="153"/>
      <c r="U6" s="154"/>
      <c r="V6" s="150"/>
      <c r="W6" s="155"/>
      <c r="X6" s="156"/>
      <c r="Y6" s="176"/>
    </row>
    <row r="7" spans="1:25" s="113" customFormat="1" ht="18.75" customHeight="1">
      <c r="A7" s="1"/>
      <c r="B7" s="114">
        <v>2</v>
      </c>
      <c r="C7" s="115" t="s">
        <v>17</v>
      </c>
      <c r="D7" s="116" t="s">
        <v>18</v>
      </c>
      <c r="E7" s="116" t="s">
        <v>6</v>
      </c>
      <c r="F7" s="117">
        <v>3</v>
      </c>
      <c r="G7" s="118"/>
      <c r="H7" s="119"/>
      <c r="I7" s="119"/>
      <c r="J7" s="119"/>
      <c r="K7" s="120"/>
      <c r="L7" s="111"/>
      <c r="M7" s="121"/>
      <c r="N7" s="111"/>
      <c r="O7" s="150"/>
      <c r="P7" s="157" t="s">
        <v>139</v>
      </c>
      <c r="Q7" s="158"/>
      <c r="R7" s="159"/>
      <c r="S7" s="159"/>
      <c r="T7" s="159"/>
      <c r="U7" s="160"/>
      <c r="V7" s="150"/>
      <c r="W7" s="161"/>
      <c r="X7" s="156"/>
      <c r="Y7" s="177"/>
    </row>
    <row r="8" spans="1:25" s="113" customFormat="1" ht="18.75" customHeight="1">
      <c r="A8" s="1"/>
      <c r="B8" s="114">
        <v>3</v>
      </c>
      <c r="C8" s="115" t="s">
        <v>19</v>
      </c>
      <c r="D8" s="116" t="s">
        <v>20</v>
      </c>
      <c r="E8" s="116" t="s">
        <v>6</v>
      </c>
      <c r="F8" s="117">
        <v>3</v>
      </c>
      <c r="G8" s="122"/>
      <c r="H8" s="123"/>
      <c r="I8" s="123"/>
      <c r="J8" s="123"/>
      <c r="K8" s="124"/>
      <c r="L8" s="111"/>
      <c r="M8" s="125"/>
      <c r="N8" s="111"/>
      <c r="O8" s="150"/>
      <c r="P8" s="157" t="s">
        <v>139</v>
      </c>
      <c r="Q8" s="158"/>
      <c r="R8" s="159"/>
      <c r="S8" s="159"/>
      <c r="T8" s="159"/>
      <c r="U8" s="160"/>
      <c r="V8" s="150"/>
      <c r="W8" s="161"/>
      <c r="X8" s="156"/>
      <c r="Y8" s="177"/>
    </row>
    <row r="9" spans="1:25" s="113" customFormat="1" ht="18.75" customHeight="1" thickBot="1">
      <c r="A9" s="1"/>
      <c r="B9" s="114">
        <v>4</v>
      </c>
      <c r="C9" s="115" t="s">
        <v>21</v>
      </c>
      <c r="D9" s="116" t="s">
        <v>22</v>
      </c>
      <c r="E9" s="116" t="s">
        <v>6</v>
      </c>
      <c r="F9" s="117">
        <v>3</v>
      </c>
      <c r="G9" s="126"/>
      <c r="H9" s="127"/>
      <c r="I9" s="127"/>
      <c r="J9" s="127"/>
      <c r="K9" s="128"/>
      <c r="L9" s="111"/>
      <c r="M9" s="129"/>
      <c r="N9" s="111"/>
      <c r="O9" s="150"/>
      <c r="P9" s="162" t="s">
        <v>139</v>
      </c>
      <c r="Q9" s="163"/>
      <c r="R9" s="164"/>
      <c r="S9" s="164"/>
      <c r="T9" s="164"/>
      <c r="U9" s="165"/>
      <c r="V9" s="150"/>
      <c r="W9" s="166"/>
      <c r="X9" s="156"/>
      <c r="Y9" s="178"/>
    </row>
    <row r="10" spans="1:25" s="113" customFormat="1" ht="18.75" customHeight="1" thickBot="1">
      <c r="A10" s="14"/>
      <c r="B10" s="133">
        <v>5</v>
      </c>
      <c r="C10" s="134" t="s">
        <v>23</v>
      </c>
      <c r="D10" s="135" t="s">
        <v>24</v>
      </c>
      <c r="E10" s="135" t="s">
        <v>6</v>
      </c>
      <c r="F10" s="136">
        <v>3</v>
      </c>
      <c r="G10" s="137"/>
      <c r="H10" s="111"/>
      <c r="I10" s="137"/>
      <c r="J10" s="111"/>
      <c r="K10" s="137"/>
      <c r="L10" s="111"/>
      <c r="M10" s="137"/>
      <c r="N10" s="111"/>
      <c r="O10" s="167"/>
      <c r="P10" s="150"/>
      <c r="Q10" s="167"/>
      <c r="R10" s="150"/>
      <c r="S10" s="167"/>
      <c r="T10" s="150"/>
      <c r="U10" s="167"/>
      <c r="V10" s="156"/>
      <c r="W10" s="168"/>
      <c r="X10" s="156"/>
      <c r="Y10" s="169"/>
    </row>
    <row r="11" spans="1:25" ht="15" thickBot="1">
      <c r="A11" s="14"/>
      <c r="B11" s="33"/>
      <c r="C11" s="33"/>
      <c r="D11" s="34"/>
      <c r="E11" s="33"/>
      <c r="F11" s="33"/>
      <c r="G11" s="33"/>
      <c r="H11" s="33"/>
      <c r="I11" s="33"/>
      <c r="J11" s="33"/>
      <c r="K11" s="33"/>
      <c r="L11" s="33"/>
      <c r="M11" s="33"/>
      <c r="N11" s="21"/>
      <c r="O11" s="146"/>
      <c r="P11" s="170"/>
      <c r="Q11" s="170"/>
      <c r="R11" s="170"/>
      <c r="S11" s="170"/>
      <c r="T11" s="170"/>
      <c r="U11" s="170"/>
      <c r="V11" s="170"/>
      <c r="W11" s="144"/>
      <c r="Y11" s="171"/>
    </row>
    <row r="12" spans="1:25" ht="15" thickBot="1">
      <c r="A12" s="14"/>
      <c r="B12" s="10" t="s">
        <v>0</v>
      </c>
      <c r="C12" s="15" t="s">
        <v>25</v>
      </c>
      <c r="D12" s="6"/>
      <c r="E12" s="6"/>
      <c r="F12" s="6"/>
      <c r="G12" s="16"/>
      <c r="H12" s="16"/>
      <c r="I12" s="16"/>
      <c r="J12" s="16"/>
      <c r="K12" s="16"/>
      <c r="L12" s="16"/>
      <c r="M12" s="33"/>
      <c r="N12" s="21"/>
      <c r="O12" s="146"/>
      <c r="P12" s="144"/>
      <c r="Q12" s="144"/>
      <c r="R12" s="144"/>
      <c r="S12" s="144"/>
      <c r="T12" s="144"/>
      <c r="U12" s="144"/>
      <c r="V12" s="144"/>
      <c r="W12" s="144"/>
      <c r="Y12" s="172"/>
    </row>
    <row r="13" spans="1:25" s="113" customFormat="1" ht="213.75" customHeight="1">
      <c r="A13" s="1"/>
      <c r="B13" s="104">
        <v>6</v>
      </c>
      <c r="C13" s="105" t="s">
        <v>26</v>
      </c>
      <c r="D13" s="106" t="s">
        <v>27</v>
      </c>
      <c r="E13" s="106" t="s">
        <v>6</v>
      </c>
      <c r="F13" s="138">
        <v>3</v>
      </c>
      <c r="G13" s="108">
        <v>8.9999999999999993E-3</v>
      </c>
      <c r="H13" s="109"/>
      <c r="I13" s="109"/>
      <c r="J13" s="109"/>
      <c r="K13" s="110"/>
      <c r="L13" s="111"/>
      <c r="M13" s="137"/>
      <c r="N13" s="111"/>
      <c r="O13" s="150"/>
      <c r="P13" s="151" t="s">
        <v>139</v>
      </c>
      <c r="Q13" s="152" t="s">
        <v>190</v>
      </c>
      <c r="R13" s="153"/>
      <c r="S13" s="153"/>
      <c r="T13" s="153"/>
      <c r="U13" s="181" t="s">
        <v>189</v>
      </c>
      <c r="V13" s="150"/>
      <c r="W13" s="168"/>
      <c r="X13" s="156"/>
      <c r="Y13" s="176" t="s">
        <v>191</v>
      </c>
    </row>
    <row r="14" spans="1:25" s="113" customFormat="1" ht="18.75" customHeight="1">
      <c r="A14" s="1"/>
      <c r="B14" s="114">
        <v>7</v>
      </c>
      <c r="C14" s="115" t="s">
        <v>28</v>
      </c>
      <c r="D14" s="116" t="s">
        <v>29</v>
      </c>
      <c r="E14" s="116" t="s">
        <v>6</v>
      </c>
      <c r="F14" s="139">
        <v>3</v>
      </c>
      <c r="G14" s="118"/>
      <c r="H14" s="119"/>
      <c r="I14" s="119"/>
      <c r="J14" s="119"/>
      <c r="K14" s="120"/>
      <c r="L14" s="111"/>
      <c r="M14" s="137"/>
      <c r="N14" s="111"/>
      <c r="O14" s="150"/>
      <c r="P14" s="157" t="s">
        <v>139</v>
      </c>
      <c r="Q14" s="158"/>
      <c r="R14" s="159"/>
      <c r="S14" s="159"/>
      <c r="T14" s="159"/>
      <c r="U14" s="160"/>
      <c r="V14" s="150"/>
      <c r="W14" s="168"/>
      <c r="X14" s="156"/>
      <c r="Y14" s="177"/>
    </row>
    <row r="15" spans="1:25" s="113" customFormat="1" ht="18.75" customHeight="1">
      <c r="A15" s="1"/>
      <c r="B15" s="114">
        <v>8</v>
      </c>
      <c r="C15" s="115" t="s">
        <v>30</v>
      </c>
      <c r="D15" s="116" t="s">
        <v>31</v>
      </c>
      <c r="E15" s="116" t="s">
        <v>6</v>
      </c>
      <c r="F15" s="139">
        <v>3</v>
      </c>
      <c r="G15" s="122"/>
      <c r="H15" s="123"/>
      <c r="I15" s="123"/>
      <c r="J15" s="123"/>
      <c r="K15" s="124"/>
      <c r="L15" s="111"/>
      <c r="M15" s="137"/>
      <c r="N15" s="111"/>
      <c r="O15" s="150"/>
      <c r="P15" s="157" t="s">
        <v>139</v>
      </c>
      <c r="Q15" s="158"/>
      <c r="R15" s="159"/>
      <c r="S15" s="159"/>
      <c r="T15" s="159"/>
      <c r="U15" s="160"/>
      <c r="V15" s="150"/>
      <c r="W15" s="168"/>
      <c r="X15" s="156"/>
      <c r="Y15" s="177"/>
    </row>
    <row r="16" spans="1:25" s="113" customFormat="1" ht="18.75" customHeight="1" thickBot="1">
      <c r="A16" s="1"/>
      <c r="B16" s="114">
        <v>9</v>
      </c>
      <c r="C16" s="115" t="s">
        <v>32</v>
      </c>
      <c r="D16" s="116" t="s">
        <v>33</v>
      </c>
      <c r="E16" s="116" t="s">
        <v>6</v>
      </c>
      <c r="F16" s="139">
        <v>3</v>
      </c>
      <c r="G16" s="126"/>
      <c r="H16" s="127"/>
      <c r="I16" s="127"/>
      <c r="J16" s="127"/>
      <c r="K16" s="128"/>
      <c r="L16" s="111"/>
      <c r="M16" s="137"/>
      <c r="N16" s="111"/>
      <c r="O16" s="150"/>
      <c r="P16" s="162" t="s">
        <v>139</v>
      </c>
      <c r="Q16" s="163"/>
      <c r="R16" s="164"/>
      <c r="S16" s="164"/>
      <c r="T16" s="164"/>
      <c r="U16" s="165"/>
      <c r="V16" s="150"/>
      <c r="W16" s="168"/>
      <c r="X16" s="156"/>
      <c r="Y16" s="178"/>
    </row>
    <row r="17" spans="1:25" s="113" customFormat="1" ht="18.75" customHeight="1" thickBot="1">
      <c r="A17" s="14"/>
      <c r="B17" s="133">
        <v>10</v>
      </c>
      <c r="C17" s="134" t="s">
        <v>34</v>
      </c>
      <c r="D17" s="135" t="s">
        <v>35</v>
      </c>
      <c r="E17" s="135" t="s">
        <v>6</v>
      </c>
      <c r="F17" s="140">
        <v>3</v>
      </c>
      <c r="G17" s="137"/>
      <c r="H17" s="111"/>
      <c r="I17" s="137"/>
      <c r="J17" s="111"/>
      <c r="K17" s="137"/>
      <c r="L17" s="111"/>
      <c r="M17" s="137"/>
      <c r="N17" s="111"/>
      <c r="O17" s="167"/>
      <c r="P17" s="150"/>
      <c r="Q17" s="167"/>
      <c r="R17" s="150"/>
      <c r="S17" s="167"/>
      <c r="T17" s="150"/>
      <c r="U17" s="167"/>
      <c r="V17" s="150"/>
      <c r="W17" s="168"/>
      <c r="X17" s="156"/>
      <c r="Y17" s="169"/>
    </row>
    <row r="18" spans="1:25" ht="15" thickBot="1">
      <c r="A18" s="14"/>
      <c r="B18" s="33"/>
      <c r="C18" s="33"/>
      <c r="D18" s="34"/>
      <c r="E18" s="33"/>
      <c r="F18" s="33"/>
      <c r="G18" s="33"/>
      <c r="H18" s="33"/>
      <c r="I18" s="33"/>
      <c r="J18" s="33"/>
      <c r="K18" s="33"/>
      <c r="L18" s="21"/>
      <c r="M18" s="33"/>
      <c r="N18" s="21"/>
      <c r="O18" s="170"/>
      <c r="P18" s="146"/>
      <c r="Q18" s="170"/>
      <c r="R18" s="146"/>
      <c r="S18" s="170"/>
      <c r="T18" s="146"/>
      <c r="U18" s="170"/>
      <c r="V18" s="146"/>
      <c r="W18" s="144"/>
      <c r="Y18" s="169"/>
    </row>
    <row r="19" spans="1:25" ht="15" thickBot="1">
      <c r="A19" s="14"/>
      <c r="B19" s="10" t="s">
        <v>36</v>
      </c>
      <c r="C19" s="15" t="s">
        <v>37</v>
      </c>
      <c r="D19" s="6"/>
      <c r="E19" s="6"/>
      <c r="F19" s="6"/>
      <c r="G19" s="16"/>
      <c r="H19" s="16"/>
      <c r="I19" s="16"/>
      <c r="J19" s="16"/>
      <c r="K19" s="16"/>
      <c r="L19" s="21"/>
      <c r="M19" s="33"/>
      <c r="N19" s="21"/>
      <c r="O19" s="170"/>
      <c r="P19" s="146"/>
      <c r="Q19" s="170"/>
      <c r="R19" s="146"/>
      <c r="S19" s="170"/>
      <c r="T19" s="146"/>
      <c r="U19" s="170"/>
      <c r="V19" s="144"/>
      <c r="W19" s="144"/>
      <c r="Y19" s="169"/>
    </row>
    <row r="20" spans="1:25" s="113" customFormat="1" ht="18.75" customHeight="1">
      <c r="A20" s="1"/>
      <c r="B20" s="104">
        <v>11</v>
      </c>
      <c r="C20" s="115" t="s">
        <v>38</v>
      </c>
      <c r="D20" s="106" t="s">
        <v>39</v>
      </c>
      <c r="E20" s="106" t="s">
        <v>6</v>
      </c>
      <c r="F20" s="138">
        <v>3</v>
      </c>
      <c r="G20" s="108"/>
      <c r="H20" s="109"/>
      <c r="I20" s="109"/>
      <c r="J20" s="109"/>
      <c r="K20" s="110"/>
      <c r="L20" s="111"/>
      <c r="M20" s="137"/>
      <c r="N20" s="111"/>
      <c r="O20" s="150"/>
      <c r="P20" s="151" t="s">
        <v>139</v>
      </c>
      <c r="Q20" s="152"/>
      <c r="R20" s="153"/>
      <c r="S20" s="153"/>
      <c r="T20" s="153"/>
      <c r="U20" s="154"/>
      <c r="V20" s="150"/>
      <c r="W20" s="168"/>
      <c r="X20" s="156"/>
      <c r="Y20" s="176"/>
    </row>
    <row r="21" spans="1:25" s="113" customFormat="1" ht="18.75" customHeight="1">
      <c r="A21" s="1"/>
      <c r="B21" s="114">
        <v>12</v>
      </c>
      <c r="C21" s="115" t="s">
        <v>40</v>
      </c>
      <c r="D21" s="116" t="s">
        <v>41</v>
      </c>
      <c r="E21" s="116" t="s">
        <v>6</v>
      </c>
      <c r="F21" s="139">
        <v>3</v>
      </c>
      <c r="G21" s="118"/>
      <c r="H21" s="119"/>
      <c r="I21" s="119"/>
      <c r="J21" s="119"/>
      <c r="K21" s="120"/>
      <c r="L21" s="111"/>
      <c r="M21" s="137"/>
      <c r="N21" s="111"/>
      <c r="O21" s="150"/>
      <c r="P21" s="157" t="s">
        <v>139</v>
      </c>
      <c r="Q21" s="158"/>
      <c r="R21" s="159"/>
      <c r="S21" s="159"/>
      <c r="T21" s="159"/>
      <c r="U21" s="160"/>
      <c r="V21" s="168"/>
      <c r="W21" s="168"/>
      <c r="X21" s="156"/>
      <c r="Y21" s="177"/>
    </row>
    <row r="22" spans="1:25" s="113" customFormat="1" ht="18.75" customHeight="1" thickBot="1">
      <c r="A22" s="1"/>
      <c r="B22" s="114">
        <v>13</v>
      </c>
      <c r="C22" s="115" t="s">
        <v>42</v>
      </c>
      <c r="D22" s="116" t="s">
        <v>43</v>
      </c>
      <c r="E22" s="116" t="s">
        <v>6</v>
      </c>
      <c r="F22" s="139">
        <v>3</v>
      </c>
      <c r="G22" s="130"/>
      <c r="H22" s="131"/>
      <c r="I22" s="131"/>
      <c r="J22" s="131"/>
      <c r="K22" s="132"/>
      <c r="L22" s="111"/>
      <c r="M22" s="137"/>
      <c r="N22" s="111"/>
      <c r="O22" s="150"/>
      <c r="P22" s="162" t="s">
        <v>139</v>
      </c>
      <c r="Q22" s="163"/>
      <c r="R22" s="164"/>
      <c r="S22" s="164"/>
      <c r="T22" s="164"/>
      <c r="U22" s="165"/>
      <c r="V22" s="150"/>
      <c r="W22" s="168"/>
      <c r="X22" s="156"/>
      <c r="Y22" s="178"/>
    </row>
    <row r="23" spans="1:25" s="113" customFormat="1" ht="18.75" customHeight="1" thickBot="1">
      <c r="A23" s="14"/>
      <c r="B23" s="133">
        <v>14</v>
      </c>
      <c r="C23" s="134" t="s">
        <v>44</v>
      </c>
      <c r="D23" s="135" t="s">
        <v>45</v>
      </c>
      <c r="E23" s="135" t="s">
        <v>6</v>
      </c>
      <c r="F23" s="140">
        <v>3</v>
      </c>
      <c r="G23" s="137"/>
      <c r="H23" s="111"/>
      <c r="I23" s="137"/>
      <c r="J23" s="111"/>
      <c r="K23" s="137"/>
      <c r="L23" s="111"/>
      <c r="M23" s="137"/>
      <c r="N23" s="111"/>
      <c r="O23" s="167"/>
      <c r="P23" s="150"/>
      <c r="Q23" s="167"/>
      <c r="R23" s="150"/>
      <c r="S23" s="167"/>
      <c r="T23" s="150"/>
      <c r="U23" s="167"/>
      <c r="V23" s="168"/>
      <c r="W23" s="168"/>
      <c r="X23" s="156"/>
      <c r="Y23" s="169"/>
    </row>
    <row r="24" spans="1:25" ht="15" thickBot="1">
      <c r="L24" s="21"/>
      <c r="M24" s="33"/>
      <c r="N24" s="21"/>
      <c r="O24" s="170"/>
      <c r="P24" s="146"/>
      <c r="Q24" s="170"/>
      <c r="R24" s="146"/>
      <c r="S24" s="170"/>
      <c r="T24" s="146"/>
      <c r="U24" s="170"/>
      <c r="V24" s="146"/>
      <c r="W24" s="170"/>
      <c r="Y24" s="169"/>
    </row>
    <row r="25" spans="1:25" ht="15" thickBot="1">
      <c r="B25" s="10" t="s">
        <v>46</v>
      </c>
      <c r="C25" s="15" t="s">
        <v>47</v>
      </c>
      <c r="D25" s="6"/>
      <c r="E25" s="6"/>
      <c r="F25" s="6"/>
      <c r="G25" s="16"/>
      <c r="H25" s="16"/>
      <c r="I25" s="16"/>
      <c r="J25" s="16"/>
      <c r="K25" s="16"/>
      <c r="L25" s="21"/>
      <c r="M25" s="33"/>
      <c r="N25" s="21"/>
      <c r="O25" s="170"/>
      <c r="P25" s="146"/>
      <c r="Q25" s="170"/>
      <c r="R25" s="146"/>
      <c r="S25" s="170"/>
      <c r="T25" s="146"/>
      <c r="U25" s="170"/>
      <c r="V25" s="144"/>
      <c r="Y25" s="169"/>
    </row>
    <row r="26" spans="1:25" s="113" customFormat="1" ht="18.75" customHeight="1">
      <c r="B26" s="104">
        <v>15</v>
      </c>
      <c r="C26" s="105" t="s">
        <v>48</v>
      </c>
      <c r="D26" s="106" t="s">
        <v>49</v>
      </c>
      <c r="E26" s="106" t="s">
        <v>6</v>
      </c>
      <c r="F26" s="107">
        <v>3</v>
      </c>
      <c r="G26" s="108"/>
      <c r="H26" s="109"/>
      <c r="I26" s="109"/>
      <c r="J26" s="109"/>
      <c r="K26" s="110"/>
      <c r="L26" s="111"/>
      <c r="M26" s="141"/>
      <c r="N26" s="111"/>
      <c r="O26" s="150"/>
      <c r="P26" s="151" t="s">
        <v>139</v>
      </c>
      <c r="Q26" s="152"/>
      <c r="R26" s="153"/>
      <c r="S26" s="153"/>
      <c r="T26" s="153"/>
      <c r="U26" s="154"/>
      <c r="V26" s="150"/>
      <c r="W26" s="173"/>
      <c r="X26" s="156"/>
      <c r="Y26" s="176"/>
    </row>
    <row r="27" spans="1:25" s="113" customFormat="1" ht="18.75" customHeight="1">
      <c r="A27" s="1"/>
      <c r="B27" s="114">
        <v>16</v>
      </c>
      <c r="C27" s="115" t="s">
        <v>50</v>
      </c>
      <c r="D27" s="116" t="s">
        <v>51</v>
      </c>
      <c r="E27" s="116" t="s">
        <v>6</v>
      </c>
      <c r="F27" s="117">
        <v>3</v>
      </c>
      <c r="G27" s="118"/>
      <c r="H27" s="119"/>
      <c r="I27" s="119"/>
      <c r="J27" s="119"/>
      <c r="K27" s="120"/>
      <c r="L27" s="111"/>
      <c r="M27" s="142"/>
      <c r="N27" s="111"/>
      <c r="O27" s="150"/>
      <c r="P27" s="157" t="s">
        <v>139</v>
      </c>
      <c r="Q27" s="158"/>
      <c r="R27" s="159"/>
      <c r="S27" s="159"/>
      <c r="T27" s="159"/>
      <c r="U27" s="160"/>
      <c r="V27" s="150"/>
      <c r="W27" s="174"/>
      <c r="X27" s="156"/>
      <c r="Y27" s="177"/>
    </row>
    <row r="28" spans="1:25" s="113" customFormat="1" ht="18.75" customHeight="1">
      <c r="A28" s="1"/>
      <c r="B28" s="114">
        <v>17</v>
      </c>
      <c r="C28" s="115" t="s">
        <v>52</v>
      </c>
      <c r="D28" s="116" t="s">
        <v>53</v>
      </c>
      <c r="E28" s="116" t="s">
        <v>6</v>
      </c>
      <c r="F28" s="117">
        <v>3</v>
      </c>
      <c r="G28" s="122"/>
      <c r="H28" s="123"/>
      <c r="I28" s="123"/>
      <c r="J28" s="123"/>
      <c r="K28" s="124"/>
      <c r="L28" s="111"/>
      <c r="M28" s="142"/>
      <c r="N28" s="111"/>
      <c r="O28" s="150"/>
      <c r="P28" s="157" t="s">
        <v>139</v>
      </c>
      <c r="Q28" s="158"/>
      <c r="R28" s="159"/>
      <c r="S28" s="159"/>
      <c r="T28" s="159"/>
      <c r="U28" s="160"/>
      <c r="V28" s="168"/>
      <c r="W28" s="174"/>
      <c r="X28" s="156"/>
      <c r="Y28" s="177"/>
    </row>
    <row r="29" spans="1:25" s="113" customFormat="1" ht="18.75" customHeight="1">
      <c r="A29" s="1"/>
      <c r="B29" s="114">
        <v>18</v>
      </c>
      <c r="C29" s="115" t="s">
        <v>54</v>
      </c>
      <c r="D29" s="116" t="s">
        <v>55</v>
      </c>
      <c r="E29" s="116" t="s">
        <v>6</v>
      </c>
      <c r="F29" s="117">
        <v>3</v>
      </c>
      <c r="G29" s="122"/>
      <c r="H29" s="123"/>
      <c r="I29" s="123"/>
      <c r="J29" s="123"/>
      <c r="K29" s="124"/>
      <c r="L29" s="111"/>
      <c r="M29" s="142"/>
      <c r="N29" s="111"/>
      <c r="O29" s="167"/>
      <c r="P29" s="157" t="s">
        <v>139</v>
      </c>
      <c r="Q29" s="158"/>
      <c r="R29" s="159"/>
      <c r="S29" s="159"/>
      <c r="T29" s="159"/>
      <c r="U29" s="160"/>
      <c r="V29" s="150"/>
      <c r="W29" s="174"/>
      <c r="X29" s="156"/>
      <c r="Y29" s="177"/>
    </row>
    <row r="30" spans="1:25" s="113" customFormat="1" ht="18.75" customHeight="1">
      <c r="A30" s="1"/>
      <c r="B30" s="114">
        <v>19</v>
      </c>
      <c r="C30" s="115" t="s">
        <v>56</v>
      </c>
      <c r="D30" s="116" t="s">
        <v>57</v>
      </c>
      <c r="E30" s="116" t="s">
        <v>6</v>
      </c>
      <c r="F30" s="117">
        <v>3</v>
      </c>
      <c r="G30" s="118"/>
      <c r="H30" s="119"/>
      <c r="I30" s="119"/>
      <c r="J30" s="119"/>
      <c r="K30" s="120"/>
      <c r="L30" s="111"/>
      <c r="M30" s="142"/>
      <c r="N30" s="111"/>
      <c r="O30" s="167"/>
      <c r="P30" s="157" t="s">
        <v>139</v>
      </c>
      <c r="Q30" s="158"/>
      <c r="R30" s="159"/>
      <c r="S30" s="159"/>
      <c r="T30" s="159"/>
      <c r="U30" s="160"/>
      <c r="V30" s="168"/>
      <c r="W30" s="174"/>
      <c r="X30" s="156"/>
      <c r="Y30" s="177"/>
    </row>
    <row r="31" spans="1:25" s="113" customFormat="1" ht="18.75" customHeight="1" thickBot="1">
      <c r="A31" s="1"/>
      <c r="B31" s="114">
        <v>20</v>
      </c>
      <c r="C31" s="143" t="s">
        <v>58</v>
      </c>
      <c r="D31" s="116" t="s">
        <v>59</v>
      </c>
      <c r="E31" s="116" t="s">
        <v>6</v>
      </c>
      <c r="F31" s="117">
        <v>3</v>
      </c>
      <c r="G31" s="130"/>
      <c r="H31" s="131"/>
      <c r="I31" s="131"/>
      <c r="J31" s="131"/>
      <c r="K31" s="132"/>
      <c r="L31" s="111"/>
      <c r="M31" s="129"/>
      <c r="N31" s="111"/>
      <c r="O31" s="167"/>
      <c r="P31" s="162" t="s">
        <v>139</v>
      </c>
      <c r="Q31" s="163"/>
      <c r="R31" s="164"/>
      <c r="S31" s="164"/>
      <c r="T31" s="164"/>
      <c r="U31" s="165"/>
      <c r="V31" s="156"/>
      <c r="W31" s="175"/>
      <c r="X31" s="156"/>
      <c r="Y31" s="178"/>
    </row>
    <row r="32" spans="1:25" s="113" customFormat="1" ht="18.75" customHeight="1" thickBot="1">
      <c r="B32" s="133">
        <v>21</v>
      </c>
      <c r="C32" s="134" t="s">
        <v>60</v>
      </c>
      <c r="D32" s="135" t="s">
        <v>61</v>
      </c>
      <c r="E32" s="135" t="s">
        <v>6</v>
      </c>
      <c r="F32" s="136">
        <v>3</v>
      </c>
      <c r="G32" s="137"/>
      <c r="H32" s="111"/>
      <c r="I32" s="137"/>
      <c r="J32" s="111"/>
      <c r="K32" s="137"/>
      <c r="L32" s="111"/>
      <c r="M32" s="137"/>
      <c r="N32" s="111"/>
      <c r="O32" s="167"/>
      <c r="P32" s="150"/>
      <c r="Q32" s="167"/>
      <c r="R32" s="150"/>
      <c r="S32" s="167"/>
      <c r="T32" s="150"/>
      <c r="U32" s="167"/>
      <c r="V32" s="168"/>
      <c r="W32" s="168"/>
      <c r="X32" s="156"/>
      <c r="Y32" s="169"/>
    </row>
    <row r="33" spans="1:25" ht="15" thickBot="1">
      <c r="B33" s="33"/>
      <c r="C33" s="33"/>
      <c r="D33" s="34"/>
      <c r="E33" s="33"/>
      <c r="F33" s="33"/>
      <c r="G33" s="33"/>
      <c r="H33" s="33"/>
      <c r="I33" s="33"/>
      <c r="J33" s="33"/>
      <c r="K33" s="33"/>
      <c r="L33" s="21"/>
      <c r="M33" s="33"/>
      <c r="N33" s="21"/>
      <c r="O33" s="170"/>
      <c r="P33" s="146"/>
      <c r="Q33" s="170"/>
      <c r="R33" s="146"/>
      <c r="S33" s="170"/>
      <c r="T33" s="146"/>
      <c r="U33" s="170"/>
      <c r="V33" s="146"/>
      <c r="W33" s="144"/>
      <c r="Y33" s="169"/>
    </row>
    <row r="34" spans="1:25" ht="15" thickBot="1">
      <c r="B34" s="10" t="s">
        <v>62</v>
      </c>
      <c r="C34" s="15" t="s">
        <v>63</v>
      </c>
      <c r="D34" s="6"/>
      <c r="E34" s="6"/>
      <c r="F34" s="6"/>
      <c r="G34" s="16"/>
      <c r="H34" s="16"/>
      <c r="I34" s="16"/>
      <c r="J34" s="16"/>
      <c r="K34" s="16"/>
      <c r="L34" s="21"/>
      <c r="M34" s="33"/>
      <c r="N34" s="21"/>
      <c r="O34" s="170"/>
      <c r="P34" s="146"/>
      <c r="Q34" s="170"/>
      <c r="R34" s="146"/>
      <c r="S34" s="170"/>
      <c r="T34" s="146"/>
      <c r="U34" s="170"/>
      <c r="V34" s="144"/>
      <c r="W34" s="144"/>
      <c r="Y34" s="169"/>
    </row>
    <row r="35" spans="1:25" s="113" customFormat="1" ht="18.75" customHeight="1">
      <c r="B35" s="104">
        <v>22</v>
      </c>
      <c r="C35" s="105" t="s">
        <v>64</v>
      </c>
      <c r="D35" s="106" t="s">
        <v>65</v>
      </c>
      <c r="E35" s="106" t="s">
        <v>6</v>
      </c>
      <c r="F35" s="138">
        <v>3</v>
      </c>
      <c r="G35" s="108"/>
      <c r="H35" s="109"/>
      <c r="I35" s="109"/>
      <c r="J35" s="109"/>
      <c r="K35" s="110"/>
      <c r="L35" s="111"/>
      <c r="M35" s="137"/>
      <c r="N35" s="111"/>
      <c r="O35" s="167"/>
      <c r="P35" s="151" t="s">
        <v>139</v>
      </c>
      <c r="Q35" s="152"/>
      <c r="R35" s="153"/>
      <c r="S35" s="153"/>
      <c r="T35" s="153"/>
      <c r="U35" s="154"/>
      <c r="V35" s="150"/>
      <c r="W35" s="168"/>
      <c r="X35" s="156"/>
      <c r="Y35" s="176"/>
    </row>
    <row r="36" spans="1:25" s="113" customFormat="1" ht="213.75" customHeight="1">
      <c r="A36" s="1"/>
      <c r="B36" s="114">
        <v>23</v>
      </c>
      <c r="C36" s="115" t="s">
        <v>66</v>
      </c>
      <c r="D36" s="116" t="s">
        <v>67</v>
      </c>
      <c r="E36" s="116" t="s">
        <v>6</v>
      </c>
      <c r="F36" s="139">
        <v>3</v>
      </c>
      <c r="G36" s="118">
        <f>G13</f>
        <v>8.9999999999999993E-3</v>
      </c>
      <c r="H36" s="119"/>
      <c r="I36" s="119"/>
      <c r="J36" s="119"/>
      <c r="K36" s="120"/>
      <c r="L36" s="111"/>
      <c r="M36" s="137"/>
      <c r="N36" s="111"/>
      <c r="O36" s="167"/>
      <c r="P36" s="157" t="s">
        <v>139</v>
      </c>
      <c r="Q36" s="158" t="str">
        <f>Q13</f>
        <v>We are intervening to correct an error relating to the 2015-16 outperformance payment for performance commitment A3 (supply interruptions &gt;3 hours). The company’s table App27 submission contained £0.191 million (2012-13 prices). The correct value is £0.200 million. The adjustment is therefore £0.200 – £0.191 = £0.009 million. Reference: response to query SES-APR-OC-002 (28 August 2019).</v>
      </c>
      <c r="R36" s="159"/>
      <c r="S36" s="159"/>
      <c r="T36" s="159"/>
      <c r="U36" s="160" t="str">
        <f>U13</f>
        <v>We note that in your response to Query SES-APR-OC-001 dated 7 August 2019, you provide the information on your metering programme which relates to ‘E2: Per capita consumption (PCC), measured in litres per head per day (l/h/d)’. According to the PR14 final determination company-specific appendix, whether the company receives an underperformance payment or not in each year is linked to how it performs on its associated metering programme. You state that you have met your metering levels and this was externally assured as part of your annual performance reporting process. We have determined from your business plan, from December 2013, that your plan was to meter an additional 32,000 previously unmeasured properties between 2015 and 2020. Additionally, in the, ‘Draft price control determination notice: company-specific appendix – Sutton &amp; East Surrey Water’, page 108, we note that the company’s ambition is to increase household meter penetration from 48% at April 2015 to 61% by April 2020. However, the data presented does not identify what the metering targets are each year, which we require in order to confirm that the targets have been met. Please can the company provide further information to show what the annual metering targets are each year and evidence to explain how these targets have been derived. This information should be externally assured and evidence of this assurance should be provided.</v>
      </c>
      <c r="V36" s="168"/>
      <c r="W36" s="168"/>
      <c r="X36" s="156"/>
      <c r="Y36" s="177" t="str">
        <f>Y13</f>
        <v>SES.PD.D002.01 and SES.PD.A2</v>
      </c>
    </row>
    <row r="37" spans="1:25" s="113" customFormat="1" ht="18.75" customHeight="1">
      <c r="A37" s="1"/>
      <c r="B37" s="114">
        <v>24</v>
      </c>
      <c r="C37" s="115" t="s">
        <v>68</v>
      </c>
      <c r="D37" s="116" t="s">
        <v>69</v>
      </c>
      <c r="E37" s="116" t="s">
        <v>6</v>
      </c>
      <c r="F37" s="139">
        <v>3</v>
      </c>
      <c r="G37" s="122"/>
      <c r="H37" s="123"/>
      <c r="I37" s="123"/>
      <c r="J37" s="123"/>
      <c r="K37" s="124"/>
      <c r="L37" s="111"/>
      <c r="M37" s="137"/>
      <c r="N37" s="111"/>
      <c r="O37" s="167"/>
      <c r="P37" s="157" t="s">
        <v>139</v>
      </c>
      <c r="Q37" s="158"/>
      <c r="R37" s="159"/>
      <c r="S37" s="159"/>
      <c r="T37" s="159"/>
      <c r="U37" s="160"/>
      <c r="V37" s="150"/>
      <c r="W37" s="168"/>
      <c r="X37" s="156"/>
      <c r="Y37" s="177"/>
    </row>
    <row r="38" spans="1:25" s="113" customFormat="1" ht="18.75" customHeight="1">
      <c r="A38" s="1"/>
      <c r="B38" s="114">
        <v>25</v>
      </c>
      <c r="C38" s="115" t="s">
        <v>70</v>
      </c>
      <c r="D38" s="116" t="s">
        <v>71</v>
      </c>
      <c r="E38" s="116" t="s">
        <v>6</v>
      </c>
      <c r="F38" s="139">
        <v>3</v>
      </c>
      <c r="G38" s="122"/>
      <c r="H38" s="123"/>
      <c r="I38" s="123"/>
      <c r="J38" s="123"/>
      <c r="K38" s="124"/>
      <c r="L38" s="111"/>
      <c r="M38" s="137"/>
      <c r="N38" s="111"/>
      <c r="O38" s="167"/>
      <c r="P38" s="157" t="s">
        <v>139</v>
      </c>
      <c r="Q38" s="158"/>
      <c r="R38" s="159"/>
      <c r="S38" s="159"/>
      <c r="T38" s="159"/>
      <c r="U38" s="160"/>
      <c r="V38" s="168"/>
      <c r="W38" s="168"/>
      <c r="X38" s="156"/>
      <c r="Y38" s="177"/>
    </row>
    <row r="39" spans="1:25" s="113" customFormat="1" ht="18.75" customHeight="1">
      <c r="A39" s="1"/>
      <c r="B39" s="114">
        <v>26</v>
      </c>
      <c r="C39" s="115" t="s">
        <v>72</v>
      </c>
      <c r="D39" s="116" t="s">
        <v>73</v>
      </c>
      <c r="E39" s="116" t="s">
        <v>6</v>
      </c>
      <c r="F39" s="139">
        <v>3</v>
      </c>
      <c r="G39" s="118"/>
      <c r="H39" s="119"/>
      <c r="I39" s="119"/>
      <c r="J39" s="119"/>
      <c r="K39" s="120"/>
      <c r="L39" s="111"/>
      <c r="M39" s="137"/>
      <c r="N39" s="111"/>
      <c r="O39" s="167"/>
      <c r="P39" s="157" t="s">
        <v>139</v>
      </c>
      <c r="Q39" s="158"/>
      <c r="R39" s="159"/>
      <c r="S39" s="159"/>
      <c r="T39" s="159"/>
      <c r="U39" s="160"/>
      <c r="V39" s="168"/>
      <c r="W39" s="168"/>
      <c r="X39" s="156"/>
      <c r="Y39" s="177"/>
    </row>
    <row r="40" spans="1:25" s="113" customFormat="1" ht="18.75" customHeight="1" thickBot="1">
      <c r="A40" s="1"/>
      <c r="B40" s="114">
        <v>27</v>
      </c>
      <c r="C40" s="143" t="s">
        <v>74</v>
      </c>
      <c r="D40" s="116" t="s">
        <v>75</v>
      </c>
      <c r="E40" s="116" t="s">
        <v>6</v>
      </c>
      <c r="F40" s="139">
        <v>3</v>
      </c>
      <c r="G40" s="130"/>
      <c r="H40" s="131"/>
      <c r="I40" s="131"/>
      <c r="J40" s="131"/>
      <c r="K40" s="132"/>
      <c r="L40" s="111"/>
      <c r="M40" s="137"/>
      <c r="N40" s="111"/>
      <c r="O40" s="167"/>
      <c r="P40" s="162" t="s">
        <v>139</v>
      </c>
      <c r="Q40" s="163"/>
      <c r="R40" s="164"/>
      <c r="S40" s="164"/>
      <c r="T40" s="164"/>
      <c r="U40" s="165"/>
      <c r="V40" s="168"/>
      <c r="W40" s="168"/>
      <c r="X40" s="156"/>
      <c r="Y40" s="178"/>
    </row>
    <row r="41" spans="1:25" s="113" customFormat="1" ht="18.75" customHeight="1" thickBot="1">
      <c r="B41" s="133">
        <v>28</v>
      </c>
      <c r="C41" s="134" t="s">
        <v>76</v>
      </c>
      <c r="D41" s="135" t="s">
        <v>77</v>
      </c>
      <c r="E41" s="135" t="s">
        <v>6</v>
      </c>
      <c r="F41" s="140">
        <v>3</v>
      </c>
      <c r="G41" s="137"/>
      <c r="H41" s="111"/>
      <c r="I41" s="137"/>
      <c r="J41" s="111"/>
      <c r="K41" s="137"/>
      <c r="L41" s="111"/>
      <c r="M41" s="137"/>
      <c r="N41" s="111"/>
      <c r="O41" s="167"/>
      <c r="P41" s="150"/>
      <c r="Q41" s="167"/>
      <c r="R41" s="150"/>
      <c r="S41" s="167"/>
      <c r="T41" s="150"/>
      <c r="U41" s="167"/>
      <c r="V41" s="167"/>
      <c r="W41" s="167"/>
      <c r="X41" s="156"/>
      <c r="Y41" s="169"/>
    </row>
    <row r="42" spans="1:25" ht="15" thickBot="1">
      <c r="B42" s="33"/>
      <c r="C42" s="33"/>
      <c r="D42" s="34"/>
      <c r="E42" s="33"/>
      <c r="F42" s="33"/>
      <c r="G42" s="33"/>
      <c r="H42" s="33"/>
      <c r="I42" s="33"/>
      <c r="J42" s="33"/>
      <c r="K42" s="33"/>
      <c r="L42" s="21"/>
      <c r="M42" s="33"/>
      <c r="N42" s="21"/>
      <c r="O42" s="170"/>
      <c r="P42" s="146"/>
      <c r="Q42" s="170"/>
      <c r="R42" s="146"/>
      <c r="S42" s="170"/>
      <c r="T42" s="146"/>
      <c r="U42" s="170"/>
      <c r="V42" s="170"/>
      <c r="W42" s="170"/>
      <c r="Y42" s="169"/>
    </row>
    <row r="43" spans="1:25" ht="15" thickBot="1">
      <c r="B43" s="10" t="s">
        <v>78</v>
      </c>
      <c r="C43" s="15" t="s">
        <v>79</v>
      </c>
      <c r="D43" s="6"/>
      <c r="E43" s="6"/>
      <c r="F43" s="6"/>
      <c r="G43" s="16"/>
      <c r="H43" s="16"/>
      <c r="I43" s="16"/>
      <c r="J43" s="16"/>
      <c r="K43" s="16"/>
      <c r="L43" s="21"/>
      <c r="M43" s="33"/>
      <c r="N43" s="21"/>
      <c r="O43" s="170"/>
      <c r="P43" s="146"/>
      <c r="Q43" s="170"/>
      <c r="R43" s="146"/>
      <c r="S43" s="170"/>
      <c r="T43" s="146"/>
      <c r="U43" s="170"/>
      <c r="V43" s="170"/>
      <c r="W43" s="170"/>
      <c r="Y43" s="169"/>
    </row>
    <row r="44" spans="1:25" s="113" customFormat="1" ht="18.75" customHeight="1">
      <c r="B44" s="104">
        <v>29</v>
      </c>
      <c r="C44" s="115" t="s">
        <v>80</v>
      </c>
      <c r="D44" s="106" t="s">
        <v>81</v>
      </c>
      <c r="E44" s="106" t="s">
        <v>6</v>
      </c>
      <c r="F44" s="138">
        <v>3</v>
      </c>
      <c r="G44" s="108"/>
      <c r="H44" s="109"/>
      <c r="I44" s="109"/>
      <c r="J44" s="109"/>
      <c r="K44" s="110"/>
      <c r="L44" s="111"/>
      <c r="M44" s="137"/>
      <c r="N44" s="111"/>
      <c r="O44" s="167"/>
      <c r="P44" s="151" t="s">
        <v>139</v>
      </c>
      <c r="Q44" s="152"/>
      <c r="R44" s="153"/>
      <c r="S44" s="153"/>
      <c r="T44" s="153"/>
      <c r="U44" s="154"/>
      <c r="V44" s="150"/>
      <c r="W44" s="168"/>
      <c r="X44" s="156"/>
      <c r="Y44" s="176"/>
    </row>
    <row r="45" spans="1:25" s="113" customFormat="1" ht="18.75" customHeight="1">
      <c r="A45" s="1"/>
      <c r="B45" s="114">
        <v>30</v>
      </c>
      <c r="C45" s="115" t="s">
        <v>82</v>
      </c>
      <c r="D45" s="116" t="s">
        <v>83</v>
      </c>
      <c r="E45" s="116" t="s">
        <v>6</v>
      </c>
      <c r="F45" s="139">
        <v>3</v>
      </c>
      <c r="G45" s="118"/>
      <c r="H45" s="119"/>
      <c r="I45" s="119"/>
      <c r="J45" s="119"/>
      <c r="K45" s="120"/>
      <c r="L45" s="111"/>
      <c r="M45" s="137"/>
      <c r="N45" s="111"/>
      <c r="O45" s="167"/>
      <c r="P45" s="157" t="s">
        <v>139</v>
      </c>
      <c r="Q45" s="158"/>
      <c r="R45" s="159"/>
      <c r="S45" s="159"/>
      <c r="T45" s="159"/>
      <c r="U45" s="160"/>
      <c r="V45" s="150"/>
      <c r="W45" s="168"/>
      <c r="X45" s="156"/>
      <c r="Y45" s="177"/>
    </row>
    <row r="46" spans="1:25" s="113" customFormat="1" ht="18.75" customHeight="1">
      <c r="A46" s="1"/>
      <c r="B46" s="114">
        <v>31</v>
      </c>
      <c r="C46" s="115" t="s">
        <v>84</v>
      </c>
      <c r="D46" s="116" t="s">
        <v>85</v>
      </c>
      <c r="E46" s="116" t="s">
        <v>6</v>
      </c>
      <c r="F46" s="139">
        <v>3</v>
      </c>
      <c r="G46" s="122"/>
      <c r="H46" s="123"/>
      <c r="I46" s="123"/>
      <c r="J46" s="123"/>
      <c r="K46" s="124"/>
      <c r="L46" s="111"/>
      <c r="M46" s="137"/>
      <c r="N46" s="111"/>
      <c r="O46" s="167"/>
      <c r="P46" s="157" t="s">
        <v>139</v>
      </c>
      <c r="Q46" s="158"/>
      <c r="R46" s="159"/>
      <c r="S46" s="159"/>
      <c r="T46" s="159"/>
      <c r="U46" s="160"/>
      <c r="V46" s="150"/>
      <c r="W46" s="168"/>
      <c r="X46" s="156"/>
      <c r="Y46" s="177"/>
    </row>
    <row r="47" spans="1:25" s="113" customFormat="1" ht="18.75" customHeight="1" thickBot="1">
      <c r="A47" s="1"/>
      <c r="B47" s="114">
        <v>32</v>
      </c>
      <c r="C47" s="115" t="s">
        <v>42</v>
      </c>
      <c r="D47" s="116" t="s">
        <v>86</v>
      </c>
      <c r="E47" s="116" t="s">
        <v>6</v>
      </c>
      <c r="F47" s="139">
        <v>3</v>
      </c>
      <c r="G47" s="130"/>
      <c r="H47" s="131"/>
      <c r="I47" s="131"/>
      <c r="J47" s="131"/>
      <c r="K47" s="132"/>
      <c r="L47" s="111"/>
      <c r="M47" s="137"/>
      <c r="N47" s="111"/>
      <c r="O47" s="167"/>
      <c r="P47" s="162" t="s">
        <v>139</v>
      </c>
      <c r="Q47" s="163"/>
      <c r="R47" s="164"/>
      <c r="S47" s="164"/>
      <c r="T47" s="164"/>
      <c r="U47" s="165"/>
      <c r="V47" s="150"/>
      <c r="W47" s="168"/>
      <c r="X47" s="156"/>
      <c r="Y47" s="178"/>
    </row>
    <row r="48" spans="1:25" s="113" customFormat="1" ht="18.75" customHeight="1" thickBot="1">
      <c r="A48" s="1"/>
      <c r="B48" s="133">
        <v>33</v>
      </c>
      <c r="C48" s="134" t="s">
        <v>87</v>
      </c>
      <c r="D48" s="135" t="s">
        <v>88</v>
      </c>
      <c r="E48" s="135" t="s">
        <v>6</v>
      </c>
      <c r="F48" s="140">
        <v>3</v>
      </c>
      <c r="G48" s="137"/>
      <c r="H48" s="111"/>
      <c r="I48" s="137"/>
      <c r="J48" s="111"/>
      <c r="K48" s="137"/>
      <c r="L48" s="111"/>
      <c r="M48" s="137"/>
      <c r="N48" s="111"/>
      <c r="O48" s="167"/>
      <c r="P48" s="150"/>
      <c r="Q48" s="167"/>
      <c r="R48" s="150"/>
      <c r="S48" s="167"/>
      <c r="T48" s="150"/>
      <c r="U48" s="167"/>
      <c r="V48" s="167"/>
      <c r="W48" s="167"/>
      <c r="X48" s="156"/>
      <c r="Y48" s="170"/>
    </row>
    <row r="49" spans="1:25">
      <c r="A49" s="1"/>
      <c r="L49" s="21"/>
      <c r="M49" s="33"/>
      <c r="N49" s="21"/>
      <c r="O49" s="170"/>
      <c r="P49" s="146"/>
      <c r="Q49" s="170"/>
      <c r="R49" s="146"/>
      <c r="S49" s="170"/>
      <c r="T49" s="146"/>
      <c r="U49" s="170"/>
      <c r="V49" s="170"/>
      <c r="W49" s="170"/>
      <c r="Y49" s="170"/>
    </row>
  </sheetData>
  <mergeCells count="1">
    <mergeCell ref="B3:C3"/>
  </mergeCells>
  <pageMargins left="0.70866141732283472" right="0.70866141732283472" top="0.74803149606299213" bottom="0.74803149606299213" header="0.31496062992125984" footer="0.31496062992125984"/>
  <pageSetup paperSize="9" scale="31" fitToHeight="0" orientation="landscape" r:id="rId1"/>
  <headerFooter>
    <oddHeader>&amp;L&amp;F&amp;CSheet: &amp;A&amp;ROFFICIAL</oddHeader>
    <oddFooter>&amp;LPrinted on &amp;D at &amp;T&amp;CPage &amp;P of &amp;N&amp;ROfwat</oddFooter>
  </headerFooter>
  <ignoredErrors>
    <ignoredError sqref="Q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5" customWidth="1"/>
    <col min="2" max="2" width="3" customWidth="1"/>
    <col min="3" max="3" width="86.875" bestFit="1" customWidth="1"/>
    <col min="5" max="5" width="4.75" bestFit="1" customWidth="1"/>
    <col min="6" max="6" width="3.75" bestFit="1" customWidth="1"/>
    <col min="12" max="12" width="6.125" customWidth="1"/>
  </cols>
  <sheetData>
    <row r="1" spans="1:13" ht="20.25">
      <c r="A1" s="2"/>
      <c r="B1" s="3" t="s">
        <v>8</v>
      </c>
      <c r="C1" s="3"/>
      <c r="D1" s="3"/>
      <c r="E1" s="3"/>
      <c r="F1" s="3"/>
      <c r="G1" s="3"/>
      <c r="H1" s="3"/>
      <c r="I1" s="3"/>
      <c r="J1" s="3"/>
      <c r="K1" s="4" t="str">
        <f>InpOverride!K1</f>
        <v>SES</v>
      </c>
      <c r="L1" s="41"/>
      <c r="M1" s="5"/>
    </row>
    <row r="2" spans="1:13" ht="15" thickBot="1">
      <c r="A2" s="2"/>
      <c r="B2" s="6"/>
      <c r="C2" s="42"/>
      <c r="D2" s="6"/>
      <c r="E2" s="6"/>
      <c r="F2" s="6"/>
      <c r="G2" s="6"/>
      <c r="H2" s="6"/>
      <c r="I2" s="6"/>
      <c r="J2" s="6"/>
      <c r="K2" s="6"/>
      <c r="L2" s="6"/>
      <c r="M2" s="6"/>
    </row>
    <row r="3" spans="1:13" ht="41.25" thickBot="1">
      <c r="A3" s="2"/>
      <c r="B3" s="182" t="s">
        <v>9</v>
      </c>
      <c r="C3" s="183"/>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3">
        <f>'Company App27'!G6+InpOverride!G6</f>
        <v>0</v>
      </c>
      <c r="H6" s="54">
        <f>'Company App27'!H6+InpOverride!H6</f>
        <v>0</v>
      </c>
      <c r="I6" s="54">
        <f>'Company App27'!I6+InpOverride!I6</f>
        <v>0</v>
      </c>
      <c r="J6" s="54">
        <f>'Company App27'!J6+InpOverride!J6</f>
        <v>0</v>
      </c>
      <c r="K6" s="55">
        <f>'Company App27'!K6+InpOverride!K6</f>
        <v>0</v>
      </c>
      <c r="L6" s="21"/>
      <c r="M6" s="59">
        <f>'Company App27'!M6+InpOverride!M6</f>
        <v>0</v>
      </c>
    </row>
    <row r="7" spans="1:13">
      <c r="A7" s="1"/>
      <c r="B7" s="22">
        <v>2</v>
      </c>
      <c r="C7" s="23" t="s">
        <v>17</v>
      </c>
      <c r="D7" s="24" t="s">
        <v>18</v>
      </c>
      <c r="E7" s="24" t="s">
        <v>6</v>
      </c>
      <c r="F7" s="25">
        <v>3</v>
      </c>
      <c r="G7" s="56">
        <f>'Company App27'!G7+InpOverride!G7</f>
        <v>0</v>
      </c>
      <c r="H7" s="57">
        <f>'Company App27'!H7+InpOverride!H7</f>
        <v>0</v>
      </c>
      <c r="I7" s="57">
        <f>'Company App27'!I7+InpOverride!I7</f>
        <v>0</v>
      </c>
      <c r="J7" s="57">
        <f>'Company App27'!J7+InpOverride!J7</f>
        <v>0</v>
      </c>
      <c r="K7" s="58">
        <f>'Company App27'!K7+InpOverride!K7</f>
        <v>0</v>
      </c>
      <c r="L7" s="21"/>
      <c r="M7" s="60">
        <f>'Company App27'!M7+InpOverride!M7</f>
        <v>0</v>
      </c>
    </row>
    <row r="8" spans="1:13">
      <c r="A8" s="1"/>
      <c r="B8" s="22">
        <v>3</v>
      </c>
      <c r="C8" s="23" t="s">
        <v>19</v>
      </c>
      <c r="D8" s="24" t="s">
        <v>20</v>
      </c>
      <c r="E8" s="24" t="s">
        <v>6</v>
      </c>
      <c r="F8" s="25">
        <v>3</v>
      </c>
      <c r="G8" s="56">
        <f>'Company App27'!G8+InpOverride!G8</f>
        <v>0</v>
      </c>
      <c r="H8" s="57">
        <f>'Company App27'!H8+InpOverride!H8</f>
        <v>0</v>
      </c>
      <c r="I8" s="57">
        <f>'Company App27'!I8+InpOverride!I8</f>
        <v>0</v>
      </c>
      <c r="J8" s="57">
        <f>'Company App27'!J8+InpOverride!J8</f>
        <v>0</v>
      </c>
      <c r="K8" s="58">
        <f>'Company App27'!K8+InpOverride!K8</f>
        <v>0</v>
      </c>
      <c r="L8" s="21"/>
      <c r="M8" s="60">
        <f>'Company App27'!M8+InpOverride!M8</f>
        <v>0</v>
      </c>
    </row>
    <row r="9" spans="1:13">
      <c r="A9" s="1"/>
      <c r="B9" s="22">
        <v>4</v>
      </c>
      <c r="C9" s="23" t="s">
        <v>21</v>
      </c>
      <c r="D9" s="24" t="s">
        <v>22</v>
      </c>
      <c r="E9" s="24" t="s">
        <v>6</v>
      </c>
      <c r="F9" s="25">
        <v>3</v>
      </c>
      <c r="G9" s="56">
        <f>'Company App27'!G9+InpOverride!G9</f>
        <v>0</v>
      </c>
      <c r="H9" s="57">
        <f>'Company App27'!H9+InpOverride!H9</f>
        <v>0</v>
      </c>
      <c r="I9" s="57">
        <f>'Company App27'!I9+InpOverride!I9</f>
        <v>0</v>
      </c>
      <c r="J9" s="57">
        <f>'Company App27'!J9+InpOverride!J9</f>
        <v>0</v>
      </c>
      <c r="K9" s="58">
        <f>'Company App27'!K9+InpOverride!K9</f>
        <v>0</v>
      </c>
      <c r="L9" s="21"/>
      <c r="M9" s="60">
        <f>'Company App27'!M9+InpOverride!M9</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3">
        <f>'Company App27'!G13+InpOverride!G13</f>
        <v>0.156</v>
      </c>
      <c r="H13" s="54">
        <f>'Company App27'!H13+InpOverride!H13</f>
        <v>0.255</v>
      </c>
      <c r="I13" s="54">
        <f>'Company App27'!I13+InpOverride!I13</f>
        <v>0.29199999999999998</v>
      </c>
      <c r="J13" s="54">
        <f>'Company App27'!J13+InpOverride!J13</f>
        <v>-0.15</v>
      </c>
      <c r="K13" s="55">
        <f>'Company App27'!K13+InpOverride!K13</f>
        <v>0.30599999999999999</v>
      </c>
      <c r="L13" s="180"/>
      <c r="M13" s="59">
        <f>SUM(G13:K13)</f>
        <v>0.85899999999999999</v>
      </c>
    </row>
    <row r="14" spans="1:13">
      <c r="A14" s="1"/>
      <c r="B14" s="22">
        <v>7</v>
      </c>
      <c r="C14" s="23" t="s">
        <v>28</v>
      </c>
      <c r="D14" s="24" t="s">
        <v>29</v>
      </c>
      <c r="E14" s="24" t="s">
        <v>6</v>
      </c>
      <c r="F14" s="36">
        <v>3</v>
      </c>
      <c r="G14" s="56">
        <f>'Company App27'!G14+InpOverride!G14</f>
        <v>0</v>
      </c>
      <c r="H14" s="57">
        <f>'Company App27'!H14+InpOverride!H14</f>
        <v>0</v>
      </c>
      <c r="I14" s="57">
        <f>'Company App27'!I14+InpOverride!I14</f>
        <v>0</v>
      </c>
      <c r="J14" s="57">
        <f>'Company App27'!J14+InpOverride!J14</f>
        <v>0</v>
      </c>
      <c r="K14" s="58">
        <f>'Company App27'!K14+InpOverride!K14</f>
        <v>0</v>
      </c>
      <c r="L14" s="180"/>
      <c r="M14" s="60">
        <f t="shared" ref="M14:M16" si="1">SUM(G14:K14)</f>
        <v>0</v>
      </c>
    </row>
    <row r="15" spans="1:13">
      <c r="A15" s="1"/>
      <c r="B15" s="22">
        <v>8</v>
      </c>
      <c r="C15" s="23" t="s">
        <v>30</v>
      </c>
      <c r="D15" s="24" t="s">
        <v>31</v>
      </c>
      <c r="E15" s="24" t="s">
        <v>6</v>
      </c>
      <c r="F15" s="36">
        <v>3</v>
      </c>
      <c r="G15" s="56">
        <f>'Company App27'!G15+InpOverride!G15</f>
        <v>0</v>
      </c>
      <c r="H15" s="57">
        <f>'Company App27'!H15+InpOverride!H15</f>
        <v>0</v>
      </c>
      <c r="I15" s="57">
        <f>'Company App27'!I15+InpOverride!I15</f>
        <v>0</v>
      </c>
      <c r="J15" s="57">
        <f>'Company App27'!J15+InpOverride!J15</f>
        <v>0</v>
      </c>
      <c r="K15" s="58">
        <f>'Company App27'!K15+InpOverride!K15</f>
        <v>0</v>
      </c>
      <c r="L15" s="180"/>
      <c r="M15" s="60">
        <f t="shared" si="1"/>
        <v>0</v>
      </c>
    </row>
    <row r="16" spans="1:13">
      <c r="A16" s="1"/>
      <c r="B16" s="22">
        <v>9</v>
      </c>
      <c r="C16" s="23" t="s">
        <v>32</v>
      </c>
      <c r="D16" s="24" t="s">
        <v>33</v>
      </c>
      <c r="E16" s="24" t="s">
        <v>6</v>
      </c>
      <c r="F16" s="36">
        <v>3</v>
      </c>
      <c r="G16" s="56">
        <f>'Company App27'!G16+InpOverride!G16</f>
        <v>0</v>
      </c>
      <c r="H16" s="57">
        <f>'Company App27'!H16+InpOverride!H16</f>
        <v>0</v>
      </c>
      <c r="I16" s="57">
        <f>'Company App27'!I16+InpOverride!I16</f>
        <v>0</v>
      </c>
      <c r="J16" s="57">
        <f>'Company App27'!J16+InpOverride!J16</f>
        <v>0</v>
      </c>
      <c r="K16" s="58">
        <f>'Company App27'!K16+InpOverride!K16</f>
        <v>0</v>
      </c>
      <c r="L16" s="180"/>
      <c r="M16" s="60">
        <f t="shared" si="1"/>
        <v>0</v>
      </c>
    </row>
    <row r="17" spans="1:14" ht="15" thickBot="1">
      <c r="A17" s="14"/>
      <c r="B17" s="27">
        <v>10</v>
      </c>
      <c r="C17" s="28" t="s">
        <v>34</v>
      </c>
      <c r="D17" s="29" t="s">
        <v>35</v>
      </c>
      <c r="E17" s="29" t="s">
        <v>6</v>
      </c>
      <c r="F17" s="37">
        <v>3</v>
      </c>
      <c r="G17" s="31">
        <f>SUM(G13:G16)</f>
        <v>0.156</v>
      </c>
      <c r="H17" s="50">
        <f t="shared" ref="H17:K17" si="2">SUM(H13:H16)</f>
        <v>0.255</v>
      </c>
      <c r="I17" s="50">
        <f t="shared" si="2"/>
        <v>0.29199999999999998</v>
      </c>
      <c r="J17" s="50">
        <f t="shared" si="2"/>
        <v>-0.15</v>
      </c>
      <c r="K17" s="51">
        <f t="shared" si="2"/>
        <v>0.30599999999999999</v>
      </c>
      <c r="L17" s="180"/>
      <c r="M17" s="32">
        <f>SUM(M13:M16)</f>
        <v>0.85899999999999999</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3">
        <f>'Company App27'!G20+InpOverride!G20</f>
        <v>0</v>
      </c>
      <c r="H20" s="54">
        <f>'Company App27'!H20+InpOverride!H20</f>
        <v>0</v>
      </c>
      <c r="I20" s="54">
        <f>'Company App27'!I20+InpOverride!I20</f>
        <v>0</v>
      </c>
      <c r="J20" s="54">
        <f>'Company App27'!J20+InpOverride!J20</f>
        <v>0</v>
      </c>
      <c r="K20" s="55">
        <f>'Company App27'!K20+InpOverride!K20</f>
        <v>0</v>
      </c>
      <c r="L20" s="21"/>
      <c r="M20" s="59">
        <f>SUM(G20:K20)</f>
        <v>0</v>
      </c>
    </row>
    <row r="21" spans="1:14">
      <c r="A21" s="1"/>
      <c r="B21" s="22">
        <v>12</v>
      </c>
      <c r="C21" s="23" t="s">
        <v>40</v>
      </c>
      <c r="D21" s="24" t="s">
        <v>41</v>
      </c>
      <c r="E21" s="24" t="s">
        <v>6</v>
      </c>
      <c r="F21" s="36">
        <v>3</v>
      </c>
      <c r="G21" s="56">
        <f>'Company App27'!G21+InpOverride!G21</f>
        <v>0</v>
      </c>
      <c r="H21" s="57">
        <f>'Company App27'!H21+InpOverride!H21</f>
        <v>0</v>
      </c>
      <c r="I21" s="57">
        <f>'Company App27'!I21+InpOverride!I21</f>
        <v>0</v>
      </c>
      <c r="J21" s="57">
        <f>'Company App27'!J21+InpOverride!J21</f>
        <v>0</v>
      </c>
      <c r="K21" s="58">
        <f>'Company App27'!K21+InpOverride!K21</f>
        <v>0</v>
      </c>
      <c r="L21" s="21"/>
      <c r="M21" s="60">
        <f>SUM(G21:K21)</f>
        <v>0</v>
      </c>
    </row>
    <row r="22" spans="1:14">
      <c r="A22" s="1"/>
      <c r="B22" s="22">
        <v>13</v>
      </c>
      <c r="C22" s="23" t="s">
        <v>42</v>
      </c>
      <c r="D22" s="24" t="s">
        <v>43</v>
      </c>
      <c r="E22" s="24" t="s">
        <v>6</v>
      </c>
      <c r="F22" s="36">
        <v>3</v>
      </c>
      <c r="G22" s="56">
        <f>'Company App27'!G22+InpOverride!G22</f>
        <v>0</v>
      </c>
      <c r="H22" s="57">
        <f>'Company App27'!H22+InpOverride!H22</f>
        <v>0</v>
      </c>
      <c r="I22" s="57">
        <f>'Company App27'!I22+InpOverride!I22</f>
        <v>0</v>
      </c>
      <c r="J22" s="57">
        <f>'Company App27'!J22+InpOverride!J22</f>
        <v>0</v>
      </c>
      <c r="K22" s="58">
        <f>'Company App27'!K22+InpOverride!K22</f>
        <v>0</v>
      </c>
      <c r="L22" s="21"/>
      <c r="M22" s="60">
        <f>SUM(G22:K22)</f>
        <v>0</v>
      </c>
    </row>
    <row r="23" spans="1:14" ht="15" thickBot="1">
      <c r="A23" s="14"/>
      <c r="B23" s="27">
        <v>14</v>
      </c>
      <c r="C23" s="28" t="s">
        <v>44</v>
      </c>
      <c r="D23" s="29" t="s">
        <v>45</v>
      </c>
      <c r="E23" s="29" t="s">
        <v>6</v>
      </c>
      <c r="F23" s="37">
        <v>3</v>
      </c>
      <c r="G23" s="31">
        <f>SUM(G20:G22)</f>
        <v>0</v>
      </c>
      <c r="H23" s="50">
        <f t="shared" ref="H23:K23" si="3">SUM(H20:H22)</f>
        <v>0</v>
      </c>
      <c r="I23" s="50">
        <f t="shared" si="3"/>
        <v>0</v>
      </c>
      <c r="J23" s="50">
        <f t="shared" si="3"/>
        <v>0</v>
      </c>
      <c r="K23" s="51">
        <f t="shared" si="3"/>
        <v>0</v>
      </c>
      <c r="L23" s="21"/>
      <c r="M23" s="32">
        <f>SUM(M20:M22)</f>
        <v>0</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3">
        <f>'Company App27'!G26+InpOverride!G26</f>
        <v>0</v>
      </c>
      <c r="H26" s="54">
        <f>'Company App27'!H26+InpOverride!H26</f>
        <v>0</v>
      </c>
      <c r="I26" s="54">
        <f>'Company App27'!I26+InpOverride!I26</f>
        <v>0</v>
      </c>
      <c r="J26" s="54">
        <f>'Company App27'!J26+InpOverride!J26</f>
        <v>0</v>
      </c>
      <c r="K26" s="55">
        <f>'Company App27'!K26+InpOverride!K26</f>
        <v>0</v>
      </c>
      <c r="L26" s="21"/>
      <c r="M26" s="59">
        <f>'Company App27'!M26+InpOverride!M26</f>
        <v>0</v>
      </c>
      <c r="N26" s="21"/>
    </row>
    <row r="27" spans="1:14">
      <c r="A27" s="1"/>
      <c r="B27" s="22">
        <v>16</v>
      </c>
      <c r="C27" s="23" t="s">
        <v>50</v>
      </c>
      <c r="D27" s="24" t="s">
        <v>51</v>
      </c>
      <c r="E27" s="24" t="s">
        <v>6</v>
      </c>
      <c r="F27" s="25">
        <v>3</v>
      </c>
      <c r="G27" s="56">
        <f>'Company App27'!G27+InpOverride!G27</f>
        <v>0</v>
      </c>
      <c r="H27" s="57">
        <f>'Company App27'!H27+InpOverride!H27</f>
        <v>0</v>
      </c>
      <c r="I27" s="57">
        <f>'Company App27'!I27+InpOverride!I27</f>
        <v>0</v>
      </c>
      <c r="J27" s="57">
        <f>'Company App27'!J27+InpOverride!J27</f>
        <v>0</v>
      </c>
      <c r="K27" s="58">
        <f>'Company App27'!K27+InpOverride!K27</f>
        <v>0</v>
      </c>
      <c r="L27" s="21"/>
      <c r="M27" s="60">
        <f>'Company App27'!M27+InpOverride!M27</f>
        <v>0</v>
      </c>
      <c r="N27" s="26"/>
    </row>
    <row r="28" spans="1:14">
      <c r="A28" s="1"/>
      <c r="B28" s="22">
        <v>17</v>
      </c>
      <c r="C28" s="23" t="s">
        <v>52</v>
      </c>
      <c r="D28" s="24" t="s">
        <v>53</v>
      </c>
      <c r="E28" s="24" t="s">
        <v>6</v>
      </c>
      <c r="F28" s="25">
        <v>3</v>
      </c>
      <c r="G28" s="56">
        <f>'Company App27'!G28+InpOverride!G28</f>
        <v>0</v>
      </c>
      <c r="H28" s="57">
        <f>'Company App27'!H28+InpOverride!H28</f>
        <v>0</v>
      </c>
      <c r="I28" s="57">
        <f>'Company App27'!I28+InpOverride!I28</f>
        <v>0</v>
      </c>
      <c r="J28" s="57">
        <f>'Company App27'!J28+InpOverride!J28</f>
        <v>0</v>
      </c>
      <c r="K28" s="58">
        <f>'Company App27'!K28+InpOverride!K28</f>
        <v>0</v>
      </c>
      <c r="L28" s="21"/>
      <c r="M28" s="60">
        <f>'Company App27'!M28+InpOverride!M28</f>
        <v>0</v>
      </c>
      <c r="N28" s="26"/>
    </row>
    <row r="29" spans="1:14">
      <c r="A29" s="1"/>
      <c r="B29" s="22">
        <v>18</v>
      </c>
      <c r="C29" s="23" t="s">
        <v>54</v>
      </c>
      <c r="D29" s="24" t="s">
        <v>55</v>
      </c>
      <c r="E29" s="24" t="s">
        <v>6</v>
      </c>
      <c r="F29" s="25">
        <v>3</v>
      </c>
      <c r="G29" s="56">
        <f>'Company App27'!G29+InpOverride!G29</f>
        <v>0</v>
      </c>
      <c r="H29" s="57">
        <f>'Company App27'!H29+InpOverride!H29</f>
        <v>0</v>
      </c>
      <c r="I29" s="57">
        <f>'Company App27'!I29+InpOverride!I29</f>
        <v>0</v>
      </c>
      <c r="J29" s="57">
        <f>'Company App27'!J29+InpOverride!J29</f>
        <v>0</v>
      </c>
      <c r="K29" s="58">
        <f>'Company App27'!K29+InpOverride!K29</f>
        <v>0</v>
      </c>
      <c r="L29" s="21"/>
      <c r="M29" s="60">
        <f>'Company App27'!M29+InpOverride!M29</f>
        <v>0</v>
      </c>
      <c r="N29" s="26"/>
    </row>
    <row r="30" spans="1:14">
      <c r="A30" s="1"/>
      <c r="B30" s="22">
        <v>19</v>
      </c>
      <c r="C30" s="23" t="s">
        <v>56</v>
      </c>
      <c r="D30" s="24" t="s">
        <v>57</v>
      </c>
      <c r="E30" s="24" t="s">
        <v>6</v>
      </c>
      <c r="F30" s="25">
        <v>3</v>
      </c>
      <c r="G30" s="56">
        <f>'Company App27'!G30+InpOverride!G30</f>
        <v>0</v>
      </c>
      <c r="H30" s="57">
        <f>'Company App27'!H30+InpOverride!H30</f>
        <v>0</v>
      </c>
      <c r="I30" s="57">
        <f>'Company App27'!I30+InpOverride!I30</f>
        <v>0</v>
      </c>
      <c r="J30" s="57">
        <f>'Company App27'!J30+InpOverride!J30</f>
        <v>0</v>
      </c>
      <c r="K30" s="58">
        <f>'Company App27'!K30+InpOverride!K30</f>
        <v>0</v>
      </c>
      <c r="L30" s="21"/>
      <c r="M30" s="60">
        <f>'Company App27'!M30+InpOverride!M30</f>
        <v>0</v>
      </c>
      <c r="N30" s="26"/>
    </row>
    <row r="31" spans="1:14">
      <c r="A31" s="1"/>
      <c r="B31" s="22">
        <v>20</v>
      </c>
      <c r="C31" s="40" t="s">
        <v>58</v>
      </c>
      <c r="D31" s="24" t="s">
        <v>59</v>
      </c>
      <c r="E31" s="24" t="s">
        <v>6</v>
      </c>
      <c r="F31" s="25">
        <v>3</v>
      </c>
      <c r="G31" s="56">
        <f>'Company App27'!G31+InpOverride!G31</f>
        <v>0</v>
      </c>
      <c r="H31" s="57">
        <f>'Company App27'!H31+InpOverride!H31</f>
        <v>0</v>
      </c>
      <c r="I31" s="57">
        <f>'Company App27'!I31+InpOverride!I31</f>
        <v>0</v>
      </c>
      <c r="J31" s="57">
        <f>'Company App27'!J31+InpOverride!J31</f>
        <v>0</v>
      </c>
      <c r="K31" s="58">
        <f>'Company App27'!K31+InpOverride!K31</f>
        <v>0</v>
      </c>
      <c r="L31" s="21"/>
      <c r="M31" s="60">
        <f>'Company App27'!M31+InpOverride!M31</f>
        <v>0</v>
      </c>
      <c r="N31" s="26"/>
    </row>
    <row r="32" spans="1:14" ht="15" thickBot="1">
      <c r="B32" s="27">
        <v>21</v>
      </c>
      <c r="C32" s="28" t="s">
        <v>60</v>
      </c>
      <c r="D32" s="29" t="s">
        <v>61</v>
      </c>
      <c r="E32" s="29" t="s">
        <v>6</v>
      </c>
      <c r="F32" s="30">
        <v>3</v>
      </c>
      <c r="G32" s="31">
        <f>SUM(G26:G31)</f>
        <v>0</v>
      </c>
      <c r="H32" s="50">
        <f t="shared" ref="H32:K32" si="4">SUM(H26:H31)</f>
        <v>0</v>
      </c>
      <c r="I32" s="50">
        <f t="shared" si="4"/>
        <v>0</v>
      </c>
      <c r="J32" s="50">
        <f t="shared" si="4"/>
        <v>0</v>
      </c>
      <c r="K32" s="51">
        <f t="shared" si="4"/>
        <v>0</v>
      </c>
      <c r="L32" s="21"/>
      <c r="M32" s="32">
        <f t="shared" ref="M32" si="5">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3">
        <f>'Company App27'!G35+InpOverride!G35</f>
        <v>0</v>
      </c>
      <c r="H35" s="54">
        <f>'Company App27'!H35+InpOverride!H35</f>
        <v>0</v>
      </c>
      <c r="I35" s="54">
        <f>'Company App27'!I35+InpOverride!I35</f>
        <v>0</v>
      </c>
      <c r="J35" s="54">
        <f>'Company App27'!J35+InpOverride!J35</f>
        <v>0</v>
      </c>
      <c r="K35" s="55">
        <f>'Company App27'!K35+InpOverride!K35</f>
        <v>0</v>
      </c>
      <c r="L35" s="21"/>
      <c r="M35" s="59">
        <f t="shared" ref="M35:M40" si="6">SUM(G35:K35)</f>
        <v>0</v>
      </c>
      <c r="N35" s="21"/>
    </row>
    <row r="36" spans="1:14">
      <c r="A36" s="1"/>
      <c r="B36" s="22">
        <v>23</v>
      </c>
      <c r="C36" s="23" t="s">
        <v>66</v>
      </c>
      <c r="D36" s="24" t="s">
        <v>67</v>
      </c>
      <c r="E36" s="24" t="s">
        <v>6</v>
      </c>
      <c r="F36" s="36">
        <v>3</v>
      </c>
      <c r="G36" s="56">
        <f>'Company App27'!G36+InpOverride!G36</f>
        <v>0.156</v>
      </c>
      <c r="H36" s="57">
        <f>'Company App27'!H36+InpOverride!H36</f>
        <v>0.255</v>
      </c>
      <c r="I36" s="57">
        <f>'Company App27'!I36+InpOverride!I36</f>
        <v>0.29199999999999998</v>
      </c>
      <c r="J36" s="57">
        <f>'Company App27'!J36+InpOverride!J36</f>
        <v>-0.15</v>
      </c>
      <c r="K36" s="58">
        <f>'Company App27'!K36+InpOverride!K36</f>
        <v>0.30599999999999999</v>
      </c>
      <c r="L36" s="21"/>
      <c r="M36" s="60">
        <f t="shared" si="6"/>
        <v>0.85899999999999999</v>
      </c>
      <c r="N36" s="26"/>
    </row>
    <row r="37" spans="1:14">
      <c r="A37" s="1"/>
      <c r="B37" s="22">
        <v>24</v>
      </c>
      <c r="C37" s="23" t="s">
        <v>68</v>
      </c>
      <c r="D37" s="24" t="s">
        <v>69</v>
      </c>
      <c r="E37" s="24" t="s">
        <v>6</v>
      </c>
      <c r="F37" s="36">
        <v>3</v>
      </c>
      <c r="G37" s="56">
        <f>'Company App27'!G37+InpOverride!G37</f>
        <v>0</v>
      </c>
      <c r="H37" s="57">
        <f>'Company App27'!H37+InpOverride!H37</f>
        <v>0</v>
      </c>
      <c r="I37" s="57">
        <f>'Company App27'!I37+InpOverride!I37</f>
        <v>0</v>
      </c>
      <c r="J37" s="57">
        <f>'Company App27'!J37+InpOverride!J37</f>
        <v>0</v>
      </c>
      <c r="K37" s="58">
        <f>'Company App27'!K37+InpOverride!K37</f>
        <v>0</v>
      </c>
      <c r="L37" s="21"/>
      <c r="M37" s="60">
        <f t="shared" si="6"/>
        <v>0</v>
      </c>
      <c r="N37" s="26"/>
    </row>
    <row r="38" spans="1:14">
      <c r="A38" s="1"/>
      <c r="B38" s="22">
        <v>25</v>
      </c>
      <c r="C38" s="23" t="s">
        <v>70</v>
      </c>
      <c r="D38" s="24" t="s">
        <v>71</v>
      </c>
      <c r="E38" s="24" t="s">
        <v>6</v>
      </c>
      <c r="F38" s="36">
        <v>3</v>
      </c>
      <c r="G38" s="56">
        <f>'Company App27'!G38+InpOverride!G38</f>
        <v>0</v>
      </c>
      <c r="H38" s="57">
        <f>'Company App27'!H38+InpOverride!H38</f>
        <v>0</v>
      </c>
      <c r="I38" s="57">
        <f>'Company App27'!I38+InpOverride!I38</f>
        <v>0</v>
      </c>
      <c r="J38" s="57">
        <f>'Company App27'!J38+InpOverride!J38</f>
        <v>0</v>
      </c>
      <c r="K38" s="58">
        <f>'Company App27'!K38+InpOverride!K38</f>
        <v>0</v>
      </c>
      <c r="L38" s="21"/>
      <c r="M38" s="60">
        <f t="shared" si="6"/>
        <v>0</v>
      </c>
      <c r="N38" s="26"/>
    </row>
    <row r="39" spans="1:14">
      <c r="A39" s="1"/>
      <c r="B39" s="22">
        <v>26</v>
      </c>
      <c r="C39" s="23" t="s">
        <v>72</v>
      </c>
      <c r="D39" s="24" t="s">
        <v>73</v>
      </c>
      <c r="E39" s="24" t="s">
        <v>6</v>
      </c>
      <c r="F39" s="36">
        <v>3</v>
      </c>
      <c r="G39" s="56">
        <f>'Company App27'!G39+InpOverride!G39</f>
        <v>0</v>
      </c>
      <c r="H39" s="57">
        <f>'Company App27'!H39+InpOverride!H39</f>
        <v>0</v>
      </c>
      <c r="I39" s="57">
        <f>'Company App27'!I39+InpOverride!I39</f>
        <v>0</v>
      </c>
      <c r="J39" s="57">
        <f>'Company App27'!J39+InpOverride!J39</f>
        <v>0</v>
      </c>
      <c r="K39" s="58">
        <f>'Company App27'!K39+InpOverride!K39</f>
        <v>0</v>
      </c>
      <c r="L39" s="21"/>
      <c r="M39" s="60">
        <f t="shared" si="6"/>
        <v>0</v>
      </c>
      <c r="N39" s="26"/>
    </row>
    <row r="40" spans="1:14">
      <c r="A40" s="1"/>
      <c r="B40" s="22">
        <v>27</v>
      </c>
      <c r="C40" s="40" t="s">
        <v>74</v>
      </c>
      <c r="D40" s="24" t="s">
        <v>75</v>
      </c>
      <c r="E40" s="24" t="s">
        <v>6</v>
      </c>
      <c r="F40" s="36">
        <v>3</v>
      </c>
      <c r="G40" s="56">
        <f>'Company App27'!G40+InpOverride!G40</f>
        <v>0</v>
      </c>
      <c r="H40" s="57">
        <f>'Company App27'!H40+InpOverride!H40</f>
        <v>0</v>
      </c>
      <c r="I40" s="57">
        <f>'Company App27'!I40+InpOverride!I40</f>
        <v>0</v>
      </c>
      <c r="J40" s="57">
        <f>'Company App27'!J40+InpOverride!J40</f>
        <v>0</v>
      </c>
      <c r="K40" s="58">
        <f>'Company App27'!K40+InpOverride!K40</f>
        <v>0</v>
      </c>
      <c r="L40" s="21"/>
      <c r="M40" s="60">
        <f t="shared" si="6"/>
        <v>0</v>
      </c>
      <c r="N40" s="26"/>
    </row>
    <row r="41" spans="1:14" ht="15" thickBot="1">
      <c r="B41" s="27">
        <v>28</v>
      </c>
      <c r="C41" s="28" t="s">
        <v>76</v>
      </c>
      <c r="D41" s="29" t="s">
        <v>77</v>
      </c>
      <c r="E41" s="29" t="s">
        <v>6</v>
      </c>
      <c r="F41" s="37">
        <v>3</v>
      </c>
      <c r="G41" s="31">
        <f>SUM(G35:G40)</f>
        <v>0.156</v>
      </c>
      <c r="H41" s="50">
        <f t="shared" ref="H41:M41" si="7">SUM(H35:H40)</f>
        <v>0.255</v>
      </c>
      <c r="I41" s="50">
        <f t="shared" si="7"/>
        <v>0.29199999999999998</v>
      </c>
      <c r="J41" s="50">
        <f t="shared" si="7"/>
        <v>-0.15</v>
      </c>
      <c r="K41" s="51">
        <f t="shared" si="7"/>
        <v>0.30599999999999999</v>
      </c>
      <c r="L41" s="21"/>
      <c r="M41" s="32">
        <f t="shared" si="7"/>
        <v>0.85899999999999999</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3">
        <f>'Company App27'!G44+InpOverride!G44</f>
        <v>0</v>
      </c>
      <c r="H44" s="54">
        <f>'Company App27'!H44+InpOverride!H44</f>
        <v>0</v>
      </c>
      <c r="I44" s="54">
        <f>'Company App27'!I44+InpOverride!I44</f>
        <v>0</v>
      </c>
      <c r="J44" s="54">
        <f>'Company App27'!J44+InpOverride!J44</f>
        <v>0</v>
      </c>
      <c r="K44" s="55">
        <f>'Company App27'!K44+InpOverride!K44</f>
        <v>0</v>
      </c>
      <c r="L44" s="21"/>
      <c r="M44" s="59">
        <f>SUM(G44:K44)</f>
        <v>0</v>
      </c>
      <c r="N44" s="21"/>
    </row>
    <row r="45" spans="1:14">
      <c r="A45" s="1"/>
      <c r="B45" s="22">
        <v>30</v>
      </c>
      <c r="C45" s="23" t="s">
        <v>82</v>
      </c>
      <c r="D45" s="24" t="s">
        <v>83</v>
      </c>
      <c r="E45" s="24" t="s">
        <v>6</v>
      </c>
      <c r="F45" s="36">
        <v>3</v>
      </c>
      <c r="G45" s="56">
        <f>'Company App27'!G45+InpOverride!G45</f>
        <v>0</v>
      </c>
      <c r="H45" s="57">
        <f>'Company App27'!H45+InpOverride!H45</f>
        <v>0</v>
      </c>
      <c r="I45" s="57">
        <f>'Company App27'!I45+InpOverride!I45</f>
        <v>0</v>
      </c>
      <c r="J45" s="57">
        <f>'Company App27'!J45+InpOverride!J45</f>
        <v>0</v>
      </c>
      <c r="K45" s="58">
        <f>'Company App27'!K45+InpOverride!K45</f>
        <v>0</v>
      </c>
      <c r="L45" s="21"/>
      <c r="M45" s="60">
        <f>SUM(G45:K45)</f>
        <v>0</v>
      </c>
      <c r="N45" s="26"/>
    </row>
    <row r="46" spans="1:14">
      <c r="A46" s="1"/>
      <c r="B46" s="22">
        <v>31</v>
      </c>
      <c r="C46" s="23" t="s">
        <v>84</v>
      </c>
      <c r="D46" s="24" t="s">
        <v>85</v>
      </c>
      <c r="E46" s="24" t="s">
        <v>6</v>
      </c>
      <c r="F46" s="36">
        <v>3</v>
      </c>
      <c r="G46" s="56">
        <f>'Company App27'!G46+InpOverride!G46</f>
        <v>0</v>
      </c>
      <c r="H46" s="57">
        <f>'Company App27'!H46+InpOverride!H46</f>
        <v>0</v>
      </c>
      <c r="I46" s="57">
        <f>'Company App27'!I46+InpOverride!I46</f>
        <v>0</v>
      </c>
      <c r="J46" s="57">
        <f>'Company App27'!J46+InpOverride!J46</f>
        <v>0</v>
      </c>
      <c r="K46" s="58">
        <f>'Company App27'!K46+InpOverride!K46</f>
        <v>0</v>
      </c>
      <c r="L46" s="21"/>
      <c r="M46" s="60">
        <f>SUM(G46:K46)</f>
        <v>0</v>
      </c>
      <c r="N46" s="26"/>
    </row>
    <row r="47" spans="1:14">
      <c r="A47" s="1"/>
      <c r="B47" s="22">
        <v>32</v>
      </c>
      <c r="C47" s="23" t="s">
        <v>42</v>
      </c>
      <c r="D47" s="24" t="s">
        <v>86</v>
      </c>
      <c r="E47" s="24" t="s">
        <v>6</v>
      </c>
      <c r="F47" s="36">
        <v>3</v>
      </c>
      <c r="G47" s="56">
        <f>'Company App27'!G47+InpOverride!G47</f>
        <v>0</v>
      </c>
      <c r="H47" s="57">
        <f>'Company App27'!H47+InpOverride!H47</f>
        <v>0</v>
      </c>
      <c r="I47" s="57">
        <f>'Company App27'!I47+InpOverride!I47</f>
        <v>0</v>
      </c>
      <c r="J47" s="57">
        <f>'Company App27'!J47+InpOverride!J47</f>
        <v>0</v>
      </c>
      <c r="K47" s="58">
        <f>'Company App27'!K47+InpOverride!K47</f>
        <v>0</v>
      </c>
      <c r="L47" s="21"/>
      <c r="M47" s="60">
        <f>SUM(G47:K47)</f>
        <v>0</v>
      </c>
      <c r="N47" s="26"/>
    </row>
    <row r="48" spans="1:14" ht="15" thickBot="1">
      <c r="A48" s="1"/>
      <c r="B48" s="27">
        <v>33</v>
      </c>
      <c r="C48" s="28" t="s">
        <v>87</v>
      </c>
      <c r="D48" s="29" t="s">
        <v>88</v>
      </c>
      <c r="E48" s="29" t="s">
        <v>6</v>
      </c>
      <c r="F48" s="37">
        <v>3</v>
      </c>
      <c r="G48" s="31">
        <f>SUM(G44:G47)</f>
        <v>0</v>
      </c>
      <c r="H48" s="50">
        <f t="shared" ref="H48:M48" si="8">SUM(H44:H47)</f>
        <v>0</v>
      </c>
      <c r="I48" s="50">
        <f t="shared" si="8"/>
        <v>0</v>
      </c>
      <c r="J48" s="50">
        <f t="shared" si="8"/>
        <v>0</v>
      </c>
      <c r="K48" s="51">
        <f t="shared" si="8"/>
        <v>0</v>
      </c>
      <c r="L48" s="21"/>
      <c r="M48" s="32">
        <f t="shared" si="8"/>
        <v>0</v>
      </c>
      <c r="N48" s="21"/>
    </row>
    <row r="49" spans="1:1">
      <c r="A49" s="1"/>
    </row>
  </sheetData>
  <mergeCells count="1">
    <mergeCell ref="B3:C3"/>
  </mergeCells>
  <conditionalFormatting sqref="G6:M48">
    <cfRule type="cellIs" dxfId="1" priority="1" operator="equal">
      <formula>0</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Header>&amp;L&amp;F&amp;CSheet: &amp;A&amp;ROFFICIAL</oddHeader>
    <oddFooter>&amp;LPrinted on &amp;D at &amp;T&amp;CPage &amp;P of &amp;N&amp;ROfwat</oddFooter>
  </headerFooter>
  <ignoredErrors>
    <ignoredError sqref="G6:M12 G14:M22 G13:L13 G24:M48 L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view="pageLayout" zoomScaleNormal="100" workbookViewId="0"/>
  </sheetViews>
  <sheetFormatPr defaultRowHeight="14.25"/>
  <cols>
    <col min="1" max="1" width="7.375" customWidth="1"/>
    <col min="2" max="2" width="16.625" customWidth="1"/>
    <col min="3" max="3" width="79.375" customWidth="1"/>
    <col min="4" max="4" width="3" customWidth="1"/>
    <col min="5" max="5" width="14.625" bestFit="1" customWidth="1"/>
    <col min="6" max="14" width="6.875" customWidth="1"/>
    <col min="15" max="15" width="13.125" customWidth="1"/>
  </cols>
  <sheetData>
    <row r="1" spans="1:15">
      <c r="A1" s="62"/>
      <c r="B1" s="62"/>
      <c r="C1" s="62" t="s">
        <v>188</v>
      </c>
      <c r="D1" s="63"/>
      <c r="E1" s="62"/>
      <c r="F1" s="62"/>
      <c r="G1" s="62"/>
      <c r="H1" s="62"/>
      <c r="I1" s="62"/>
      <c r="J1" s="62"/>
      <c r="K1" s="62"/>
      <c r="L1" s="62"/>
      <c r="M1" s="62"/>
      <c r="N1" s="62"/>
      <c r="O1" s="62"/>
    </row>
    <row r="2" spans="1:15">
      <c r="A2" s="62" t="s">
        <v>98</v>
      </c>
      <c r="B2" s="62" t="s">
        <v>97</v>
      </c>
      <c r="C2" s="62" t="s">
        <v>96</v>
      </c>
      <c r="D2" s="63" t="s">
        <v>95</v>
      </c>
      <c r="E2" s="62" t="s">
        <v>94</v>
      </c>
      <c r="F2" s="64" t="s">
        <v>93</v>
      </c>
      <c r="G2" s="64" t="s">
        <v>92</v>
      </c>
      <c r="H2" s="64" t="s">
        <v>91</v>
      </c>
      <c r="I2" s="64" t="s">
        <v>90</v>
      </c>
      <c r="J2" s="64" t="s">
        <v>1</v>
      </c>
      <c r="K2" s="64" t="s">
        <v>2</v>
      </c>
      <c r="L2" s="64" t="s">
        <v>3</v>
      </c>
      <c r="M2" s="64" t="s">
        <v>4</v>
      </c>
      <c r="N2" s="64" t="s">
        <v>5</v>
      </c>
      <c r="O2" s="64" t="s">
        <v>132</v>
      </c>
    </row>
    <row r="3" spans="1:15">
      <c r="A3" s="62"/>
      <c r="B3" s="62"/>
      <c r="C3" s="62"/>
      <c r="D3" s="63"/>
      <c r="E3" s="62"/>
      <c r="F3" s="62"/>
      <c r="G3" s="62"/>
      <c r="H3" s="62"/>
      <c r="I3" s="62"/>
      <c r="J3" s="62"/>
      <c r="K3" s="62"/>
      <c r="L3" s="62"/>
      <c r="M3" s="62"/>
      <c r="N3" s="62"/>
      <c r="O3" s="62"/>
    </row>
    <row r="4" spans="1:15" s="74" customFormat="1" ht="15" customHeight="1">
      <c r="A4" s="68"/>
      <c r="B4" s="69" t="s">
        <v>99</v>
      </c>
      <c r="C4" s="70" t="s">
        <v>15</v>
      </c>
      <c r="D4" s="65" t="s">
        <v>6</v>
      </c>
      <c r="E4" s="70" t="s">
        <v>89</v>
      </c>
      <c r="F4" s="71"/>
      <c r="G4" s="72"/>
      <c r="H4" s="72"/>
      <c r="I4" s="72"/>
      <c r="J4" s="72">
        <f>'Ofwat App27'!G6</f>
        <v>0</v>
      </c>
      <c r="K4" s="72">
        <f>'Ofwat App27'!H6</f>
        <v>0</v>
      </c>
      <c r="L4" s="72">
        <f>'Ofwat App27'!I6</f>
        <v>0</v>
      </c>
      <c r="M4" s="72">
        <f>'Ofwat App27'!J6</f>
        <v>0</v>
      </c>
      <c r="N4" s="72">
        <f>'Ofwat App27'!K6</f>
        <v>0</v>
      </c>
      <c r="O4" s="73">
        <f>'Ofwat App27'!M6</f>
        <v>0</v>
      </c>
    </row>
    <row r="5" spans="1:15" s="74" customFormat="1" ht="15" customHeight="1">
      <c r="A5" s="68"/>
      <c r="B5" s="75" t="s">
        <v>100</v>
      </c>
      <c r="C5" s="76" t="s">
        <v>17</v>
      </c>
      <c r="D5" s="66" t="s">
        <v>6</v>
      </c>
      <c r="E5" s="76" t="s">
        <v>89</v>
      </c>
      <c r="F5" s="77"/>
      <c r="G5" s="78"/>
      <c r="H5" s="78"/>
      <c r="I5" s="78"/>
      <c r="J5" s="78">
        <f>'Ofwat App27'!G7</f>
        <v>0</v>
      </c>
      <c r="K5" s="78">
        <f>'Ofwat App27'!H7</f>
        <v>0</v>
      </c>
      <c r="L5" s="78">
        <f>'Ofwat App27'!I7</f>
        <v>0</v>
      </c>
      <c r="M5" s="78">
        <f>'Ofwat App27'!J7</f>
        <v>0</v>
      </c>
      <c r="N5" s="78">
        <f>'Ofwat App27'!K7</f>
        <v>0</v>
      </c>
      <c r="O5" s="79">
        <f>'Ofwat App27'!M7</f>
        <v>0</v>
      </c>
    </row>
    <row r="6" spans="1:15" s="74" customFormat="1">
      <c r="A6" s="68"/>
      <c r="B6" s="75" t="s">
        <v>101</v>
      </c>
      <c r="C6" s="76" t="s">
        <v>19</v>
      </c>
      <c r="D6" s="66" t="s">
        <v>6</v>
      </c>
      <c r="E6" s="76" t="s">
        <v>89</v>
      </c>
      <c r="F6" s="77"/>
      <c r="G6" s="78"/>
      <c r="H6" s="78"/>
      <c r="I6" s="78"/>
      <c r="J6" s="78">
        <f>'Ofwat App27'!G8</f>
        <v>0</v>
      </c>
      <c r="K6" s="78">
        <f>'Ofwat App27'!H8</f>
        <v>0</v>
      </c>
      <c r="L6" s="78">
        <f>'Ofwat App27'!I8</f>
        <v>0</v>
      </c>
      <c r="M6" s="78">
        <f>'Ofwat App27'!J8</f>
        <v>0</v>
      </c>
      <c r="N6" s="78">
        <f>'Ofwat App27'!K8</f>
        <v>0</v>
      </c>
      <c r="O6" s="79">
        <f>'Ofwat App27'!M8</f>
        <v>0</v>
      </c>
    </row>
    <row r="7" spans="1:15" s="74" customFormat="1">
      <c r="A7" s="68"/>
      <c r="B7" s="75" t="s">
        <v>102</v>
      </c>
      <c r="C7" s="76" t="s">
        <v>21</v>
      </c>
      <c r="D7" s="66" t="s">
        <v>6</v>
      </c>
      <c r="E7" s="76" t="s">
        <v>89</v>
      </c>
      <c r="F7" s="77"/>
      <c r="G7" s="78"/>
      <c r="H7" s="78"/>
      <c r="I7" s="78"/>
      <c r="J7" s="78">
        <f>'Ofwat App27'!G9</f>
        <v>0</v>
      </c>
      <c r="K7" s="78">
        <f>'Ofwat App27'!H9</f>
        <v>0</v>
      </c>
      <c r="L7" s="78">
        <f>'Ofwat App27'!I9</f>
        <v>0</v>
      </c>
      <c r="M7" s="78">
        <f>'Ofwat App27'!J9</f>
        <v>0</v>
      </c>
      <c r="N7" s="78">
        <f>'Ofwat App27'!K9</f>
        <v>0</v>
      </c>
      <c r="O7" s="79">
        <f>'Ofwat App27'!M9</f>
        <v>0</v>
      </c>
    </row>
    <row r="8" spans="1:15" s="74" customFormat="1" ht="15" customHeight="1">
      <c r="A8" s="68"/>
      <c r="B8" s="86" t="s">
        <v>103</v>
      </c>
      <c r="C8" s="87" t="s">
        <v>23</v>
      </c>
      <c r="D8" s="88" t="s">
        <v>6</v>
      </c>
      <c r="E8" s="87" t="s">
        <v>89</v>
      </c>
      <c r="F8" s="89"/>
      <c r="G8" s="80"/>
      <c r="H8" s="80"/>
      <c r="I8" s="80"/>
      <c r="J8" s="80">
        <f>'Ofwat App27'!G10</f>
        <v>0</v>
      </c>
      <c r="K8" s="80">
        <f>'Ofwat App27'!H10</f>
        <v>0</v>
      </c>
      <c r="L8" s="80">
        <f>'Ofwat App27'!I10</f>
        <v>0</v>
      </c>
      <c r="M8" s="80">
        <f>'Ofwat App27'!J10</f>
        <v>0</v>
      </c>
      <c r="N8" s="80">
        <f>'Ofwat App27'!K10</f>
        <v>0</v>
      </c>
      <c r="O8" s="81">
        <f>'Ofwat App27'!M10</f>
        <v>0</v>
      </c>
    </row>
    <row r="9" spans="1:15" s="74" customFormat="1" ht="15" customHeight="1">
      <c r="A9" s="68"/>
      <c r="B9" s="69" t="s">
        <v>104</v>
      </c>
      <c r="C9" s="70" t="s">
        <v>26</v>
      </c>
      <c r="D9" s="65" t="s">
        <v>6</v>
      </c>
      <c r="E9" s="70" t="s">
        <v>89</v>
      </c>
      <c r="F9" s="71"/>
      <c r="G9" s="72"/>
      <c r="H9" s="72"/>
      <c r="I9" s="72"/>
      <c r="J9" s="72">
        <f>'Ofwat App27'!G13</f>
        <v>0.156</v>
      </c>
      <c r="K9" s="72">
        <f>'Ofwat App27'!H13</f>
        <v>0.255</v>
      </c>
      <c r="L9" s="72">
        <f>'Ofwat App27'!I13</f>
        <v>0.29199999999999998</v>
      </c>
      <c r="M9" s="72">
        <f>'Ofwat App27'!J13</f>
        <v>-0.15</v>
      </c>
      <c r="N9" s="72">
        <f>'Ofwat App27'!K13</f>
        <v>0.30599999999999999</v>
      </c>
      <c r="O9" s="73">
        <f>'Ofwat App27'!M13</f>
        <v>0.85899999999999999</v>
      </c>
    </row>
    <row r="10" spans="1:15" s="74" customFormat="1" ht="15" customHeight="1">
      <c r="A10" s="68"/>
      <c r="B10" s="75" t="s">
        <v>105</v>
      </c>
      <c r="C10" s="76" t="s">
        <v>28</v>
      </c>
      <c r="D10" s="66" t="s">
        <v>6</v>
      </c>
      <c r="E10" s="76" t="s">
        <v>89</v>
      </c>
      <c r="F10" s="77"/>
      <c r="G10" s="78"/>
      <c r="H10" s="78"/>
      <c r="I10" s="78"/>
      <c r="J10" s="78">
        <f>'Ofwat App27'!G14</f>
        <v>0</v>
      </c>
      <c r="K10" s="78">
        <f>'Ofwat App27'!H14</f>
        <v>0</v>
      </c>
      <c r="L10" s="78">
        <f>'Ofwat App27'!I14</f>
        <v>0</v>
      </c>
      <c r="M10" s="78">
        <f>'Ofwat App27'!J14</f>
        <v>0</v>
      </c>
      <c r="N10" s="78">
        <f>'Ofwat App27'!K14</f>
        <v>0</v>
      </c>
      <c r="O10" s="79">
        <f>'Ofwat App27'!M14</f>
        <v>0</v>
      </c>
    </row>
    <row r="11" spans="1:15" s="74" customFormat="1" ht="15" customHeight="1">
      <c r="A11" s="68"/>
      <c r="B11" s="75" t="s">
        <v>106</v>
      </c>
      <c r="C11" s="76" t="s">
        <v>30</v>
      </c>
      <c r="D11" s="66" t="s">
        <v>6</v>
      </c>
      <c r="E11" s="76" t="s">
        <v>89</v>
      </c>
      <c r="F11" s="77"/>
      <c r="G11" s="78"/>
      <c r="H11" s="78"/>
      <c r="I11" s="78"/>
      <c r="J11" s="78">
        <f>'Ofwat App27'!G15</f>
        <v>0</v>
      </c>
      <c r="K11" s="78">
        <f>'Ofwat App27'!H15</f>
        <v>0</v>
      </c>
      <c r="L11" s="78">
        <f>'Ofwat App27'!I15</f>
        <v>0</v>
      </c>
      <c r="M11" s="78">
        <f>'Ofwat App27'!J15</f>
        <v>0</v>
      </c>
      <c r="N11" s="78">
        <f>'Ofwat App27'!K15</f>
        <v>0</v>
      </c>
      <c r="O11" s="79">
        <f>'Ofwat App27'!M15</f>
        <v>0</v>
      </c>
    </row>
    <row r="12" spans="1:15" s="74" customFormat="1" ht="15" customHeight="1">
      <c r="A12" s="68"/>
      <c r="B12" s="75" t="s">
        <v>107</v>
      </c>
      <c r="C12" s="76" t="s">
        <v>32</v>
      </c>
      <c r="D12" s="66" t="s">
        <v>6</v>
      </c>
      <c r="E12" s="76" t="s">
        <v>89</v>
      </c>
      <c r="F12" s="77"/>
      <c r="G12" s="78"/>
      <c r="H12" s="78"/>
      <c r="I12" s="78"/>
      <c r="J12" s="78">
        <f>'Ofwat App27'!G16</f>
        <v>0</v>
      </c>
      <c r="K12" s="78">
        <f>'Ofwat App27'!H16</f>
        <v>0</v>
      </c>
      <c r="L12" s="78">
        <f>'Ofwat App27'!I16</f>
        <v>0</v>
      </c>
      <c r="M12" s="78">
        <f>'Ofwat App27'!J16</f>
        <v>0</v>
      </c>
      <c r="N12" s="78">
        <f>'Ofwat App27'!K16</f>
        <v>0</v>
      </c>
      <c r="O12" s="79">
        <f>'Ofwat App27'!M16</f>
        <v>0</v>
      </c>
    </row>
    <row r="13" spans="1:15" s="74" customFormat="1" ht="15" customHeight="1">
      <c r="A13" s="68"/>
      <c r="B13" s="86" t="s">
        <v>108</v>
      </c>
      <c r="C13" s="87" t="s">
        <v>34</v>
      </c>
      <c r="D13" s="88" t="s">
        <v>6</v>
      </c>
      <c r="E13" s="87" t="s">
        <v>89</v>
      </c>
      <c r="F13" s="89"/>
      <c r="G13" s="80"/>
      <c r="H13" s="80"/>
      <c r="I13" s="80"/>
      <c r="J13" s="80">
        <f>'Ofwat App27'!G17</f>
        <v>0.156</v>
      </c>
      <c r="K13" s="80">
        <f>'Ofwat App27'!H17</f>
        <v>0.255</v>
      </c>
      <c r="L13" s="80">
        <f>'Ofwat App27'!I17</f>
        <v>0.29199999999999998</v>
      </c>
      <c r="M13" s="80">
        <f>'Ofwat App27'!J17</f>
        <v>-0.15</v>
      </c>
      <c r="N13" s="80">
        <f>'Ofwat App27'!K17</f>
        <v>0.30599999999999999</v>
      </c>
      <c r="O13" s="81">
        <f>'Ofwat App27'!M17</f>
        <v>0.85899999999999999</v>
      </c>
    </row>
    <row r="14" spans="1:15" s="74" customFormat="1" ht="15" customHeight="1">
      <c r="A14" s="68"/>
      <c r="B14" s="69" t="s">
        <v>109</v>
      </c>
      <c r="C14" s="70" t="s">
        <v>38</v>
      </c>
      <c r="D14" s="65" t="s">
        <v>6</v>
      </c>
      <c r="E14" s="70" t="s">
        <v>89</v>
      </c>
      <c r="F14" s="71"/>
      <c r="G14" s="72"/>
      <c r="H14" s="72"/>
      <c r="I14" s="72"/>
      <c r="J14" s="72">
        <f>'Ofwat App27'!G20</f>
        <v>0</v>
      </c>
      <c r="K14" s="72">
        <f>'Ofwat App27'!H20</f>
        <v>0</v>
      </c>
      <c r="L14" s="72">
        <f>'Ofwat App27'!I20</f>
        <v>0</v>
      </c>
      <c r="M14" s="72">
        <f>'Ofwat App27'!J20</f>
        <v>0</v>
      </c>
      <c r="N14" s="72">
        <f>'Ofwat App27'!K20</f>
        <v>0</v>
      </c>
      <c r="O14" s="73">
        <f>'Ofwat App27'!M20</f>
        <v>0</v>
      </c>
    </row>
    <row r="15" spans="1:15" s="74" customFormat="1" ht="15" customHeight="1">
      <c r="A15" s="68"/>
      <c r="B15" s="75" t="s">
        <v>110</v>
      </c>
      <c r="C15" s="76" t="s">
        <v>40</v>
      </c>
      <c r="D15" s="66" t="s">
        <v>6</v>
      </c>
      <c r="E15" s="76" t="s">
        <v>89</v>
      </c>
      <c r="F15" s="77"/>
      <c r="G15" s="78"/>
      <c r="H15" s="78"/>
      <c r="I15" s="78"/>
      <c r="J15" s="78">
        <f>'Ofwat App27'!G21</f>
        <v>0</v>
      </c>
      <c r="K15" s="78">
        <f>'Ofwat App27'!H21</f>
        <v>0</v>
      </c>
      <c r="L15" s="78">
        <f>'Ofwat App27'!I21</f>
        <v>0</v>
      </c>
      <c r="M15" s="78">
        <f>'Ofwat App27'!J21</f>
        <v>0</v>
      </c>
      <c r="N15" s="78">
        <f>'Ofwat App27'!K21</f>
        <v>0</v>
      </c>
      <c r="O15" s="79">
        <f>'Ofwat App27'!M21</f>
        <v>0</v>
      </c>
    </row>
    <row r="16" spans="1:15" s="74" customFormat="1" ht="15" customHeight="1">
      <c r="A16" s="68"/>
      <c r="B16" s="75" t="s">
        <v>111</v>
      </c>
      <c r="C16" s="76" t="s">
        <v>42</v>
      </c>
      <c r="D16" s="66" t="s">
        <v>6</v>
      </c>
      <c r="E16" s="76" t="s">
        <v>89</v>
      </c>
      <c r="F16" s="77"/>
      <c r="G16" s="78"/>
      <c r="H16" s="78"/>
      <c r="I16" s="78"/>
      <c r="J16" s="78">
        <f>'Ofwat App27'!G22</f>
        <v>0</v>
      </c>
      <c r="K16" s="78">
        <f>'Ofwat App27'!H22</f>
        <v>0</v>
      </c>
      <c r="L16" s="78">
        <f>'Ofwat App27'!I22</f>
        <v>0</v>
      </c>
      <c r="M16" s="78">
        <f>'Ofwat App27'!J22</f>
        <v>0</v>
      </c>
      <c r="N16" s="78">
        <f>'Ofwat App27'!K22</f>
        <v>0</v>
      </c>
      <c r="O16" s="79">
        <f>'Ofwat App27'!M22</f>
        <v>0</v>
      </c>
    </row>
    <row r="17" spans="1:15" s="74" customFormat="1" ht="15" customHeight="1">
      <c r="A17" s="68"/>
      <c r="B17" s="86" t="s">
        <v>112</v>
      </c>
      <c r="C17" s="87" t="s">
        <v>44</v>
      </c>
      <c r="D17" s="88" t="s">
        <v>6</v>
      </c>
      <c r="E17" s="87" t="s">
        <v>89</v>
      </c>
      <c r="F17" s="89"/>
      <c r="G17" s="80"/>
      <c r="H17" s="80"/>
      <c r="I17" s="80"/>
      <c r="J17" s="80">
        <f>'Ofwat App27'!G23</f>
        <v>0</v>
      </c>
      <c r="K17" s="80">
        <f>'Ofwat App27'!H23</f>
        <v>0</v>
      </c>
      <c r="L17" s="80">
        <f>'Ofwat App27'!I23</f>
        <v>0</v>
      </c>
      <c r="M17" s="80">
        <f>'Ofwat App27'!J23</f>
        <v>0</v>
      </c>
      <c r="N17" s="80">
        <f>'Ofwat App27'!K23</f>
        <v>0</v>
      </c>
      <c r="O17" s="81">
        <f>'Ofwat App27'!M23</f>
        <v>0</v>
      </c>
    </row>
    <row r="18" spans="1:15" s="74" customFormat="1" ht="15" customHeight="1">
      <c r="A18" s="68"/>
      <c r="B18" s="69" t="s">
        <v>113</v>
      </c>
      <c r="C18" s="70" t="s">
        <v>48</v>
      </c>
      <c r="D18" s="65" t="s">
        <v>6</v>
      </c>
      <c r="E18" s="70" t="s">
        <v>89</v>
      </c>
      <c r="F18" s="71"/>
      <c r="G18" s="72"/>
      <c r="H18" s="72"/>
      <c r="I18" s="72"/>
      <c r="J18" s="72">
        <f>'Ofwat App27'!G26</f>
        <v>0</v>
      </c>
      <c r="K18" s="72">
        <f>'Ofwat App27'!H26</f>
        <v>0</v>
      </c>
      <c r="L18" s="72">
        <f>'Ofwat App27'!I26</f>
        <v>0</v>
      </c>
      <c r="M18" s="72">
        <f>'Ofwat App27'!J26</f>
        <v>0</v>
      </c>
      <c r="N18" s="72">
        <f>'Ofwat App27'!K26</f>
        <v>0</v>
      </c>
      <c r="O18" s="73">
        <f>'Ofwat App27'!M26</f>
        <v>0</v>
      </c>
    </row>
    <row r="19" spans="1:15" s="74" customFormat="1" ht="15" customHeight="1">
      <c r="A19" s="68"/>
      <c r="B19" s="75" t="s">
        <v>114</v>
      </c>
      <c r="C19" s="76" t="s">
        <v>50</v>
      </c>
      <c r="D19" s="66" t="s">
        <v>6</v>
      </c>
      <c r="E19" s="76" t="s">
        <v>89</v>
      </c>
      <c r="F19" s="77"/>
      <c r="G19" s="78"/>
      <c r="H19" s="78"/>
      <c r="I19" s="78"/>
      <c r="J19" s="78">
        <f>'Ofwat App27'!G27</f>
        <v>0</v>
      </c>
      <c r="K19" s="78">
        <f>'Ofwat App27'!H27</f>
        <v>0</v>
      </c>
      <c r="L19" s="78">
        <f>'Ofwat App27'!I27</f>
        <v>0</v>
      </c>
      <c r="M19" s="78">
        <f>'Ofwat App27'!J27</f>
        <v>0</v>
      </c>
      <c r="N19" s="78">
        <f>'Ofwat App27'!K27</f>
        <v>0</v>
      </c>
      <c r="O19" s="79">
        <f>'Ofwat App27'!M27</f>
        <v>0</v>
      </c>
    </row>
    <row r="20" spans="1:15" s="74" customFormat="1">
      <c r="A20" s="68"/>
      <c r="B20" s="75" t="s">
        <v>115</v>
      </c>
      <c r="C20" s="76" t="s">
        <v>52</v>
      </c>
      <c r="D20" s="66" t="s">
        <v>6</v>
      </c>
      <c r="E20" s="76" t="s">
        <v>89</v>
      </c>
      <c r="F20" s="77"/>
      <c r="G20" s="78"/>
      <c r="H20" s="78"/>
      <c r="I20" s="78"/>
      <c r="J20" s="78">
        <f>'Ofwat App27'!G28</f>
        <v>0</v>
      </c>
      <c r="K20" s="78">
        <f>'Ofwat App27'!H28</f>
        <v>0</v>
      </c>
      <c r="L20" s="78">
        <f>'Ofwat App27'!I28</f>
        <v>0</v>
      </c>
      <c r="M20" s="78">
        <f>'Ofwat App27'!J28</f>
        <v>0</v>
      </c>
      <c r="N20" s="78">
        <f>'Ofwat App27'!K28</f>
        <v>0</v>
      </c>
      <c r="O20" s="79">
        <f>'Ofwat App27'!M28</f>
        <v>0</v>
      </c>
    </row>
    <row r="21" spans="1:15" s="74" customFormat="1" ht="15" customHeight="1">
      <c r="A21" s="68"/>
      <c r="B21" s="75" t="s">
        <v>116</v>
      </c>
      <c r="C21" s="76" t="s">
        <v>54</v>
      </c>
      <c r="D21" s="66" t="s">
        <v>6</v>
      </c>
      <c r="E21" s="76" t="s">
        <v>89</v>
      </c>
      <c r="F21" s="77"/>
      <c r="G21" s="78"/>
      <c r="H21" s="78"/>
      <c r="I21" s="78"/>
      <c r="J21" s="78">
        <f>'Ofwat App27'!G29</f>
        <v>0</v>
      </c>
      <c r="K21" s="78">
        <f>'Ofwat App27'!H29</f>
        <v>0</v>
      </c>
      <c r="L21" s="78">
        <f>'Ofwat App27'!I29</f>
        <v>0</v>
      </c>
      <c r="M21" s="78">
        <f>'Ofwat App27'!J29</f>
        <v>0</v>
      </c>
      <c r="N21" s="78">
        <f>'Ofwat App27'!K29</f>
        <v>0</v>
      </c>
      <c r="O21" s="79">
        <f>'Ofwat App27'!M29</f>
        <v>0</v>
      </c>
    </row>
    <row r="22" spans="1:15" s="74" customFormat="1" ht="15" customHeight="1">
      <c r="A22" s="68"/>
      <c r="B22" s="75" t="s">
        <v>117</v>
      </c>
      <c r="C22" s="76" t="s">
        <v>56</v>
      </c>
      <c r="D22" s="66" t="s">
        <v>6</v>
      </c>
      <c r="E22" s="76" t="s">
        <v>89</v>
      </c>
      <c r="F22" s="77"/>
      <c r="G22" s="78"/>
      <c r="H22" s="78"/>
      <c r="I22" s="78"/>
      <c r="J22" s="78">
        <f>'Ofwat App27'!G30</f>
        <v>0</v>
      </c>
      <c r="K22" s="78">
        <f>'Ofwat App27'!H30</f>
        <v>0</v>
      </c>
      <c r="L22" s="78">
        <f>'Ofwat App27'!I30</f>
        <v>0</v>
      </c>
      <c r="M22" s="78">
        <f>'Ofwat App27'!J30</f>
        <v>0</v>
      </c>
      <c r="N22" s="78">
        <f>'Ofwat App27'!K30</f>
        <v>0</v>
      </c>
      <c r="O22" s="79">
        <f>'Ofwat App27'!M30</f>
        <v>0</v>
      </c>
    </row>
    <row r="23" spans="1:15" s="74" customFormat="1" ht="15" customHeight="1">
      <c r="A23" s="68"/>
      <c r="B23" s="75" t="s">
        <v>118</v>
      </c>
      <c r="C23" s="76" t="s">
        <v>58</v>
      </c>
      <c r="D23" s="66" t="s">
        <v>6</v>
      </c>
      <c r="E23" s="76" t="s">
        <v>89</v>
      </c>
      <c r="F23" s="77"/>
      <c r="G23" s="78"/>
      <c r="H23" s="78"/>
      <c r="I23" s="78"/>
      <c r="J23" s="78">
        <f>'Ofwat App27'!G31</f>
        <v>0</v>
      </c>
      <c r="K23" s="78">
        <f>'Ofwat App27'!H31</f>
        <v>0</v>
      </c>
      <c r="L23" s="78">
        <f>'Ofwat App27'!I31</f>
        <v>0</v>
      </c>
      <c r="M23" s="78">
        <f>'Ofwat App27'!J31</f>
        <v>0</v>
      </c>
      <c r="N23" s="78">
        <f>'Ofwat App27'!K31</f>
        <v>0</v>
      </c>
      <c r="O23" s="79">
        <f>'Ofwat App27'!M31</f>
        <v>0</v>
      </c>
    </row>
    <row r="24" spans="1:15" s="74" customFormat="1" ht="15" customHeight="1">
      <c r="A24" s="68"/>
      <c r="B24" s="86" t="s">
        <v>119</v>
      </c>
      <c r="C24" s="87" t="s">
        <v>60</v>
      </c>
      <c r="D24" s="88" t="s">
        <v>6</v>
      </c>
      <c r="E24" s="87" t="s">
        <v>89</v>
      </c>
      <c r="F24" s="89"/>
      <c r="G24" s="80"/>
      <c r="H24" s="80"/>
      <c r="I24" s="80"/>
      <c r="J24" s="80">
        <f>'Ofwat App27'!G32</f>
        <v>0</v>
      </c>
      <c r="K24" s="80">
        <f>'Ofwat App27'!H32</f>
        <v>0</v>
      </c>
      <c r="L24" s="80">
        <f>'Ofwat App27'!I32</f>
        <v>0</v>
      </c>
      <c r="M24" s="80">
        <f>'Ofwat App27'!J32</f>
        <v>0</v>
      </c>
      <c r="N24" s="80">
        <f>'Ofwat App27'!K32</f>
        <v>0</v>
      </c>
      <c r="O24" s="81">
        <f>'Ofwat App27'!M32</f>
        <v>0</v>
      </c>
    </row>
    <row r="25" spans="1:15" s="74" customFormat="1" ht="15" customHeight="1">
      <c r="A25" s="68"/>
      <c r="B25" s="69" t="s">
        <v>120</v>
      </c>
      <c r="C25" s="70" t="s">
        <v>64</v>
      </c>
      <c r="D25" s="65" t="s">
        <v>6</v>
      </c>
      <c r="E25" s="70" t="s">
        <v>89</v>
      </c>
      <c r="F25" s="71"/>
      <c r="G25" s="72"/>
      <c r="H25" s="72"/>
      <c r="I25" s="72"/>
      <c r="J25" s="72">
        <f>'Ofwat App27'!G35</f>
        <v>0</v>
      </c>
      <c r="K25" s="72">
        <f>'Ofwat App27'!H35</f>
        <v>0</v>
      </c>
      <c r="L25" s="72">
        <f>'Ofwat App27'!I35</f>
        <v>0</v>
      </c>
      <c r="M25" s="72">
        <f>'Ofwat App27'!J35</f>
        <v>0</v>
      </c>
      <c r="N25" s="72">
        <f>'Ofwat App27'!K35</f>
        <v>0</v>
      </c>
      <c r="O25" s="73">
        <f>'Ofwat App27'!M35</f>
        <v>0</v>
      </c>
    </row>
    <row r="26" spans="1:15" s="74" customFormat="1" ht="15" customHeight="1">
      <c r="A26" s="68"/>
      <c r="B26" s="75" t="s">
        <v>121</v>
      </c>
      <c r="C26" s="76" t="s">
        <v>66</v>
      </c>
      <c r="D26" s="66" t="s">
        <v>6</v>
      </c>
      <c r="E26" s="76" t="s">
        <v>89</v>
      </c>
      <c r="F26" s="77"/>
      <c r="G26" s="78"/>
      <c r="H26" s="78"/>
      <c r="I26" s="78"/>
      <c r="J26" s="78">
        <f>'Ofwat App27'!G36</f>
        <v>0.156</v>
      </c>
      <c r="K26" s="78">
        <f>'Ofwat App27'!H36</f>
        <v>0.255</v>
      </c>
      <c r="L26" s="78">
        <f>'Ofwat App27'!I36</f>
        <v>0.29199999999999998</v>
      </c>
      <c r="M26" s="78">
        <f>'Ofwat App27'!J36</f>
        <v>-0.15</v>
      </c>
      <c r="N26" s="78">
        <f>'Ofwat App27'!K36</f>
        <v>0.30599999999999999</v>
      </c>
      <c r="O26" s="79">
        <f>'Ofwat App27'!M36</f>
        <v>0.85899999999999999</v>
      </c>
    </row>
    <row r="27" spans="1:15" s="74" customFormat="1" ht="15" customHeight="1">
      <c r="A27" s="68"/>
      <c r="B27" s="75" t="s">
        <v>122</v>
      </c>
      <c r="C27" s="76" t="s">
        <v>68</v>
      </c>
      <c r="D27" s="66" t="s">
        <v>6</v>
      </c>
      <c r="E27" s="76" t="s">
        <v>89</v>
      </c>
      <c r="F27" s="77"/>
      <c r="G27" s="78"/>
      <c r="H27" s="78"/>
      <c r="I27" s="78"/>
      <c r="J27" s="78">
        <f>'Ofwat App27'!G37</f>
        <v>0</v>
      </c>
      <c r="K27" s="78">
        <f>'Ofwat App27'!H37</f>
        <v>0</v>
      </c>
      <c r="L27" s="78">
        <f>'Ofwat App27'!I37</f>
        <v>0</v>
      </c>
      <c r="M27" s="78">
        <f>'Ofwat App27'!J37</f>
        <v>0</v>
      </c>
      <c r="N27" s="78">
        <f>'Ofwat App27'!K37</f>
        <v>0</v>
      </c>
      <c r="O27" s="79">
        <f>'Ofwat App27'!M37</f>
        <v>0</v>
      </c>
    </row>
    <row r="28" spans="1:15" s="74" customFormat="1">
      <c r="A28" s="68"/>
      <c r="B28" s="75" t="s">
        <v>123</v>
      </c>
      <c r="C28" s="76" t="s">
        <v>70</v>
      </c>
      <c r="D28" s="66" t="s">
        <v>6</v>
      </c>
      <c r="E28" s="76" t="s">
        <v>89</v>
      </c>
      <c r="F28" s="77"/>
      <c r="G28" s="78"/>
      <c r="H28" s="78"/>
      <c r="I28" s="78"/>
      <c r="J28" s="78">
        <f>'Ofwat App27'!G38</f>
        <v>0</v>
      </c>
      <c r="K28" s="78">
        <f>'Ofwat App27'!H38</f>
        <v>0</v>
      </c>
      <c r="L28" s="78">
        <f>'Ofwat App27'!I38</f>
        <v>0</v>
      </c>
      <c r="M28" s="78">
        <f>'Ofwat App27'!J38</f>
        <v>0</v>
      </c>
      <c r="N28" s="78">
        <f>'Ofwat App27'!K38</f>
        <v>0</v>
      </c>
      <c r="O28" s="79">
        <f>'Ofwat App27'!M38</f>
        <v>0</v>
      </c>
    </row>
    <row r="29" spans="1:15" s="74" customFormat="1" ht="15" customHeight="1">
      <c r="A29" s="68"/>
      <c r="B29" s="75" t="s">
        <v>124</v>
      </c>
      <c r="C29" s="76" t="s">
        <v>72</v>
      </c>
      <c r="D29" s="66" t="s">
        <v>6</v>
      </c>
      <c r="E29" s="76" t="s">
        <v>89</v>
      </c>
      <c r="F29" s="77"/>
      <c r="G29" s="78"/>
      <c r="H29" s="78"/>
      <c r="I29" s="78"/>
      <c r="J29" s="78">
        <f>'Ofwat App27'!G39</f>
        <v>0</v>
      </c>
      <c r="K29" s="78">
        <f>'Ofwat App27'!H39</f>
        <v>0</v>
      </c>
      <c r="L29" s="78">
        <f>'Ofwat App27'!I39</f>
        <v>0</v>
      </c>
      <c r="M29" s="78">
        <f>'Ofwat App27'!J39</f>
        <v>0</v>
      </c>
      <c r="N29" s="78">
        <f>'Ofwat App27'!K39</f>
        <v>0</v>
      </c>
      <c r="O29" s="79">
        <f>'Ofwat App27'!M39</f>
        <v>0</v>
      </c>
    </row>
    <row r="30" spans="1:15" s="74" customFormat="1" ht="15" customHeight="1">
      <c r="A30" s="68"/>
      <c r="B30" s="75" t="s">
        <v>125</v>
      </c>
      <c r="C30" s="76" t="s">
        <v>74</v>
      </c>
      <c r="D30" s="66" t="s">
        <v>6</v>
      </c>
      <c r="E30" s="76" t="s">
        <v>89</v>
      </c>
      <c r="F30" s="77"/>
      <c r="G30" s="78"/>
      <c r="H30" s="78"/>
      <c r="I30" s="78"/>
      <c r="J30" s="78">
        <f>'Ofwat App27'!G40</f>
        <v>0</v>
      </c>
      <c r="K30" s="78">
        <f>'Ofwat App27'!H40</f>
        <v>0</v>
      </c>
      <c r="L30" s="78">
        <f>'Ofwat App27'!I40</f>
        <v>0</v>
      </c>
      <c r="M30" s="78">
        <f>'Ofwat App27'!J40</f>
        <v>0</v>
      </c>
      <c r="N30" s="78">
        <f>'Ofwat App27'!K40</f>
        <v>0</v>
      </c>
      <c r="O30" s="79">
        <f>'Ofwat App27'!M40</f>
        <v>0</v>
      </c>
    </row>
    <row r="31" spans="1:15" s="74" customFormat="1" ht="15" customHeight="1">
      <c r="A31" s="68"/>
      <c r="B31" s="86" t="s">
        <v>126</v>
      </c>
      <c r="C31" s="87" t="s">
        <v>76</v>
      </c>
      <c r="D31" s="88" t="s">
        <v>6</v>
      </c>
      <c r="E31" s="87" t="s">
        <v>89</v>
      </c>
      <c r="F31" s="89"/>
      <c r="G31" s="80"/>
      <c r="H31" s="80"/>
      <c r="I31" s="80"/>
      <c r="J31" s="80">
        <f>'Ofwat App27'!G41</f>
        <v>0.156</v>
      </c>
      <c r="K31" s="80">
        <f>'Ofwat App27'!H41</f>
        <v>0.255</v>
      </c>
      <c r="L31" s="80">
        <f>'Ofwat App27'!I41</f>
        <v>0.29199999999999998</v>
      </c>
      <c r="M31" s="80">
        <f>'Ofwat App27'!J41</f>
        <v>-0.15</v>
      </c>
      <c r="N31" s="80">
        <f>'Ofwat App27'!K41</f>
        <v>0.30599999999999999</v>
      </c>
      <c r="O31" s="81">
        <f>'Ofwat App27'!M41</f>
        <v>0.85899999999999999</v>
      </c>
    </row>
    <row r="32" spans="1:15" s="74" customFormat="1" ht="15" customHeight="1">
      <c r="A32" s="68"/>
      <c r="B32" s="69" t="s">
        <v>127</v>
      </c>
      <c r="C32" s="70" t="s">
        <v>80</v>
      </c>
      <c r="D32" s="65" t="s">
        <v>6</v>
      </c>
      <c r="E32" s="70" t="s">
        <v>89</v>
      </c>
      <c r="F32" s="71"/>
      <c r="G32" s="72"/>
      <c r="H32" s="72"/>
      <c r="I32" s="72"/>
      <c r="J32" s="72">
        <f>'Ofwat App27'!G44</f>
        <v>0</v>
      </c>
      <c r="K32" s="72">
        <f>'Ofwat App27'!H44</f>
        <v>0</v>
      </c>
      <c r="L32" s="72">
        <f>'Ofwat App27'!I44</f>
        <v>0</v>
      </c>
      <c r="M32" s="72">
        <f>'Ofwat App27'!J44</f>
        <v>0</v>
      </c>
      <c r="N32" s="72">
        <f>'Ofwat App27'!K44</f>
        <v>0</v>
      </c>
      <c r="O32" s="73">
        <f>'Ofwat App27'!M44</f>
        <v>0</v>
      </c>
    </row>
    <row r="33" spans="1:15" s="74" customFormat="1" ht="15" customHeight="1">
      <c r="A33" s="68"/>
      <c r="B33" s="75" t="s">
        <v>128</v>
      </c>
      <c r="C33" s="76" t="s">
        <v>82</v>
      </c>
      <c r="D33" s="66" t="s">
        <v>6</v>
      </c>
      <c r="E33" s="76" t="s">
        <v>89</v>
      </c>
      <c r="F33" s="77"/>
      <c r="G33" s="78"/>
      <c r="H33" s="78"/>
      <c r="I33" s="78"/>
      <c r="J33" s="78">
        <f>'Ofwat App27'!G45</f>
        <v>0</v>
      </c>
      <c r="K33" s="78">
        <f>'Ofwat App27'!H45</f>
        <v>0</v>
      </c>
      <c r="L33" s="78">
        <f>'Ofwat App27'!I45</f>
        <v>0</v>
      </c>
      <c r="M33" s="78">
        <f>'Ofwat App27'!J45</f>
        <v>0</v>
      </c>
      <c r="N33" s="78">
        <f>'Ofwat App27'!K45</f>
        <v>0</v>
      </c>
      <c r="O33" s="79">
        <f>'Ofwat App27'!M45</f>
        <v>0</v>
      </c>
    </row>
    <row r="34" spans="1:15" s="74" customFormat="1" ht="15" customHeight="1">
      <c r="A34" s="68"/>
      <c r="B34" s="75" t="s">
        <v>129</v>
      </c>
      <c r="C34" s="76" t="s">
        <v>84</v>
      </c>
      <c r="D34" s="66" t="s">
        <v>6</v>
      </c>
      <c r="E34" s="76" t="s">
        <v>89</v>
      </c>
      <c r="F34" s="77"/>
      <c r="G34" s="78"/>
      <c r="H34" s="78"/>
      <c r="I34" s="78"/>
      <c r="J34" s="78">
        <f>'Ofwat App27'!G46</f>
        <v>0</v>
      </c>
      <c r="K34" s="78">
        <f>'Ofwat App27'!H46</f>
        <v>0</v>
      </c>
      <c r="L34" s="78">
        <f>'Ofwat App27'!I46</f>
        <v>0</v>
      </c>
      <c r="M34" s="78">
        <f>'Ofwat App27'!J46</f>
        <v>0</v>
      </c>
      <c r="N34" s="78">
        <f>'Ofwat App27'!K46</f>
        <v>0</v>
      </c>
      <c r="O34" s="79">
        <f>'Ofwat App27'!M46</f>
        <v>0</v>
      </c>
    </row>
    <row r="35" spans="1:15" s="74" customFormat="1" ht="15" customHeight="1">
      <c r="A35" s="68"/>
      <c r="B35" s="75" t="s">
        <v>130</v>
      </c>
      <c r="C35" s="76" t="s">
        <v>42</v>
      </c>
      <c r="D35" s="66" t="s">
        <v>6</v>
      </c>
      <c r="E35" s="76" t="s">
        <v>89</v>
      </c>
      <c r="F35" s="77"/>
      <c r="G35" s="78"/>
      <c r="H35" s="78"/>
      <c r="I35" s="78"/>
      <c r="J35" s="78">
        <f>'Ofwat App27'!G47</f>
        <v>0</v>
      </c>
      <c r="K35" s="78">
        <f>'Ofwat App27'!H47</f>
        <v>0</v>
      </c>
      <c r="L35" s="78">
        <f>'Ofwat App27'!I47</f>
        <v>0</v>
      </c>
      <c r="M35" s="78">
        <f>'Ofwat App27'!J47</f>
        <v>0</v>
      </c>
      <c r="N35" s="78">
        <f>'Ofwat App27'!K47</f>
        <v>0</v>
      </c>
      <c r="O35" s="79">
        <f>'Ofwat App27'!M47</f>
        <v>0</v>
      </c>
    </row>
    <row r="36" spans="1:15" s="74" customFormat="1" ht="15" customHeight="1">
      <c r="A36" s="68"/>
      <c r="B36" s="86" t="s">
        <v>131</v>
      </c>
      <c r="C36" s="87" t="s">
        <v>87</v>
      </c>
      <c r="D36" s="88" t="s">
        <v>6</v>
      </c>
      <c r="E36" s="87" t="s">
        <v>89</v>
      </c>
      <c r="F36" s="89"/>
      <c r="G36" s="80"/>
      <c r="H36" s="80"/>
      <c r="I36" s="80"/>
      <c r="J36" s="80">
        <f>'Ofwat App27'!G48</f>
        <v>0</v>
      </c>
      <c r="K36" s="80">
        <f>'Ofwat App27'!H48</f>
        <v>0</v>
      </c>
      <c r="L36" s="80">
        <f>'Ofwat App27'!I48</f>
        <v>0</v>
      </c>
      <c r="M36" s="80">
        <f>'Ofwat App27'!J48</f>
        <v>0</v>
      </c>
      <c r="N36" s="80">
        <f>'Ofwat App27'!K48</f>
        <v>0</v>
      </c>
      <c r="O36" s="81">
        <f>'Ofwat App27'!M48</f>
        <v>0</v>
      </c>
    </row>
    <row r="37" spans="1:15" s="74" customFormat="1" ht="15" customHeight="1">
      <c r="A37" s="68"/>
      <c r="B37" s="82" t="s">
        <v>133</v>
      </c>
      <c r="C37" s="82" t="s">
        <v>134</v>
      </c>
      <c r="D37" s="67" t="s">
        <v>135</v>
      </c>
      <c r="E37" s="83" t="s">
        <v>89</v>
      </c>
      <c r="F37" s="83"/>
      <c r="G37" s="83"/>
      <c r="H37" s="83"/>
      <c r="I37" s="83"/>
      <c r="J37" s="84" t="str">
        <f ca="1">CONCATENATE("[…]", TEXT(NOW(),"dd/mm/yyy hh:mm:ss"))</f>
        <v>[…]10/12/2019 11:56:12</v>
      </c>
      <c r="K37" s="84" t="str">
        <f t="shared" ref="K37:O37" ca="1" si="0">CONCATENATE("[…]", TEXT(NOW(),"dd/mm/yyy hh:mm:ss"))</f>
        <v>[…]10/12/2019 11:56:12</v>
      </c>
      <c r="L37" s="84" t="str">
        <f t="shared" ca="1" si="0"/>
        <v>[…]10/12/2019 11:56:12</v>
      </c>
      <c r="M37" s="84" t="str">
        <f t="shared" ca="1" si="0"/>
        <v>[…]10/12/2019 11:56:12</v>
      </c>
      <c r="N37" s="84" t="str">
        <f t="shared" ca="1" si="0"/>
        <v>[…]10/12/2019 11:56:12</v>
      </c>
      <c r="O37" s="84" t="str">
        <f t="shared" ca="1" si="0"/>
        <v>[…]10/12/2019 11:56:12</v>
      </c>
    </row>
    <row r="38" spans="1:15" s="74" customFormat="1">
      <c r="A38" s="68"/>
      <c r="B38" s="82" t="s">
        <v>136</v>
      </c>
      <c r="C38" s="82" t="s">
        <v>137</v>
      </c>
      <c r="D38" s="67" t="s">
        <v>135</v>
      </c>
      <c r="E38" s="83" t="s">
        <v>89</v>
      </c>
      <c r="F38" s="83"/>
      <c r="G38" s="83"/>
      <c r="H38" s="83"/>
      <c r="I38" s="83"/>
      <c r="J38" s="85" t="str">
        <f ca="1">MID(CELL("filename"),SEARCH("[",CELL("filename"))+1,SEARCH("]",CELL("filename"))-SEARCH("[",CELL("filename"))-1)</f>
        <v>ODIs_SES_FD.xlsx</v>
      </c>
      <c r="K38" s="85" t="str">
        <f t="shared" ref="K38:O38" ca="1" si="1">MID(CELL("filename"),SEARCH("[",CELL("filename"))+1,SEARCH("]",CELL("filename"))-SEARCH("[",CELL("filename"))-1)</f>
        <v>ODIs_SES_FD.xlsx</v>
      </c>
      <c r="L38" s="85" t="str">
        <f t="shared" ca="1" si="1"/>
        <v>ODIs_SES_FD.xlsx</v>
      </c>
      <c r="M38" s="85" t="str">
        <f t="shared" ca="1" si="1"/>
        <v>ODIs_SES_FD.xlsx</v>
      </c>
      <c r="N38" s="85" t="str">
        <f t="shared" ca="1" si="1"/>
        <v>ODIs_SES_FD.xlsx</v>
      </c>
      <c r="O38" s="85" t="str">
        <f t="shared" ca="1" si="1"/>
        <v>ODIs_SES_FD.xlsx</v>
      </c>
    </row>
  </sheetData>
  <sheetProtection sort="0"/>
  <conditionalFormatting sqref="J4:O36">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2019-12-09T11:29:07Z</dcterms:created>
  <dcterms:modified xsi:type="dcterms:W3CDTF">2019-12-10T11:56:20Z</dcterms:modified>
</cp:coreProperties>
</file>