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53222"/>
  <bookViews>
    <workbookView xWindow="0" yWindow="0" windowWidth="20520" windowHeight="9465"/>
  </bookViews>
  <sheets>
    <sheet name="Change log" sheetId="35" r:id="rId1"/>
    <sheet name="F_Inputs" sheetId="28" r:id="rId2"/>
    <sheet name="Company App27" sheetId="30" r:id="rId3"/>
    <sheet name="InpOverride" sheetId="31" r:id="rId4"/>
    <sheet name="Ofwat App27" sheetId="18" r:id="rId5"/>
    <sheet name="F_Outputs" sheetId="34" r:id="rId6"/>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6" i="31" l="1"/>
  <c r="Y37" i="31"/>
  <c r="Y29" i="31"/>
  <c r="Y28" i="31"/>
  <c r="Y26" i="31"/>
  <c r="Y27" i="31"/>
  <c r="U37" i="31" l="1"/>
  <c r="K37" i="31" l="1"/>
  <c r="T29" i="31" l="1"/>
  <c r="S29" i="31"/>
  <c r="R29" i="31"/>
  <c r="Q29" i="31"/>
  <c r="T28" i="31"/>
  <c r="S28" i="31"/>
  <c r="R28" i="31"/>
  <c r="S27" i="31" l="1"/>
  <c r="R27" i="31"/>
  <c r="U36" i="31"/>
  <c r="U35" i="31"/>
  <c r="K36" i="31"/>
  <c r="U27" i="31"/>
  <c r="T27" i="31"/>
  <c r="U26" i="31"/>
  <c r="T26" i="31"/>
  <c r="S26" i="31"/>
  <c r="R26" i="31"/>
  <c r="I27" i="31"/>
  <c r="H27" i="31"/>
  <c r="G27" i="31"/>
  <c r="K27" i="31"/>
  <c r="J27" i="31"/>
  <c r="H29" i="31"/>
  <c r="I29" i="31"/>
  <c r="J29" i="31"/>
  <c r="G29" i="31"/>
  <c r="M28" i="31"/>
  <c r="M26" i="31"/>
  <c r="M27" i="31" l="1"/>
  <c r="M29" i="31"/>
  <c r="S6" i="31"/>
  <c r="R6" i="31"/>
  <c r="O38" i="34" l="1"/>
  <c r="N38" i="34"/>
  <c r="M38" i="34"/>
  <c r="L38" i="34"/>
  <c r="K38" i="34"/>
  <c r="J38" i="34"/>
  <c r="O37" i="34"/>
  <c r="N37" i="34"/>
  <c r="M37" i="34"/>
  <c r="L37" i="34"/>
  <c r="K37" i="34"/>
  <c r="J37" i="34"/>
  <c r="K1" i="30" l="1"/>
  <c r="M45" i="30"/>
  <c r="M46" i="30"/>
  <c r="M47" i="30"/>
  <c r="M44" i="30"/>
  <c r="G45" i="30"/>
  <c r="H45" i="30"/>
  <c r="I45" i="30"/>
  <c r="J45" i="30"/>
  <c r="K45" i="30"/>
  <c r="G46" i="30"/>
  <c r="H46" i="30"/>
  <c r="I46" i="30"/>
  <c r="J46" i="30"/>
  <c r="K46" i="30"/>
  <c r="G47" i="30"/>
  <c r="H47" i="30"/>
  <c r="I47" i="30"/>
  <c r="J47" i="30"/>
  <c r="K47" i="30"/>
  <c r="H44" i="30"/>
  <c r="I44" i="30"/>
  <c r="J44" i="30"/>
  <c r="K44" i="30"/>
  <c r="G44" i="30"/>
  <c r="M36" i="30"/>
  <c r="M37" i="30"/>
  <c r="M38" i="30"/>
  <c r="M39" i="30"/>
  <c r="M40" i="30"/>
  <c r="M35" i="30"/>
  <c r="G36" i="30"/>
  <c r="H36" i="30"/>
  <c r="I36" i="30"/>
  <c r="J36" i="30"/>
  <c r="K36" i="30"/>
  <c r="G37" i="30"/>
  <c r="H37" i="30"/>
  <c r="I37" i="30"/>
  <c r="J37" i="30"/>
  <c r="K37" i="30"/>
  <c r="G38" i="30"/>
  <c r="H38" i="30"/>
  <c r="I38" i="30"/>
  <c r="J38" i="30"/>
  <c r="K38" i="30"/>
  <c r="G39" i="30"/>
  <c r="H39" i="30"/>
  <c r="I39" i="30"/>
  <c r="J39" i="30"/>
  <c r="K39" i="30"/>
  <c r="G40" i="30"/>
  <c r="H40" i="30"/>
  <c r="I40" i="30"/>
  <c r="J40" i="30"/>
  <c r="K40" i="30"/>
  <c r="H35" i="30"/>
  <c r="I35" i="30"/>
  <c r="J35" i="30"/>
  <c r="K35" i="30"/>
  <c r="G35" i="30"/>
  <c r="M27" i="30"/>
  <c r="M28" i="30"/>
  <c r="M29" i="30"/>
  <c r="M30" i="30"/>
  <c r="M31" i="30"/>
  <c r="M26" i="30"/>
  <c r="G27" i="30"/>
  <c r="H27" i="30"/>
  <c r="I27" i="30"/>
  <c r="J27" i="30"/>
  <c r="K27" i="30"/>
  <c r="G28" i="30"/>
  <c r="H28" i="30"/>
  <c r="I28" i="30"/>
  <c r="J28" i="30"/>
  <c r="K28" i="30"/>
  <c r="G29" i="30"/>
  <c r="H29" i="30"/>
  <c r="I29" i="30"/>
  <c r="J29" i="30"/>
  <c r="K29" i="30"/>
  <c r="G30" i="30"/>
  <c r="H30" i="30"/>
  <c r="I30" i="30"/>
  <c r="J30" i="30"/>
  <c r="K30" i="30"/>
  <c r="G31" i="30"/>
  <c r="H31" i="30"/>
  <c r="I31" i="30"/>
  <c r="J31" i="30"/>
  <c r="K31" i="30"/>
  <c r="H26" i="30"/>
  <c r="I26" i="30"/>
  <c r="J26" i="30"/>
  <c r="K26" i="30"/>
  <c r="G26" i="30"/>
  <c r="M21" i="30"/>
  <c r="M22" i="30"/>
  <c r="M20" i="30"/>
  <c r="G21" i="30"/>
  <c r="H21" i="30"/>
  <c r="I21" i="30"/>
  <c r="J21" i="30"/>
  <c r="K21" i="30"/>
  <c r="G22" i="30"/>
  <c r="H22" i="30"/>
  <c r="I22" i="30"/>
  <c r="J22" i="30"/>
  <c r="K22" i="30"/>
  <c r="H20" i="30"/>
  <c r="I20" i="30"/>
  <c r="I23" i="30" s="1"/>
  <c r="J20" i="30"/>
  <c r="K20" i="30"/>
  <c r="G20" i="30"/>
  <c r="M14" i="30"/>
  <c r="M15" i="30"/>
  <c r="M16" i="30"/>
  <c r="M13" i="30"/>
  <c r="G14" i="30"/>
  <c r="H14" i="30"/>
  <c r="I14" i="30"/>
  <c r="J14" i="30"/>
  <c r="K14" i="30"/>
  <c r="G15" i="30"/>
  <c r="H15" i="30"/>
  <c r="I15" i="30"/>
  <c r="J15" i="30"/>
  <c r="K15" i="30"/>
  <c r="G16" i="30"/>
  <c r="H16" i="30"/>
  <c r="I16" i="30"/>
  <c r="J16" i="30"/>
  <c r="K16" i="30"/>
  <c r="H13" i="30"/>
  <c r="I13" i="30"/>
  <c r="J13" i="30"/>
  <c r="K13" i="30"/>
  <c r="G13" i="30"/>
  <c r="M7" i="30"/>
  <c r="M8" i="30"/>
  <c r="M9" i="30"/>
  <c r="M6" i="30"/>
  <c r="G7" i="30"/>
  <c r="H7" i="30"/>
  <c r="I7" i="30"/>
  <c r="J7" i="30"/>
  <c r="K7" i="30"/>
  <c r="G8" i="30"/>
  <c r="H8" i="30"/>
  <c r="I8" i="30"/>
  <c r="J8" i="30"/>
  <c r="K8" i="30"/>
  <c r="G9" i="30"/>
  <c r="H9" i="30"/>
  <c r="I9" i="30"/>
  <c r="J9" i="30"/>
  <c r="K9" i="30"/>
  <c r="H6" i="30"/>
  <c r="I6" i="30"/>
  <c r="J6" i="30"/>
  <c r="K6" i="30"/>
  <c r="G6" i="30"/>
  <c r="J23" i="30" l="1"/>
  <c r="K23" i="30"/>
  <c r="H23" i="30"/>
  <c r="M23" i="30"/>
  <c r="G23" i="30"/>
  <c r="K1" i="31"/>
  <c r="K1" i="18" s="1"/>
  <c r="M48" i="30" l="1"/>
  <c r="M27" i="18"/>
  <c r="O19" i="34" s="1"/>
  <c r="M28" i="18"/>
  <c r="O20" i="34" s="1"/>
  <c r="M29" i="18"/>
  <c r="O21" i="34" s="1"/>
  <c r="M30" i="18"/>
  <c r="O22" i="34" s="1"/>
  <c r="M31" i="18"/>
  <c r="O23" i="34" s="1"/>
  <c r="M26" i="18"/>
  <c r="H44" i="18"/>
  <c r="K32" i="34" s="1"/>
  <c r="I44" i="18"/>
  <c r="L32" i="34" s="1"/>
  <c r="J44" i="18"/>
  <c r="M32" i="34" s="1"/>
  <c r="K44" i="18"/>
  <c r="N32" i="34" s="1"/>
  <c r="H45" i="18"/>
  <c r="K33" i="34" s="1"/>
  <c r="I45" i="18"/>
  <c r="L33" i="34" s="1"/>
  <c r="J45" i="18"/>
  <c r="M33" i="34" s="1"/>
  <c r="K45" i="18"/>
  <c r="N33" i="34" s="1"/>
  <c r="H46" i="18"/>
  <c r="K34" i="34" s="1"/>
  <c r="I46" i="18"/>
  <c r="L34" i="34" s="1"/>
  <c r="J46" i="18"/>
  <c r="M34" i="34" s="1"/>
  <c r="K46" i="18"/>
  <c r="N34" i="34" s="1"/>
  <c r="H47" i="18"/>
  <c r="I47" i="18"/>
  <c r="L35" i="34" s="1"/>
  <c r="J47" i="18"/>
  <c r="M35" i="34" s="1"/>
  <c r="K47" i="18"/>
  <c r="N35" i="34" s="1"/>
  <c r="G45" i="18"/>
  <c r="G46" i="18"/>
  <c r="J34" i="34" s="1"/>
  <c r="G47" i="18"/>
  <c r="J35" i="34" s="1"/>
  <c r="G44" i="18"/>
  <c r="J32" i="34" s="1"/>
  <c r="H35" i="18"/>
  <c r="K25" i="34" s="1"/>
  <c r="I35" i="18"/>
  <c r="L25" i="34" s="1"/>
  <c r="J35" i="18"/>
  <c r="M25" i="34" s="1"/>
  <c r="K35" i="18"/>
  <c r="N25" i="34" s="1"/>
  <c r="H36" i="18"/>
  <c r="K26" i="34" s="1"/>
  <c r="I36" i="18"/>
  <c r="L26" i="34" s="1"/>
  <c r="J36" i="18"/>
  <c r="M26" i="34" s="1"/>
  <c r="K36" i="18"/>
  <c r="N26" i="34" s="1"/>
  <c r="H37" i="18"/>
  <c r="K27" i="34" s="1"/>
  <c r="I37" i="18"/>
  <c r="L27" i="34" s="1"/>
  <c r="J37" i="18"/>
  <c r="M27" i="34" s="1"/>
  <c r="K37" i="18"/>
  <c r="N27" i="34" s="1"/>
  <c r="H38" i="18"/>
  <c r="K28" i="34" s="1"/>
  <c r="I38" i="18"/>
  <c r="L28" i="34" s="1"/>
  <c r="J38" i="18"/>
  <c r="M28" i="34" s="1"/>
  <c r="K38" i="18"/>
  <c r="N28" i="34" s="1"/>
  <c r="H39" i="18"/>
  <c r="K29" i="34" s="1"/>
  <c r="I39" i="18"/>
  <c r="L29" i="34" s="1"/>
  <c r="J39" i="18"/>
  <c r="M29" i="34" s="1"/>
  <c r="K39" i="18"/>
  <c r="N29" i="34" s="1"/>
  <c r="H40" i="18"/>
  <c r="K30" i="34" s="1"/>
  <c r="I40" i="18"/>
  <c r="L30" i="34" s="1"/>
  <c r="J40" i="18"/>
  <c r="M30" i="34" s="1"/>
  <c r="K40" i="18"/>
  <c r="N30" i="34" s="1"/>
  <c r="G36" i="18"/>
  <c r="J26" i="34" s="1"/>
  <c r="G37" i="18"/>
  <c r="J27" i="34" s="1"/>
  <c r="G38" i="18"/>
  <c r="J28" i="34" s="1"/>
  <c r="G39" i="18"/>
  <c r="J29" i="34" s="1"/>
  <c r="G40" i="18"/>
  <c r="J30" i="34" s="1"/>
  <c r="G35" i="18"/>
  <c r="J25" i="34" s="1"/>
  <c r="H13" i="18"/>
  <c r="K9" i="34" s="1"/>
  <c r="I13" i="18"/>
  <c r="L9" i="34" s="1"/>
  <c r="J13" i="18"/>
  <c r="M9" i="34" s="1"/>
  <c r="K13" i="18"/>
  <c r="N9" i="34" s="1"/>
  <c r="H14" i="18"/>
  <c r="K10" i="34" s="1"/>
  <c r="I14" i="18"/>
  <c r="L10" i="34" s="1"/>
  <c r="J14" i="18"/>
  <c r="K14" i="18"/>
  <c r="N10" i="34" s="1"/>
  <c r="H15" i="18"/>
  <c r="K11" i="34" s="1"/>
  <c r="I15" i="18"/>
  <c r="L11" i="34" s="1"/>
  <c r="J15" i="18"/>
  <c r="M11" i="34" s="1"/>
  <c r="K15" i="18"/>
  <c r="N11" i="34" s="1"/>
  <c r="H16" i="18"/>
  <c r="K12" i="34" s="1"/>
  <c r="I16" i="18"/>
  <c r="L12" i="34" s="1"/>
  <c r="J16" i="18"/>
  <c r="M12" i="34" s="1"/>
  <c r="K16" i="18"/>
  <c r="N12" i="34" s="1"/>
  <c r="G14" i="18"/>
  <c r="J10" i="34" s="1"/>
  <c r="G15" i="18"/>
  <c r="J11" i="34" s="1"/>
  <c r="G16" i="18"/>
  <c r="G13" i="18"/>
  <c r="H20" i="18"/>
  <c r="I20" i="18"/>
  <c r="J20" i="18"/>
  <c r="K20" i="18"/>
  <c r="H21" i="18"/>
  <c r="K15" i="34" s="1"/>
  <c r="I21" i="18"/>
  <c r="L15" i="34" s="1"/>
  <c r="J21" i="18"/>
  <c r="M15" i="34" s="1"/>
  <c r="K21" i="18"/>
  <c r="N15" i="34" s="1"/>
  <c r="H22" i="18"/>
  <c r="K16" i="34" s="1"/>
  <c r="I22" i="18"/>
  <c r="L16" i="34" s="1"/>
  <c r="J22" i="18"/>
  <c r="M16" i="34" s="1"/>
  <c r="K22" i="18"/>
  <c r="N16" i="34" s="1"/>
  <c r="G21" i="18"/>
  <c r="J15" i="34" s="1"/>
  <c r="G22" i="18"/>
  <c r="J16" i="34" s="1"/>
  <c r="H26" i="18"/>
  <c r="K18" i="34" s="1"/>
  <c r="I26" i="18"/>
  <c r="L18" i="34" s="1"/>
  <c r="J26" i="18"/>
  <c r="M18" i="34" s="1"/>
  <c r="K26" i="18"/>
  <c r="N18" i="34" s="1"/>
  <c r="H27" i="18"/>
  <c r="K19" i="34" s="1"/>
  <c r="I27" i="18"/>
  <c r="L19" i="34" s="1"/>
  <c r="J27" i="18"/>
  <c r="M19" i="34" s="1"/>
  <c r="K27" i="18"/>
  <c r="N19" i="34" s="1"/>
  <c r="H28" i="18"/>
  <c r="K20" i="34" s="1"/>
  <c r="I28" i="18"/>
  <c r="L20" i="34" s="1"/>
  <c r="J28" i="18"/>
  <c r="M20" i="34" s="1"/>
  <c r="K28" i="18"/>
  <c r="N20" i="34" s="1"/>
  <c r="H29" i="18"/>
  <c r="K21" i="34" s="1"/>
  <c r="I29" i="18"/>
  <c r="L21" i="34" s="1"/>
  <c r="J29" i="18"/>
  <c r="M21" i="34" s="1"/>
  <c r="K29" i="18"/>
  <c r="N21" i="34" s="1"/>
  <c r="H30" i="18"/>
  <c r="K22" i="34" s="1"/>
  <c r="I30" i="18"/>
  <c r="L22" i="34" s="1"/>
  <c r="J30" i="18"/>
  <c r="M22" i="34" s="1"/>
  <c r="K30" i="18"/>
  <c r="N22" i="34" s="1"/>
  <c r="H31" i="18"/>
  <c r="K23" i="34" s="1"/>
  <c r="I31" i="18"/>
  <c r="L23" i="34" s="1"/>
  <c r="J31" i="18"/>
  <c r="M23" i="34" s="1"/>
  <c r="K31" i="18"/>
  <c r="N23" i="34" s="1"/>
  <c r="G27" i="18"/>
  <c r="J19" i="34" s="1"/>
  <c r="G28" i="18"/>
  <c r="J20" i="34" s="1"/>
  <c r="G29" i="18"/>
  <c r="J21" i="34" s="1"/>
  <c r="G30" i="18"/>
  <c r="J22" i="34" s="1"/>
  <c r="G31" i="18"/>
  <c r="J23" i="34" s="1"/>
  <c r="G26" i="18"/>
  <c r="J18" i="34" s="1"/>
  <c r="G20" i="18"/>
  <c r="M7" i="18"/>
  <c r="O5" i="34" s="1"/>
  <c r="M8" i="18"/>
  <c r="O6" i="34" s="1"/>
  <c r="M9" i="18"/>
  <c r="O7" i="34" s="1"/>
  <c r="M6" i="18"/>
  <c r="O4" i="34" s="1"/>
  <c r="H6" i="18"/>
  <c r="I6" i="18"/>
  <c r="J6" i="18"/>
  <c r="K6" i="18"/>
  <c r="H7" i="18"/>
  <c r="K5" i="34" s="1"/>
  <c r="I7" i="18"/>
  <c r="L5" i="34" s="1"/>
  <c r="J7" i="18"/>
  <c r="M5" i="34" s="1"/>
  <c r="K7" i="18"/>
  <c r="N5" i="34" s="1"/>
  <c r="H8" i="18"/>
  <c r="K6" i="34" s="1"/>
  <c r="I8" i="18"/>
  <c r="L6" i="34" s="1"/>
  <c r="J8" i="18"/>
  <c r="M6" i="34" s="1"/>
  <c r="K8" i="18"/>
  <c r="N6" i="34" s="1"/>
  <c r="H9" i="18"/>
  <c r="K7" i="34" s="1"/>
  <c r="I9" i="18"/>
  <c r="L7" i="34" s="1"/>
  <c r="J9" i="18"/>
  <c r="M7" i="34" s="1"/>
  <c r="K9" i="18"/>
  <c r="N7" i="34" s="1"/>
  <c r="G7" i="18"/>
  <c r="J5" i="34" s="1"/>
  <c r="G8" i="18"/>
  <c r="J6" i="34" s="1"/>
  <c r="G9" i="18"/>
  <c r="J7" i="34" s="1"/>
  <c r="G6" i="18"/>
  <c r="N14" i="34" l="1"/>
  <c r="K23" i="18"/>
  <c r="M14" i="34"/>
  <c r="J23" i="18"/>
  <c r="M17" i="34" s="1"/>
  <c r="L14" i="34"/>
  <c r="I23" i="18"/>
  <c r="K14" i="34"/>
  <c r="H23" i="18"/>
  <c r="K17" i="34" s="1"/>
  <c r="J14" i="34"/>
  <c r="G23" i="18"/>
  <c r="J17" i="34" s="1"/>
  <c r="K4" i="34"/>
  <c r="N4" i="34"/>
  <c r="M32" i="18"/>
  <c r="O24" i="34" s="1"/>
  <c r="O18" i="34"/>
  <c r="J4" i="34"/>
  <c r="M4" i="34"/>
  <c r="J9" i="34"/>
  <c r="M13" i="18"/>
  <c r="O9" i="34" s="1"/>
  <c r="L4" i="34"/>
  <c r="M16" i="18"/>
  <c r="O12" i="34" s="1"/>
  <c r="J12" i="34"/>
  <c r="M14" i="18"/>
  <c r="O10" i="34" s="1"/>
  <c r="M10" i="34"/>
  <c r="M45" i="18"/>
  <c r="O33" i="34" s="1"/>
  <c r="J33" i="34"/>
  <c r="H48" i="18"/>
  <c r="K36" i="34" s="1"/>
  <c r="K35" i="34"/>
  <c r="M36" i="18"/>
  <c r="O26" i="34" s="1"/>
  <c r="M40" i="18"/>
  <c r="O30" i="34" s="1"/>
  <c r="M39" i="18"/>
  <c r="O29" i="34" s="1"/>
  <c r="M17" i="30"/>
  <c r="M41" i="30"/>
  <c r="I10" i="18"/>
  <c r="L8" i="34" s="1"/>
  <c r="H32" i="18"/>
  <c r="K24" i="34" s="1"/>
  <c r="J17" i="18"/>
  <c r="M13" i="34" s="1"/>
  <c r="H41" i="18"/>
  <c r="K31" i="34" s="1"/>
  <c r="G10" i="30"/>
  <c r="H10" i="30"/>
  <c r="J17" i="30"/>
  <c r="J32" i="30"/>
  <c r="H41" i="30"/>
  <c r="J48" i="30"/>
  <c r="H10" i="18"/>
  <c r="K8" i="34" s="1"/>
  <c r="K32" i="18"/>
  <c r="N24" i="34" s="1"/>
  <c r="M22" i="18"/>
  <c r="O16" i="34" s="1"/>
  <c r="L17" i="34"/>
  <c r="M15" i="18"/>
  <c r="O11" i="34" s="1"/>
  <c r="I17" i="18"/>
  <c r="L13" i="34" s="1"/>
  <c r="K41" i="18"/>
  <c r="N31" i="34" s="1"/>
  <c r="M44" i="18"/>
  <c r="O32" i="34" s="1"/>
  <c r="G48" i="18"/>
  <c r="J36" i="34" s="1"/>
  <c r="K48" i="18"/>
  <c r="N36" i="34" s="1"/>
  <c r="K10" i="30"/>
  <c r="G17" i="30"/>
  <c r="K17" i="30"/>
  <c r="I32" i="30"/>
  <c r="I41" i="30"/>
  <c r="M32" i="30"/>
  <c r="I48" i="30"/>
  <c r="G10" i="18"/>
  <c r="J8" i="34" s="1"/>
  <c r="K10" i="18"/>
  <c r="N8" i="34" s="1"/>
  <c r="M10" i="18"/>
  <c r="O8" i="34" s="1"/>
  <c r="M20" i="18"/>
  <c r="J32" i="18"/>
  <c r="M24" i="34" s="1"/>
  <c r="M21" i="18"/>
  <c r="O15" i="34" s="1"/>
  <c r="H17" i="18"/>
  <c r="K13" i="34" s="1"/>
  <c r="M38" i="18"/>
  <c r="O28" i="34" s="1"/>
  <c r="J41" i="18"/>
  <c r="M31" i="34" s="1"/>
  <c r="M47" i="18"/>
  <c r="O35" i="34" s="1"/>
  <c r="J48" i="18"/>
  <c r="M36" i="34" s="1"/>
  <c r="J10" i="30"/>
  <c r="H17" i="30"/>
  <c r="G32" i="30"/>
  <c r="H32" i="30"/>
  <c r="J41" i="30"/>
  <c r="G48" i="30"/>
  <c r="H48" i="30"/>
  <c r="J10" i="18"/>
  <c r="M8" i="34" s="1"/>
  <c r="G32" i="18"/>
  <c r="J24" i="34" s="1"/>
  <c r="I32" i="18"/>
  <c r="L24" i="34" s="1"/>
  <c r="N17" i="34"/>
  <c r="G17" i="18"/>
  <c r="J13" i="34" s="1"/>
  <c r="K17" i="18"/>
  <c r="N13" i="34" s="1"/>
  <c r="G41" i="18"/>
  <c r="J31" i="34" s="1"/>
  <c r="M35" i="18"/>
  <c r="O25" i="34" s="1"/>
  <c r="M37" i="18"/>
  <c r="O27" i="34" s="1"/>
  <c r="I41" i="18"/>
  <c r="L31" i="34" s="1"/>
  <c r="M46" i="18"/>
  <c r="O34" i="34" s="1"/>
  <c r="I48" i="18"/>
  <c r="L36" i="34" s="1"/>
  <c r="I10" i="30"/>
  <c r="I17" i="30"/>
  <c r="M10" i="30"/>
  <c r="K32" i="30"/>
  <c r="G41" i="30"/>
  <c r="K41" i="30"/>
  <c r="K48" i="30"/>
  <c r="O14" i="34" l="1"/>
  <c r="M23" i="18"/>
  <c r="M48" i="18"/>
  <c r="O36" i="34" s="1"/>
  <c r="M41" i="18"/>
  <c r="O31" i="34" s="1"/>
  <c r="M17" i="18"/>
  <c r="O17" i="34"/>
  <c r="O13" i="34" l="1"/>
</calcChain>
</file>

<file path=xl/sharedStrings.xml><?xml version="1.0" encoding="utf-8"?>
<sst xmlns="http://schemas.openxmlformats.org/spreadsheetml/2006/main" count="790" uniqueCount="200">
  <si>
    <t>B</t>
  </si>
  <si>
    <t>2015-16</t>
  </si>
  <si>
    <t>2016-17</t>
  </si>
  <si>
    <t>2017-18</t>
  </si>
  <si>
    <t>2018-19</t>
  </si>
  <si>
    <t>2019-20</t>
  </si>
  <si>
    <t>£m</t>
  </si>
  <si>
    <t>A</t>
  </si>
  <si>
    <t>App27 - PR14 reconciliation - financial outcome delivery incentives summary</t>
  </si>
  <si>
    <t>Line description</t>
  </si>
  <si>
    <t>Item reference</t>
  </si>
  <si>
    <t>Units</t>
  </si>
  <si>
    <t>DPs</t>
  </si>
  <si>
    <t>Total to be applied at PR19</t>
  </si>
  <si>
    <t>In-period ODI revenue adjustments by PR14 price control units (2012-13 prices)</t>
  </si>
  <si>
    <t>Net performance payment / (penalty) applied to revenue for in-period ODI adjustments ~ Wholesale water</t>
  </si>
  <si>
    <t>APP27001</t>
  </si>
  <si>
    <t>Net performance payment / (penalty) applied to revenue for in-period ODI adjustments ~ Wholesale wastewater</t>
  </si>
  <si>
    <t>APP27002</t>
  </si>
  <si>
    <t>Net performance payment / (penalty) applied to revenue for in-period ODI adjustments ~ Retail (household)</t>
  </si>
  <si>
    <t>APP27003</t>
  </si>
  <si>
    <t>Net performance payment / (penalty) applied to revenue for in-period ODI adjustments ~ Retail (non-household)</t>
  </si>
  <si>
    <t>APP27004</t>
  </si>
  <si>
    <t>Total net performance payment / (penalty) applied to revenue for in-period ODI adjustments ~ PR14 controls</t>
  </si>
  <si>
    <t>APP27005</t>
  </si>
  <si>
    <t>End of period ODI revenue adjustments by PR14 price control units (2012-13 prices)</t>
  </si>
  <si>
    <t>Net performance payment / (penalty) applied to revenue for end of period ODI adjustments ~ Wholesale water</t>
  </si>
  <si>
    <t>APP27006</t>
  </si>
  <si>
    <t>Net performance payment / (penalty) applied to revenue for end of period ODI adjustments ~ Wholesale wastewater</t>
  </si>
  <si>
    <t>APP27007</t>
  </si>
  <si>
    <t>Net performance payment / (penalty) applied to revenue for end of period ODI adjustments ~ Retail (household)</t>
  </si>
  <si>
    <t>APP27008</t>
  </si>
  <si>
    <t>Net performance payment / (penalty) applied to revenue for end of period ODI adjustments ~ Retail (non-household)</t>
  </si>
  <si>
    <t>APP27009</t>
  </si>
  <si>
    <t>Total net performance payment / (penalty) applied to revenue for end of period ODI adjustments ~ PR14 controls</t>
  </si>
  <si>
    <t>APP27010</t>
  </si>
  <si>
    <t>C</t>
  </si>
  <si>
    <t>End of period ODI RCV adjustments by PR14 price control units (2012-13 prices)</t>
  </si>
  <si>
    <t>Net performance payment / (penalty) applied to RCV for end of period ODI adjustments ~ Wholesale water</t>
  </si>
  <si>
    <t>APP27011</t>
  </si>
  <si>
    <t>Net performance payment / (penalty) applied to RCV for end of period ODI adjustments ~ Wholesale wastewater</t>
  </si>
  <si>
    <t>APP27012</t>
  </si>
  <si>
    <t>Net performance payment / (penalty) applied to RCV for end of period ODI adjustments ~ Thames Tideway</t>
  </si>
  <si>
    <t>APP27013</t>
  </si>
  <si>
    <t>Total net performance payment / (penalty) applied to RCV for end of period ODI adjustments ~ PR14 controls</t>
  </si>
  <si>
    <t>APP27014</t>
  </si>
  <si>
    <t>D</t>
  </si>
  <si>
    <t>In-period ODI revenue adjustments allocated to PR19 price controls (2012-13 prices)</t>
  </si>
  <si>
    <t>Net performance payment / (penalty) applied to revenue for in-period ODI adjustments ~ Water resources</t>
  </si>
  <si>
    <t>APP27015</t>
  </si>
  <si>
    <t>Net performance payment / (penalty) applied to revenue for in-period ODI adjustments ~ Water network plus</t>
  </si>
  <si>
    <t>APP27016</t>
  </si>
  <si>
    <t>Net performance payment / (penalty) applied to revenue for in-period ODI adjustments ~ Wastewater network plus</t>
  </si>
  <si>
    <t>APP27017</t>
  </si>
  <si>
    <t>Net performance payment / (penalty) applied to revenue for in-period ODI adjustments ~ Bioresources</t>
  </si>
  <si>
    <t>APP27018</t>
  </si>
  <si>
    <t>Net performance payment / (penalty) applied to revenue for in-period ODI adjustments ~ Residential retail</t>
  </si>
  <si>
    <t>APP27019</t>
  </si>
  <si>
    <t>Net performance payment / (penalty) applied to revenue for in-period ODI adjustments ~ Business retail</t>
  </si>
  <si>
    <t>APP27020</t>
  </si>
  <si>
    <t>Total net performance payment / (penalty) applied to revenue for in-period ODI adjustments ~ PR19 controls</t>
  </si>
  <si>
    <t>APP27021</t>
  </si>
  <si>
    <t>E</t>
  </si>
  <si>
    <t>End of period ODI revenue adjustments allocated to PR19 price controls (2012-13 prices)</t>
  </si>
  <si>
    <t>Net performance payment / (penalty) applied to revenue for end of period ODI adjustments ~ Water resources</t>
  </si>
  <si>
    <t>APP27022</t>
  </si>
  <si>
    <t>Net performance payment / (penalty) applied to revenue for end of period ODI adjustments ~ Water network plus</t>
  </si>
  <si>
    <t>APP27023</t>
  </si>
  <si>
    <t>Net performance payment / (penalty) applied to revenue for end of period ODI adjustments ~ Wastewater network plus</t>
  </si>
  <si>
    <t>APP27024</t>
  </si>
  <si>
    <t>Net performance payment / (penalty) applied to revenue for end of period ODI adjustments ~ Bioresources</t>
  </si>
  <si>
    <t>APP27025</t>
  </si>
  <si>
    <t>Net performance payment / (penalty) applied to revenue for end of period ODI adjustments ~ Residential retail</t>
  </si>
  <si>
    <t>APP27026</t>
  </si>
  <si>
    <t>Net performance payment / (penalty) applied to revenue for end of period ODI adjustments ~ Business retail</t>
  </si>
  <si>
    <t>APP27027</t>
  </si>
  <si>
    <t>Total net performance payment / (penalty) applied to revenue for end of period ODI adjustments ~ PR19 controls</t>
  </si>
  <si>
    <t>APP27028</t>
  </si>
  <si>
    <t>F</t>
  </si>
  <si>
    <t>End of period ODI RCV adjustments allocated to PR19 price controls (2012-13 prices)</t>
  </si>
  <si>
    <t>Net performance payment / (penalty) applied to RCV for end of period ODI adjustments ~ Water resources</t>
  </si>
  <si>
    <t>APP27029</t>
  </si>
  <si>
    <t>Net performance payment / (penalty) applied to RCV for end of period ODI adjustments ~ Water network plus</t>
  </si>
  <si>
    <t>APP27030</t>
  </si>
  <si>
    <t>Net performance payment / (penalty) applied to RCV for end of period ODI adjustments ~ Wastewater network plus</t>
  </si>
  <si>
    <t>APP27031</t>
  </si>
  <si>
    <t>APP27032</t>
  </si>
  <si>
    <t>Total net performance payment / (penalty) applied to RCV for end of period ODI adjustments ~ PR19 controls</t>
  </si>
  <si>
    <t>APP27033</t>
  </si>
  <si>
    <t>Price Review 2019</t>
  </si>
  <si>
    <t>2014-15</t>
  </si>
  <si>
    <t>2013-14</t>
  </si>
  <si>
    <t>2012-13</t>
  </si>
  <si>
    <t>2011-12</t>
  </si>
  <si>
    <t>Model</t>
  </si>
  <si>
    <t>Unit</t>
  </si>
  <si>
    <t>Item description</t>
  </si>
  <si>
    <t>Reference</t>
  </si>
  <si>
    <t>Acronym</t>
  </si>
  <si>
    <t>C_APP27001_PD002</t>
  </si>
  <si>
    <t>C_APP27002_PD002</t>
  </si>
  <si>
    <t>C_APP27003_PD002</t>
  </si>
  <si>
    <t>C_APP27004_PD002</t>
  </si>
  <si>
    <t>C_APP27005_PD002</t>
  </si>
  <si>
    <t>C_APP27006_PD002</t>
  </si>
  <si>
    <t>C_APP27007_PD002</t>
  </si>
  <si>
    <t>C_APP27008_PD002</t>
  </si>
  <si>
    <t>C_APP27009_PD002</t>
  </si>
  <si>
    <t>C_APP27010_PD002</t>
  </si>
  <si>
    <t>C_APP27011_PD002</t>
  </si>
  <si>
    <t>C_APP27012_PD002</t>
  </si>
  <si>
    <t>C_APP27013_PD002</t>
  </si>
  <si>
    <t>C_APP27014_PD002</t>
  </si>
  <si>
    <t>C_APP27015_PD002</t>
  </si>
  <si>
    <t>C_APP27016_PD002</t>
  </si>
  <si>
    <t>C_APP27017_PD002</t>
  </si>
  <si>
    <t>C_APP27018_PD002</t>
  </si>
  <si>
    <t>C_APP27019_PD002</t>
  </si>
  <si>
    <t>C_APP27020_PD002</t>
  </si>
  <si>
    <t>C_APP27021_PD002</t>
  </si>
  <si>
    <t>C_APP27022_PD002</t>
  </si>
  <si>
    <t>C_APP27023_PD002</t>
  </si>
  <si>
    <t>C_APP27024_PD002</t>
  </si>
  <si>
    <t>C_APP27025_PD002</t>
  </si>
  <si>
    <t>C_APP27026_PD002</t>
  </si>
  <si>
    <t>C_APP27027_PD002</t>
  </si>
  <si>
    <t>C_APP27028_PD002</t>
  </si>
  <si>
    <t>C_APP27029_PD002</t>
  </si>
  <si>
    <t>C_APP27030_PD002</t>
  </si>
  <si>
    <t>C_APP27031_PD002</t>
  </si>
  <si>
    <t>C_APP27032_PD002</t>
  </si>
  <si>
    <t>C_APP27033_PD002</t>
  </si>
  <si>
    <t>PR19 application</t>
  </si>
  <si>
    <t>PR19QA_D0002_OUT_1</t>
  </si>
  <si>
    <t>Date &amp; Time for Model PR19D002 PR14 ODIs</t>
  </si>
  <si>
    <t>Text</t>
  </si>
  <si>
    <t>PR19QA_D0002_OUT_2</t>
  </si>
  <si>
    <t>Name &amp; Path of Model PR19D002 PR14 ODI's</t>
  </si>
  <si>
    <t>Reason for adjustments</t>
  </si>
  <si>
    <t>text</t>
  </si>
  <si>
    <t>PR19PD002_IN</t>
  </si>
  <si>
    <t>Latest</t>
  </si>
  <si>
    <t>In-period ODI revenue adjustments by PR14 price control units (2012-13 prices) - Net performance payment / (penalty) applied to revenue for in-period ODI adjustments ~ Wholesale water</t>
  </si>
  <si>
    <t>In-period ODI revenue adjustments by PR14 price control units (2012-13 prices) - Net performance payment / (penalty) applied to revenue for in-period ODI adjustments ~ Wholesale wastewater</t>
  </si>
  <si>
    <t>In-period ODI revenue adjustments by PR14 price control units (2012-13 prices) - Net performance payment / (penalty) applied to revenue for in-period ODI adjustments ~ Retail (household)</t>
  </si>
  <si>
    <t>In-period ODI revenue adjustments by PR14 price control units (2012-13 prices) - Net performance payment / (penalty) applied to revenue for in-period ODI adjustments ~ Retail (non-household)</t>
  </si>
  <si>
    <t>In-period ODI revenue adjustments by PR14 price control units (2012-13 prices) - Total net performance payment / (penalty) applied to revenue for in-period ODI adjustments ~ PR14 controls</t>
  </si>
  <si>
    <t>End of period ODI revenue adjustments by PR14 price control units (2012-13 prices) - Net performance payment / (penalty) applied to revenue for end of period ODI adjustments ~ Wholesale water</t>
  </si>
  <si>
    <t>End of period ODI revenue adjustments by PR14 price control units (2012-13 prices) - Net performance payment / (penalty) applied to revenue for end of period ODI adjustments ~ Wholesale wastewater</t>
  </si>
  <si>
    <t>End of period ODI revenue adjustments by PR14 price control units (2012-13 prices) - Net performance payment / (penalty) applied to revenue for end of period ODI adjustments ~ Retail (household)</t>
  </si>
  <si>
    <t>End of period ODI revenue adjustments by PR14 price control units (2012-13 prices) - Net performance payment / (penalty) applied to revenue for end of period ODI adjustments ~ Retail (non-household)</t>
  </si>
  <si>
    <t>End of period ODI revenue adjustments by PR14 price control units (2012-13 prices) - Total net performance payment / (penalty) applied to revenue for end of period ODI adjustments ~ PR14 controls</t>
  </si>
  <si>
    <t>End of period ODI RCV adjustments by PR14 price control units (2012-13 prices) - Net performance payment / (penalty) applied to RCV for end of period ODI adjustments ~ Wholesale water</t>
  </si>
  <si>
    <t>End of period ODI RCV adjustments by PR14 price control units (2012-13 prices) - Net performance payment / (penalty) applied to RCV for end of period ODI adjustments ~ Wholesale wastewater</t>
  </si>
  <si>
    <t>End of period ODI RCV adjustments by PR14 price control units (2012-13 prices) - Net performance payment / (penalty) applied to RCV for end of period ODI adjustments ~ Thames Tideway</t>
  </si>
  <si>
    <t>End of period ODI RCV adjustments by PR14 price control units (2012-13 prices) - Total net performance payment / (penalty) applied to RCV for end of period ODI adjustments ~ PR14 controls</t>
  </si>
  <si>
    <t>In-period ODI revenue adjustments allocated to PR19 price controls (2012-13 prices) - Net performance payment / (penalty) applied to revenue for in-period ODI adjustments ~ Water resources</t>
  </si>
  <si>
    <t>In-period ODI revenue adjustments allocated to PR19 price controls (2012-13 prices) - Net performance payment / (penalty) applied to revenue for in-period ODI adjustments ~ Water network plus</t>
  </si>
  <si>
    <t>In-period ODI revenue adjustments allocated to PR19 price controls (2012-13 prices) - Net performance payment / (penalty) applied to revenue for in-period ODI adjustments ~ Wastewater network plus</t>
  </si>
  <si>
    <t>In-period ODI revenue adjustments allocated to PR19 price controls (2012-13 prices) - Net performance payment / (penalty) applied to revenue for in-period ODI adjustments ~ Bioresources</t>
  </si>
  <si>
    <t>In-period ODI revenue adjustments allocated to PR19 price controls (2012-13 prices) - Net performance payment / (penalty) applied to revenue for in-period ODI adjustments ~ Residential retail</t>
  </si>
  <si>
    <t>In-period ODI revenue adjustments allocated to PR19 price controls (2012-13 prices) - Net performance payment / (penalty) applied to revenue for in-period ODI adjustments ~ Business retail</t>
  </si>
  <si>
    <t>In-period ODI revenue adjustments allocated to PR19 price controls (2012-13 prices) - Total net performance payment / (penalty) applied to revenue for in-period ODI adjustments ~ PR19 controls</t>
  </si>
  <si>
    <t>End of period ODI revenue adjustments allocated to PR19 price controls (2012-13 prices) - Net performance payment / (penalty) applied to revenue for end of period ODI adjustments ~ Water resources</t>
  </si>
  <si>
    <t>End of period ODI revenue adjustments allocated to PR19 price controls (2012-13 prices) - Net performance payment / (penalty) applied to revenue for end of period ODI adjustments ~ Water network plus</t>
  </si>
  <si>
    <t>End of period ODI revenue adjustments allocated to PR19 price controls (2012-13 prices) - Net performance payment / (penalty) applied to revenue for end of period ODI adjustments ~ Wastewater network plus</t>
  </si>
  <si>
    <t>End of period ODI revenue adjustments allocated to PR19 price controls (2012-13 prices) - Net performance payment / (penalty) applied to revenue for end of period ODI adjustments ~ Bioresources</t>
  </si>
  <si>
    <t>End of period ODI revenue adjustments allocated to PR19 price controls (2012-13 prices) - Net performance payment / (penalty) applied to revenue for end of period ODI adjustments ~ Residential retail</t>
  </si>
  <si>
    <t>End of period ODI revenue adjustments allocated to PR19 price controls (2012-13 prices) - Net performance payment / (penalty) applied to revenue for end of period ODI adjustments ~ Business retail</t>
  </si>
  <si>
    <t>End of period ODI revenue adjustments allocated to PR19 price controls (2012-13 prices) - Total net performance payment / (penalty) applied to revenue for end of period ODI adjustments ~ PR19 controls</t>
  </si>
  <si>
    <t>End of period ODI RCV adjustments allocated to PR19 price controls (2012-13 prices) - Net performance payment / (penalty) applied to RCV for end of period ODI adjustments ~ Water resources</t>
  </si>
  <si>
    <t>End of period ODI RCV adjustments allocated to PR19 price controls (2012-13 prices) - Net performance payment / (penalty) applied to RCV for end of period ODI adjustments ~ Water network plus</t>
  </si>
  <si>
    <t>End of period ODI RCV adjustments allocated to PR19 price controls (2012-13 prices) - Net performance payment / (penalty) applied to RCV for end of period ODI adjustments ~ Wastewater network plus</t>
  </si>
  <si>
    <t>End of period ODI RCV adjustments allocated to PR19 price controls (2012-13 prices) - Net performance payment / (penalty) applied to RCV for end of period ODI adjustments ~ Thames Tideway</t>
  </si>
  <si>
    <t>End of period ODI RCV adjustments allocated to PR19 price controls (2012-13 prices) - Total net performance payment / (penalty) applied to RCV for end of period ODI adjustments ~ PR19 controls</t>
  </si>
  <si>
    <t>InpOverride</t>
  </si>
  <si>
    <t>Change log</t>
  </si>
  <si>
    <t>#</t>
  </si>
  <si>
    <t>Issue</t>
  </si>
  <si>
    <t>Change</t>
  </si>
  <si>
    <t>Sheet</t>
  </si>
  <si>
    <t>Row</t>
  </si>
  <si>
    <t>Allow for overrides to be made to the values in the 'F_Inputs' / 'Company App27' worksheets</t>
  </si>
  <si>
    <t>Worksheet 'InpOverride' added to allow overrides that feed into the 'Ofwat App27' and 'F_Outputs' worksheets</t>
  </si>
  <si>
    <t>March 2019</t>
  </si>
  <si>
    <t>Action /
intervention
reference</t>
  </si>
  <si>
    <t>PR19 Run 8: Final Determinations</t>
  </si>
  <si>
    <t>SVE</t>
  </si>
  <si>
    <t>PR19PD002</t>
  </si>
  <si>
    <t xml:space="preserve">W-B7 (customers at risk of low pressure): in the Severn Trent Annual Performance Report 2019 (page 47) the company reported that it had identified an inconsistency in the way its low pressure assessments had been undertaken. It had reviewed historically reported low pressure values and identified a number of properties in the 2015-16, 2016-17 and 2017-18 reporting years where it could not confirm that the properties were not at risk of low pressure. As a result of this, the company has restated its reported values, and adjusted the in-period outperformance payments, for the W-B7 performance commitment, as follows:
2015-16: original performance 162, restated performance 204, ODI adjustment -£0.033m
2016-17: original performance 187, restated performance 231, ODI adjustment -£0.035m
2017-18: original performance 204, restated performance 214, ODI adjustment -£0.008m
</t>
  </si>
  <si>
    <r>
      <rPr>
        <sz val="11"/>
        <color rgb="FF003479"/>
        <rFont val="Franklin Gothic Demi"/>
        <family val="2"/>
      </rPr>
      <t>For information</t>
    </r>
    <r>
      <rPr>
        <sz val="9"/>
        <color theme="1"/>
        <rFont val="arial"/>
        <family val="2"/>
      </rPr>
      <t xml:space="preserve">
The 'total to be applied at PR19' in the 'Ofwat App27' worksheet is calculated as follows:
2015-16: -£0.03318m adjustment to W-B7 (customers at risk of low pressure)
2016-17: -£0.03476m adjustment to W-B7 (customers at risk of low pressure)
2017-18: -£0.00790m adjustment to W-B7 (customers at risk of low pressure) 
2018-19: -£5.3405m in-period ODIs for the 2018-19 reporting year
2019-20:  £0.1262m in-period ODIs for the 2019-20 reporting year
Total to be applied at PR19: -£5.290m (rounded to 3 decimal places).</t>
    </r>
  </si>
  <si>
    <r>
      <rPr>
        <sz val="11"/>
        <color rgb="FF003479"/>
        <rFont val="Franklin Gothic Demi"/>
        <family val="2"/>
      </rPr>
      <t>For information</t>
    </r>
    <r>
      <rPr>
        <sz val="9"/>
        <color theme="1"/>
        <rFont val="arial"/>
        <family val="2"/>
      </rPr>
      <t xml:space="preserve">
The 'total to be applied at PR19' in the 'Ofwat App27' worksheet is calculated as follows:
2015-16: Nil (there were no in-period ODI deferrals in the 2015-16 reporting year)
2016-17: £26.8812m (99.56% of the £27.000m wastewater in-period ODI deferral)
2017-18: £62.9249m (99.56% of the £63.203m wastewater in-period ODI deferral)
2018-19: £3.3880m in-period ODIs for the 2018-19 reporting year
2019-20: £1.2254m in-period ODIs for the 2019-20 reporting year
Total to be applied at PR19: £94.420m (rounded to 3 decimal places).</t>
    </r>
  </si>
  <si>
    <t>Following confirmation from the company of the PR19 price control allocations for its PR14 performance commitments, we have intervened to re-allocate between the PR19 water resources and PR19 water network plus price controls to be in line with the confirmed allocations. Reference: response to query SVE-APR-OC-001 (22 August 2019).</t>
  </si>
  <si>
    <t>Following confirmation from the company of the PR19 price control allocations for its PR14 performance commitments, we have intervened to re-allocate between the PR19 water resources and PR19 water network plus price controls to be in line with the confirmed allocations. Reference: response to query SVE-APR-OC-001 (22 August 2019).
W-B7 (customers at risk of low pressure): in the Severn Trent Annual Performance Report 2019 (page 47) the company reported that it had identified an inconsistency in the way its low pressure assessments had been undertaken. It had reviewed historically reported low pressure values and identified a number of properties in the 2015-16, 2016-17 and 2017-18 reporting years where it could not confirm that the properties were not at risk of low pressure. As a result of this, the company has restated its reported values, and adjusted the in-period outperformance payments, for the W-B7 performance commitment, as follows:
2015-16: original performance 162, restated performance 204, ODI adjustment -£0.033m
2016-17: original performance 187, restated performance 231, ODI adjustment -£0.035m
2017-18: original performance 204, restated performance 214, ODI adjustment -£0.008m</t>
  </si>
  <si>
    <t>Following confirmation from the company of the PR19 price control allocations for its PR14 performance commitments, we have intervened to re-allocate between the PR19 wastewater network plus and PR19 bioresources price controls to be in line with the confirmed allocations. Reference: response to query SVE-APR-OC-001 (22 August 2019).</t>
  </si>
  <si>
    <t>The company has set out that it has delivered an innovative scheme that has avoided future investment to accommodate growth and so requires an upward adjustment for performance commitment S-C5 (sustainable sewage treatment) of £5.890m (41,266 PE * £28547 per 1,000 PE per year * 5 years).
[PE = population equivalent]</t>
  </si>
  <si>
    <t>SVE.PD.A2a</t>
  </si>
  <si>
    <t>SVE.PD.A2b</t>
  </si>
  <si>
    <t>SVE.PD.D002.01</t>
  </si>
  <si>
    <t>SVE.PD.A2c</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</si>
</sst>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 #,##0.00_);_(* \(#,##0.00\);_(* &quot;-&quot;??_);_(@_)"/>
    <numFmt numFmtId="165" formatCode="0.000"/>
    <numFmt numFmtId="166" formatCode="#,##0.000"/>
    <numFmt numFmtId="167" formatCode="#,##0_);\(#,##0\);&quot;-  &quot;;&quot; &quot;@&quot; &quot;"/>
    <numFmt numFmtId="168" formatCode="0.00%_);\-0.00%_);&quot;-  &quot;;&quot; &quot;@&quot; &quot;"/>
    <numFmt numFmtId="169" formatCode="#,##0_);\(#,##0\);\-_)"/>
    <numFmt numFmtId="170" formatCode="#,##0.0"/>
    <numFmt numFmtId="171" formatCode="_(* #,##0.0_);_(* \(#,##0.0\);_(* &quot;-&quot;??_);_(@_)"/>
    <numFmt numFmtId="172" formatCode="#,##0_);\(#,##0\);&quot;-  &quot;;&quot; &quot;@"/>
    <numFmt numFmtId="173" formatCode="dd\ mmm\ yy_);;&quot;-  &quot;;&quot; &quot;@&quot; &quot;"/>
    <numFmt numFmtId="174" formatCode="#,##0.0000_);\(#,##0.0000\);&quot;-  &quot;;&quot; &quot;@&quot; &quot;"/>
    <numFmt numFmtId="175" formatCode="dd\ mmm\ yyyy_);\(###0\);&quot;-  &quot;;&quot; &quot;@&quot; &quot;"/>
    <numFmt numFmtId="176" formatCode="dd\ mmm\ yy_);\(###0\);&quot;-  &quot;;&quot; &quot;@&quot; &quot;"/>
    <numFmt numFmtId="177" formatCode="###0_);\(###0\);&quot;-  &quot;;&quot; &quot;@&quot; &quot;"/>
    <numFmt numFmtId="178" formatCode="&quot;£&quot;#,##0.00"/>
    <numFmt numFmtId="179" formatCode="#,##0.0_ ;[Red]\-#,##0.0\ "/>
    <numFmt numFmtId="180" formatCode="#,##0_ ;[Red]\-#,##0\ "/>
  </numFmts>
  <fonts count="106">
    <font>
      <sz val="11"/>
      <color rgb="FF000000"/>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1"/>
      <color theme="1"/>
      <name val="Arial"/>
      <family val="2"/>
    </font>
    <font>
      <sz val="11"/>
      <color rgb="FFFF0000"/>
      <name val="Arial"/>
      <family val="2"/>
    </font>
    <font>
      <sz val="9"/>
      <name val="Arial"/>
      <family val="2"/>
    </font>
    <font>
      <sz val="10"/>
      <color theme="1"/>
      <name val="arial"/>
      <family val="2"/>
    </font>
    <font>
      <sz val="10"/>
      <name val="Arial"/>
      <family val="2"/>
    </font>
    <font>
      <sz val="8"/>
      <color theme="1"/>
      <name val="arial"/>
      <family val="2"/>
    </font>
    <font>
      <sz val="9"/>
      <color theme="1"/>
      <name val="arial"/>
      <family val="2"/>
    </font>
    <font>
      <sz val="10"/>
      <color rgb="FF000000"/>
      <name val="Arial"/>
      <family val="2"/>
    </font>
    <font>
      <sz val="15"/>
      <color theme="0"/>
      <name val="Franklin Gothic Demi"/>
      <family val="2"/>
    </font>
    <font>
      <sz val="10"/>
      <color rgb="FF0078C9"/>
      <name val="Franklin Gothic Demi"/>
      <family val="2"/>
    </font>
    <font>
      <sz val="10"/>
      <color theme="6" tint="-0.249977111117893"/>
      <name val="Calibri"/>
      <family val="2"/>
      <scheme val="minor"/>
    </font>
    <font>
      <sz val="11"/>
      <color indexed="8"/>
      <name val="Calibri"/>
      <family val="2"/>
      <scheme val="minor"/>
    </font>
    <font>
      <b/>
      <sz val="11"/>
      <color rgb="FFA32020"/>
      <name val="Arial"/>
      <family val="2"/>
    </font>
    <font>
      <u/>
      <sz val="11"/>
      <color theme="10"/>
      <name val="Arial"/>
      <family val="2"/>
    </font>
    <font>
      <sz val="12"/>
      <color rgb="FF003479"/>
      <name val="Franklin Gothic Demi"/>
      <family val="2"/>
    </font>
    <font>
      <b/>
      <sz val="15"/>
      <color theme="3"/>
      <name val="Arial"/>
      <family val="2"/>
    </font>
    <font>
      <b/>
      <sz val="13"/>
      <color theme="3"/>
      <name val="Arial"/>
      <family val="2"/>
    </font>
    <font>
      <b/>
      <sz val="11"/>
      <color theme="3"/>
      <name val="Arial"/>
      <family val="2"/>
    </font>
    <font>
      <b/>
      <sz val="10"/>
      <name val="Arial"/>
      <family val="2"/>
    </font>
    <font>
      <sz val="10"/>
      <color theme="1"/>
      <name val="Calibri"/>
      <family val="2"/>
      <scheme val="minor"/>
    </font>
    <font>
      <b/>
      <sz val="10"/>
      <color theme="0"/>
      <name val="Arial"/>
      <family val="2"/>
    </font>
    <font>
      <sz val="8"/>
      <name val="Arial"/>
      <family val="2"/>
    </font>
    <font>
      <b/>
      <sz val="10"/>
      <color indexed="18"/>
      <name val="Arial"/>
      <family val="2"/>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i/>
      <sz val="8"/>
      <color indexed="8"/>
      <name val="Arial"/>
      <family val="2"/>
    </font>
    <font>
      <i/>
      <sz val="8"/>
      <name val="Arial"/>
      <family val="2"/>
    </font>
    <font>
      <b/>
      <sz val="8"/>
      <color indexed="24"/>
      <name val="Arial"/>
      <family val="2"/>
    </font>
    <font>
      <b/>
      <sz val="9"/>
      <color indexed="24"/>
      <name val="Arial"/>
      <family val="2"/>
    </font>
    <font>
      <b/>
      <sz val="11"/>
      <color indexed="24"/>
      <name val="Arial"/>
      <family val="2"/>
    </font>
    <font>
      <b/>
      <sz val="10"/>
      <color theme="0"/>
      <name val="Calibri"/>
      <family val="2"/>
      <scheme val="minor"/>
    </font>
    <font>
      <b/>
      <sz val="10"/>
      <color rgb="FF333333"/>
      <name val="Calibri"/>
      <family val="2"/>
      <scheme val="minor"/>
    </font>
    <font>
      <b/>
      <sz val="20"/>
      <name val="Arial"/>
      <family val="2"/>
    </font>
    <font>
      <u/>
      <sz val="8"/>
      <color indexed="12"/>
      <name val="Arial"/>
      <family val="2"/>
    </font>
    <font>
      <sz val="10"/>
      <name val="Calibri"/>
      <family val="2"/>
      <scheme val="minor"/>
    </font>
    <font>
      <sz val="18"/>
      <name val="Arial MT"/>
      <family val="2"/>
    </font>
    <font>
      <b/>
      <sz val="10"/>
      <name val="Calibri"/>
      <family val="2"/>
      <scheme val="minor"/>
    </font>
    <font>
      <sz val="10"/>
      <color indexed="8"/>
      <name val="Arial"/>
      <family val="2"/>
    </font>
    <font>
      <b/>
      <sz val="16"/>
      <color indexed="9"/>
      <name val="Arial"/>
      <family val="2"/>
    </font>
    <font>
      <sz val="11"/>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2"/>
      <name val="Arial"/>
      <family val="2"/>
    </font>
    <font>
      <sz val="10"/>
      <color indexed="10"/>
      <name val="Arial"/>
      <family val="2"/>
    </font>
    <font>
      <u/>
      <sz val="11"/>
      <color theme="10"/>
      <name val="Calibri"/>
      <family val="2"/>
    </font>
    <font>
      <u/>
      <sz val="10"/>
      <color theme="10"/>
      <name val="Arial"/>
      <family val="2"/>
    </font>
    <font>
      <i/>
      <sz val="10"/>
      <color rgb="FF00B050"/>
      <name val="Arial"/>
      <family val="2"/>
    </font>
    <font>
      <sz val="10"/>
      <color theme="1"/>
      <name val="Franklin Gothic Demi"/>
      <family val="2"/>
    </font>
    <font>
      <sz val="11"/>
      <color theme="1"/>
      <name val="Verdana"/>
      <family val="2"/>
    </font>
    <font>
      <sz val="12"/>
      <name val="Arial MT"/>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0"/>
      <name val="Arial"/>
      <family val="2"/>
    </font>
    <font>
      <sz val="10"/>
      <color theme="0"/>
      <name val="Calibri"/>
      <family val="2"/>
      <scheme val="minor"/>
    </font>
    <font>
      <sz val="10"/>
      <color rgb="FF9C0006"/>
      <name val="Calibri"/>
      <family val="2"/>
      <scheme val="minor"/>
    </font>
    <font>
      <b/>
      <sz val="10"/>
      <color rgb="FFFA7D00"/>
      <name val="Calibri"/>
      <family val="2"/>
      <scheme val="minor"/>
    </font>
    <font>
      <i/>
      <sz val="10"/>
      <color rgb="FF7F7F7F"/>
      <name val="Calibri"/>
      <family val="2"/>
      <scheme val="minor"/>
    </font>
    <font>
      <sz val="10"/>
      <color rgb="FF006100"/>
      <name val="Calibri"/>
      <family val="2"/>
      <scheme val="minor"/>
    </font>
    <font>
      <sz val="10"/>
      <color rgb="FF3F3F76"/>
      <name val="Calibri"/>
      <family val="2"/>
      <scheme val="minor"/>
    </font>
    <font>
      <sz val="10"/>
      <color rgb="FFFA7D00"/>
      <name val="Calibri"/>
      <family val="2"/>
      <scheme val="minor"/>
    </font>
    <font>
      <sz val="10"/>
      <color rgb="FF9C6500"/>
      <name val="Calibri"/>
      <family val="2"/>
      <scheme val="minor"/>
    </font>
    <font>
      <b/>
      <sz val="10"/>
      <color rgb="FF3F3F3F"/>
      <name val="Calibri"/>
      <family val="2"/>
      <scheme val="minor"/>
    </font>
    <font>
      <b/>
      <sz val="10"/>
      <color theme="1"/>
      <name val="Calibri"/>
      <family val="2"/>
      <scheme val="minor"/>
    </font>
    <font>
      <sz val="10"/>
      <color rgb="FFFF0000"/>
      <name val="Calibri"/>
      <family val="2"/>
      <scheme val="minor"/>
    </font>
    <font>
      <sz val="10"/>
      <color rgb="FFFF0000"/>
      <name val="Arial"/>
      <family val="2"/>
    </font>
    <font>
      <b/>
      <sz val="10"/>
      <color indexed="8"/>
      <name val="Arial"/>
      <family val="2"/>
    </font>
    <font>
      <b/>
      <sz val="10"/>
      <color rgb="FF003479"/>
      <name val="Arial"/>
      <family val="2"/>
    </font>
    <font>
      <sz val="26"/>
      <color indexed="9"/>
      <name val="Franklin Gothic Demi"/>
      <family val="2"/>
    </font>
    <font>
      <b/>
      <sz val="26"/>
      <color indexed="9"/>
      <name val="Arial"/>
      <family val="2"/>
    </font>
    <font>
      <sz val="11"/>
      <color rgb="FF003479"/>
      <name val="Franklin Gothic Demi"/>
      <family val="2"/>
    </font>
  </fonts>
  <fills count="87">
    <fill>
      <patternFill patternType="none"/>
    </fill>
    <fill>
      <patternFill patternType="gray125"/>
    </fill>
    <fill>
      <patternFill patternType="solid">
        <fgColor theme="0"/>
        <bgColor indexed="64"/>
      </patternFill>
    </fill>
    <fill>
      <patternFill patternType="solid">
        <fgColor rgb="FF003479"/>
        <bgColor indexed="64"/>
      </patternFill>
    </fill>
    <fill>
      <patternFill patternType="solid">
        <fgColor rgb="FFE0DCD8"/>
        <bgColor indexed="64"/>
      </patternFill>
    </fill>
    <fill>
      <patternFill patternType="solid">
        <fgColor rgb="FFBFDDF1"/>
        <bgColor indexed="64"/>
      </patternFill>
    </fill>
    <fill>
      <patternFill patternType="solid">
        <fgColor rgb="FFFE4819"/>
        <bgColor indexed="64"/>
      </patternFill>
    </fill>
    <fill>
      <patternFill patternType="solid">
        <fgColor theme="4" tint="0.79998168889431442"/>
        <bgColor indexed="64"/>
      </patternFill>
    </fill>
    <fill>
      <patternFill patternType="solid">
        <fgColor indexed="43"/>
      </patternFill>
    </fill>
    <fill>
      <patternFill patternType="solid">
        <fgColor rgb="FFFCEA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FFFF00"/>
        <bgColor indexed="64"/>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indexed="41"/>
        <bgColor indexed="64"/>
      </patternFill>
    </fill>
    <fill>
      <patternFill patternType="solid">
        <fgColor rgb="FFFF0000"/>
        <bgColor indexed="64"/>
      </patternFill>
    </fill>
    <fill>
      <patternFill patternType="solid">
        <fgColor rgb="FF00E2FF"/>
        <bgColor indexed="64"/>
      </patternFill>
    </fill>
    <fill>
      <patternFill patternType="solid">
        <fgColor rgb="FFFFFFFE"/>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indexed="18"/>
        <bgColor indexed="64"/>
      </patternFill>
    </fill>
    <fill>
      <patternFill patternType="solid">
        <fgColor indexed="9"/>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rgb="FFF2BFE0"/>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rgb="FFF9D47F"/>
        <bgColor indexed="64"/>
      </patternFill>
    </fill>
  </fills>
  <borders count="72">
    <border>
      <left/>
      <right/>
      <top/>
      <bottom/>
      <diagonal/>
    </border>
    <border>
      <left style="medium">
        <color rgb="FF857362"/>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medium">
        <color rgb="FF857362"/>
      </right>
      <top style="thin">
        <color rgb="FF857362"/>
      </top>
      <bottom style="medium">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indexed="8"/>
      </left>
      <right style="thin">
        <color indexed="8"/>
      </right>
      <top style="thin">
        <color indexed="8"/>
      </top>
      <bottom style="thin">
        <color indexed="8"/>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right/>
      <top/>
      <bottom style="medium">
        <color indexed="24"/>
      </bottom>
      <diagonal/>
    </border>
    <border>
      <left style="thick">
        <color indexed="64"/>
      </left>
      <right/>
      <top/>
      <bottom/>
      <diagonal/>
    </border>
    <border>
      <left/>
      <right style="thin">
        <color indexed="18"/>
      </right>
      <top/>
      <bottom/>
      <diagonal/>
    </border>
    <border>
      <left/>
      <right/>
      <top style="thin">
        <color indexed="62"/>
      </top>
      <bottom style="thin">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medium">
        <color rgb="FF857362"/>
      </left>
      <right/>
      <top style="medium">
        <color rgb="FF857362"/>
      </top>
      <bottom style="thin">
        <color rgb="FF857362"/>
      </bottom>
      <diagonal/>
    </border>
    <border>
      <left style="medium">
        <color rgb="FF857362"/>
      </left>
      <right/>
      <top style="thin">
        <color rgb="FF857362"/>
      </top>
      <bottom style="thin">
        <color rgb="FF857362"/>
      </bottom>
      <diagonal/>
    </border>
    <border>
      <left style="medium">
        <color rgb="FF857362"/>
      </left>
      <right/>
      <top style="thin">
        <color rgb="FF857362"/>
      </top>
      <bottom style="medium">
        <color rgb="FF857362"/>
      </bottom>
      <diagonal/>
    </border>
    <border>
      <left style="thin">
        <color rgb="FF857362"/>
      </left>
      <right/>
      <top style="thin">
        <color rgb="FF857362"/>
      </top>
      <bottom/>
      <diagonal/>
    </border>
    <border>
      <left/>
      <right/>
      <top style="thin">
        <color rgb="FF857362"/>
      </top>
      <bottom/>
      <diagonal/>
    </border>
    <border>
      <left style="thin">
        <color rgb="FF857362"/>
      </left>
      <right/>
      <top/>
      <bottom/>
      <diagonal/>
    </border>
    <border>
      <left style="thin">
        <color rgb="FF857362"/>
      </left>
      <right/>
      <top/>
      <bottom style="thin">
        <color rgb="FF857362"/>
      </bottom>
      <diagonal/>
    </border>
    <border>
      <left/>
      <right/>
      <top/>
      <bottom style="thin">
        <color rgb="FF857362"/>
      </bottom>
      <diagonal/>
    </border>
    <border>
      <left style="thin">
        <color rgb="FF857362"/>
      </left>
      <right style="thin">
        <color rgb="FF857362"/>
      </right>
      <top style="thin">
        <color rgb="FF857362"/>
      </top>
      <bottom/>
      <diagonal/>
    </border>
    <border>
      <left style="thin">
        <color rgb="FF857362"/>
      </left>
      <right style="thin">
        <color rgb="FF857362"/>
      </right>
      <top/>
      <bottom/>
      <diagonal/>
    </border>
    <border>
      <left style="thin">
        <color rgb="FF857362"/>
      </left>
      <right style="thin">
        <color rgb="FF857362"/>
      </right>
      <top/>
      <bottom style="thin">
        <color rgb="FF857362"/>
      </bottom>
      <diagonal/>
    </border>
    <border>
      <left/>
      <right/>
      <top style="thin">
        <color indexed="64"/>
      </top>
      <bottom style="thin">
        <color indexed="64"/>
      </bottom>
      <diagonal/>
    </border>
    <border>
      <left/>
      <right/>
      <top/>
      <bottom style="thin">
        <color indexed="64"/>
      </bottom>
      <diagonal/>
    </border>
    <border>
      <left/>
      <right/>
      <top style="thin">
        <color rgb="FF857362"/>
      </top>
      <bottom style="thin">
        <color rgb="FF857362"/>
      </bottom>
      <diagonal/>
    </border>
    <border>
      <left/>
      <right style="thin">
        <color rgb="FF857362"/>
      </right>
      <top style="thin">
        <color rgb="FF857362"/>
      </top>
      <bottom style="thin">
        <color rgb="FF857362"/>
      </bottom>
      <diagonal/>
    </border>
  </borders>
  <cellStyleXfs count="10964">
    <xf numFmtId="0" fontId="0" fillId="0" borderId="0"/>
    <xf numFmtId="0" fontId="8" fillId="0" borderId="0" applyNumberFormat="0" applyFill="0" applyBorder="0" applyAlignment="0" applyProtection="0"/>
    <xf numFmtId="0" fontId="7" fillId="0" borderId="0"/>
    <xf numFmtId="0" fontId="7" fillId="0" borderId="0"/>
    <xf numFmtId="0" fontId="7" fillId="0" borderId="0"/>
    <xf numFmtId="0" fontId="13" fillId="6" borderId="0" applyBorder="0"/>
    <xf numFmtId="0" fontId="7" fillId="0" borderId="0"/>
    <xf numFmtId="0" fontId="10" fillId="5" borderId="13">
      <alignment horizontal="right" vertical="center" wrapText="1"/>
    </xf>
    <xf numFmtId="0" fontId="11" fillId="0" borderId="0"/>
    <xf numFmtId="0" fontId="11" fillId="0" borderId="0"/>
    <xf numFmtId="0" fontId="18" fillId="0" borderId="0"/>
    <xf numFmtId="167" fontId="7" fillId="0" borderId="0" applyFont="0" applyFill="0" applyBorder="0" applyProtection="0">
      <alignment vertical="top"/>
    </xf>
    <xf numFmtId="168" fontId="7" fillId="0" borderId="0" applyFont="0" applyFill="0" applyBorder="0" applyProtection="0">
      <alignment vertical="top"/>
    </xf>
    <xf numFmtId="0" fontId="11" fillId="0" borderId="0"/>
    <xf numFmtId="0" fontId="7" fillId="0" borderId="0"/>
    <xf numFmtId="0" fontId="14" fillId="0" borderId="0" applyNumberFormat="0" applyBorder="0" applyProtection="0"/>
    <xf numFmtId="164" fontId="7" fillId="0" borderId="0" applyFont="0" applyFill="0" applyBorder="0" applyAlignment="0" applyProtection="0"/>
    <xf numFmtId="0" fontId="18" fillId="0" borderId="0"/>
    <xf numFmtId="0" fontId="19" fillId="0" borderId="0" applyNumberFormat="0" applyFill="0" applyAlignment="0"/>
    <xf numFmtId="0" fontId="6" fillId="0" borderId="0"/>
    <xf numFmtId="9" fontId="11" fillId="0" borderId="0" applyFont="0" applyFill="0" applyBorder="0" applyAlignment="0" applyProtection="0"/>
    <xf numFmtId="0" fontId="9" fillId="8" borderId="21" applyNumberFormat="0" applyFont="0" applyAlignment="0" applyProtection="0"/>
    <xf numFmtId="9" fontId="6" fillId="0" borderId="0" applyFont="0" applyFill="0" applyBorder="0" applyAlignment="0" applyProtection="0"/>
    <xf numFmtId="0" fontId="11" fillId="0" borderId="0" applyNumberFormat="0" applyFill="0" applyBorder="0" applyProtection="0">
      <alignment horizontal="right" vertical="top"/>
    </xf>
    <xf numFmtId="167" fontId="7" fillId="0" borderId="0" applyFont="0" applyFill="0" applyBorder="0" applyProtection="0">
      <alignment vertical="top"/>
    </xf>
    <xf numFmtId="0" fontId="5" fillId="0" borderId="0"/>
    <xf numFmtId="0" fontId="4" fillId="0" borderId="0"/>
    <xf numFmtId="0" fontId="4" fillId="0" borderId="0"/>
    <xf numFmtId="0" fontId="4" fillId="0" borderId="0"/>
    <xf numFmtId="0" fontId="3" fillId="0" borderId="0"/>
    <xf numFmtId="0" fontId="22" fillId="0" borderId="24" applyNumberFormat="0" applyFill="0" applyAlignment="0" applyProtection="0"/>
    <xf numFmtId="0" fontId="23" fillId="0" borderId="25" applyNumberFormat="0" applyFill="0" applyAlignment="0" applyProtection="0"/>
    <xf numFmtId="0" fontId="24" fillId="0" borderId="26" applyNumberFormat="0" applyFill="0" applyAlignment="0" applyProtection="0"/>
    <xf numFmtId="0" fontId="24" fillId="0" borderId="0" applyNumberFormat="0" applyFill="0" applyBorder="0" applyAlignment="0" applyProtection="0"/>
    <xf numFmtId="0" fontId="2" fillId="0" borderId="0"/>
    <xf numFmtId="0" fontId="10" fillId="0" borderId="0"/>
    <xf numFmtId="0" fontId="2" fillId="0" borderId="0"/>
    <xf numFmtId="0" fontId="2" fillId="0" borderId="0"/>
    <xf numFmtId="0" fontId="6" fillId="0" borderId="0"/>
    <xf numFmtId="0" fontId="26" fillId="0" borderId="0"/>
    <xf numFmtId="0" fontId="11" fillId="0" borderId="0" applyNumberFormat="0" applyFont="0" applyFill="0" applyBorder="0" applyAlignment="0" applyProtection="0"/>
    <xf numFmtId="170" fontId="11" fillId="0" borderId="0">
      <alignment vertical="top"/>
    </xf>
    <xf numFmtId="9" fontId="11" fillId="0" borderId="0" applyFont="0" applyFill="0" applyBorder="0" applyAlignment="0" applyProtection="0"/>
    <xf numFmtId="0" fontId="11" fillId="0" borderId="0"/>
    <xf numFmtId="0" fontId="11" fillId="0" borderId="0">
      <alignment vertical="top"/>
    </xf>
    <xf numFmtId="169" fontId="30" fillId="0" borderId="33">
      <alignment horizontal="center"/>
    </xf>
    <xf numFmtId="0" fontId="31" fillId="0" borderId="34" applyNumberFormat="0" applyAlignment="0" applyProtection="0"/>
    <xf numFmtId="0" fontId="32" fillId="0" borderId="0" applyNumberFormat="0" applyAlignment="0" applyProtection="0"/>
    <xf numFmtId="0" fontId="33" fillId="0" borderId="35" applyNumberFormat="0" applyFill="0" applyAlignment="0">
      <alignment vertical="top"/>
    </xf>
    <xf numFmtId="0" fontId="34" fillId="0" borderId="36" applyNumberFormat="0" applyFill="0" applyAlignment="0"/>
    <xf numFmtId="0" fontId="9" fillId="43" borderId="21" applyNumberFormat="0" applyFont="0" applyAlignment="0" applyProtection="0"/>
    <xf numFmtId="0" fontId="9" fillId="44" borderId="37" applyNumberFormat="0" applyFont="0" applyAlignment="0" applyProtection="0"/>
    <xf numFmtId="0" fontId="35" fillId="0" borderId="0" applyNumberFormat="0" applyFill="0" applyBorder="0" applyAlignment="0" applyProtection="0"/>
    <xf numFmtId="0" fontId="26" fillId="45" borderId="21" applyNumberFormat="0" applyFont="0" applyAlignment="0" applyProtection="0"/>
    <xf numFmtId="0" fontId="26" fillId="46" borderId="37" applyNumberFormat="0" applyFont="0" applyAlignment="0" applyProtection="0"/>
    <xf numFmtId="0" fontId="11" fillId="0" borderId="0" applyFont="0" applyFill="0" applyBorder="0" applyAlignment="0" applyProtection="0"/>
    <xf numFmtId="0" fontId="36" fillId="0" borderId="0" applyNumberFormat="0" applyFill="0" applyBorder="0" applyAlignment="0" applyProtection="0"/>
    <xf numFmtId="37" fontId="25" fillId="47" borderId="38">
      <alignment horizontal="left"/>
    </xf>
    <xf numFmtId="37" fontId="29" fillId="47" borderId="39"/>
    <xf numFmtId="0" fontId="11" fillId="47" borderId="40" applyNumberFormat="0" applyBorder="0"/>
    <xf numFmtId="49" fontId="37" fillId="0" borderId="0" applyFont="0" applyFill="0" applyBorder="0" applyAlignment="0" applyProtection="0">
      <alignment horizontal="left"/>
    </xf>
    <xf numFmtId="0" fontId="9" fillId="0" borderId="0" applyAlignment="0" applyProtection="0"/>
    <xf numFmtId="0" fontId="28" fillId="0" borderId="0" applyFill="0" applyBorder="0" applyAlignment="0" applyProtection="0"/>
    <xf numFmtId="49" fontId="28" fillId="0" borderId="0" applyNumberFormat="0" applyAlignment="0" applyProtection="0">
      <alignment horizontal="left"/>
    </xf>
    <xf numFmtId="49" fontId="38" fillId="0" borderId="41" applyNumberFormat="0" applyAlignment="0" applyProtection="0">
      <alignment horizontal="left" wrapText="1"/>
    </xf>
    <xf numFmtId="49" fontId="38" fillId="0" borderId="0" applyNumberFormat="0" applyAlignment="0" applyProtection="0">
      <alignment horizontal="left" wrapText="1"/>
    </xf>
    <xf numFmtId="49" fontId="39" fillId="0" borderId="0" applyAlignment="0" applyProtection="0">
      <alignment horizontal="left"/>
    </xf>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2" fillId="0" borderId="0" applyFont="0" applyFill="0" applyBorder="0" applyAlignment="0" applyProtection="0"/>
    <xf numFmtId="0" fontId="40" fillId="48" borderId="0" applyNumberFormat="0" applyAlignment="0" applyProtection="0"/>
    <xf numFmtId="0" fontId="41" fillId="0" borderId="33" applyNumberFormat="0" applyAlignment="0" applyProtection="0"/>
    <xf numFmtId="0" fontId="25" fillId="49" borderId="0"/>
    <xf numFmtId="0" fontId="11" fillId="42" borderId="33"/>
    <xf numFmtId="0" fontId="11" fillId="42" borderId="33"/>
    <xf numFmtId="0" fontId="25" fillId="42" borderId="0"/>
    <xf numFmtId="0" fontId="11" fillId="50" borderId="0"/>
    <xf numFmtId="0" fontId="11" fillId="50" borderId="0"/>
    <xf numFmtId="0" fontId="11" fillId="50" borderId="0"/>
    <xf numFmtId="0" fontId="42" fillId="47" borderId="42"/>
    <xf numFmtId="37" fontId="11" fillId="47" borderId="0">
      <alignment horizontal="right"/>
    </xf>
    <xf numFmtId="0" fontId="43" fillId="0" borderId="0" applyNumberFormat="0" applyFill="0" applyBorder="0" applyAlignment="0" applyProtection="0">
      <alignment vertical="top"/>
      <protection locked="0"/>
    </xf>
    <xf numFmtId="0" fontId="44" fillId="51" borderId="0" applyNumberFormat="0" applyFont="0" applyAlignment="0" applyProtection="0"/>
    <xf numFmtId="0" fontId="45" fillId="0" borderId="0"/>
    <xf numFmtId="0" fontId="46" fillId="52" borderId="0" applyNumberFormat="0" applyAlignment="0" applyProtection="0"/>
    <xf numFmtId="0" fontId="11" fillId="0" borderId="0"/>
    <xf numFmtId="0" fontId="2"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6" fillId="0" borderId="0"/>
    <xf numFmtId="0" fontId="6" fillId="0" borderId="0"/>
    <xf numFmtId="0" fontId="10" fillId="16" borderId="31" applyNumberFormat="0" applyFont="0" applyAlignment="0" applyProtection="0"/>
    <xf numFmtId="9" fontId="2" fillId="0" borderId="0" applyFont="0" applyFill="0" applyBorder="0" applyAlignment="0" applyProtection="0"/>
    <xf numFmtId="0" fontId="47" fillId="0" borderId="0">
      <alignment vertical="top"/>
    </xf>
    <xf numFmtId="0" fontId="40" fillId="53" borderId="33" applyNumberFormat="0" applyAlignment="0" applyProtection="0"/>
    <xf numFmtId="0" fontId="9" fillId="54" borderId="21" applyNumberFormat="0" applyFont="0" applyAlignment="0"/>
    <xf numFmtId="37" fontId="48" fillId="55" borderId="43"/>
    <xf numFmtId="0" fontId="49" fillId="0" borderId="44">
      <alignment horizontal="right"/>
    </xf>
    <xf numFmtId="164" fontId="6" fillId="0" borderId="0" applyFont="0" applyFill="0" applyBorder="0" applyAlignment="0" applyProtection="0"/>
    <xf numFmtId="9" fontId="6" fillId="0" borderId="0" applyFont="0" applyFill="0" applyBorder="0" applyAlignment="0" applyProtection="0"/>
    <xf numFmtId="0" fontId="40" fillId="53" borderId="33" applyNumberFormat="0" applyAlignment="0" applyProtection="0"/>
    <xf numFmtId="0" fontId="50" fillId="57" borderId="0" applyNumberFormat="0" applyBorder="0" applyAlignment="0" applyProtection="0"/>
    <xf numFmtId="0" fontId="50" fillId="43" borderId="0" applyNumberFormat="0" applyBorder="0" applyAlignment="0" applyProtection="0"/>
    <xf numFmtId="0" fontId="50" fillId="58" borderId="0" applyNumberFormat="0" applyBorder="0" applyAlignment="0" applyProtection="0"/>
    <xf numFmtId="0" fontId="50" fillId="57" borderId="0" applyNumberFormat="0" applyBorder="0" applyAlignment="0" applyProtection="0"/>
    <xf numFmtId="0" fontId="50" fillId="59" borderId="0" applyNumberFormat="0" applyBorder="0" applyAlignment="0" applyProtection="0"/>
    <xf numFmtId="0" fontId="50" fillId="43" borderId="0" applyNumberFormat="0" applyBorder="0" applyAlignment="0" applyProtection="0"/>
    <xf numFmtId="0" fontId="50" fillId="60" borderId="0" applyNumberFormat="0" applyBorder="0" applyAlignment="0" applyProtection="0"/>
    <xf numFmtId="0" fontId="50" fillId="61" borderId="0" applyNumberFormat="0" applyBorder="0" applyAlignment="0" applyProtection="0"/>
    <xf numFmtId="0" fontId="50" fillId="8" borderId="0" applyNumberFormat="0" applyBorder="0" applyAlignment="0" applyProtection="0"/>
    <xf numFmtId="0" fontId="50" fillId="60" borderId="0" applyNumberFormat="0" applyBorder="0" applyAlignment="0" applyProtection="0"/>
    <xf numFmtId="0" fontId="50" fillId="62" borderId="0" applyNumberFormat="0" applyBorder="0" applyAlignment="0" applyProtection="0"/>
    <xf numFmtId="0" fontId="50" fillId="43" borderId="0" applyNumberFormat="0" applyBorder="0" applyAlignment="0" applyProtection="0"/>
    <xf numFmtId="0" fontId="51" fillId="63" borderId="0" applyNumberFormat="0" applyBorder="0" applyAlignment="0" applyProtection="0"/>
    <xf numFmtId="0" fontId="51" fillId="61" borderId="0" applyNumberFormat="0" applyBorder="0" applyAlignment="0" applyProtection="0"/>
    <xf numFmtId="0" fontId="51" fillId="8" borderId="0" applyNumberFormat="0" applyBorder="0" applyAlignment="0" applyProtection="0"/>
    <xf numFmtId="0" fontId="51" fillId="60" borderId="0" applyNumberFormat="0" applyBorder="0" applyAlignment="0" applyProtection="0"/>
    <xf numFmtId="0" fontId="51" fillId="63" borderId="0" applyNumberFormat="0" applyBorder="0" applyAlignment="0" applyProtection="0"/>
    <xf numFmtId="0" fontId="51" fillId="43" borderId="0" applyNumberFormat="0" applyBorder="0" applyAlignment="0" applyProtection="0"/>
    <xf numFmtId="0" fontId="51" fillId="63" borderId="0" applyNumberFormat="0" applyBorder="0" applyAlignment="0" applyProtection="0"/>
    <xf numFmtId="0" fontId="51" fillId="64" borderId="0" applyNumberFormat="0" applyBorder="0" applyAlignment="0" applyProtection="0"/>
    <xf numFmtId="0" fontId="51" fillId="65" borderId="0" applyNumberFormat="0" applyBorder="0" applyAlignment="0" applyProtection="0"/>
    <xf numFmtId="0" fontId="51" fillId="66" borderId="0" applyNumberFormat="0" applyBorder="0" applyAlignment="0" applyProtection="0"/>
    <xf numFmtId="0" fontId="51" fillId="63" borderId="0" applyNumberFormat="0" applyBorder="0" applyAlignment="0" applyProtection="0"/>
    <xf numFmtId="0" fontId="51" fillId="67"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2" fillId="68" borderId="0" applyNumberFormat="0" applyBorder="0" applyAlignment="0" applyProtection="0"/>
    <xf numFmtId="0" fontId="11" fillId="47" borderId="40" applyNumberFormat="0" applyBorder="0"/>
    <xf numFmtId="0" fontId="11" fillId="47" borderId="40" applyNumberFormat="0" applyBorder="0"/>
    <xf numFmtId="0" fontId="53" fillId="57" borderId="45" applyNumberFormat="0" applyAlignment="0" applyProtection="0"/>
    <xf numFmtId="0" fontId="54" fillId="69" borderId="46" applyNumberFormat="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0" fontId="55" fillId="0" borderId="0" applyNumberFormat="0" applyFill="0" applyBorder="0" applyAlignment="0" applyProtection="0"/>
    <xf numFmtId="0" fontId="11" fillId="0" borderId="47">
      <alignment vertical="top"/>
    </xf>
    <xf numFmtId="0" fontId="56" fillId="70" borderId="0" applyNumberFormat="0" applyBorder="0" applyAlignment="0" applyProtection="0"/>
    <xf numFmtId="37" fontId="11" fillId="47" borderId="0">
      <alignment horizontal="right"/>
    </xf>
    <xf numFmtId="37" fontId="11" fillId="47" borderId="0">
      <alignment horizontal="right"/>
    </xf>
    <xf numFmtId="0" fontId="57" fillId="0" borderId="48" applyNumberFormat="0" applyFill="0" applyAlignment="0" applyProtection="0"/>
    <xf numFmtId="0" fontId="58" fillId="0" borderId="49" applyNumberFormat="0" applyFill="0" applyAlignment="0" applyProtection="0"/>
    <xf numFmtId="0" fontId="59" fillId="0" borderId="50"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alignment vertical="top"/>
      <protection locked="0"/>
    </xf>
    <xf numFmtId="0" fontId="61" fillId="43" borderId="45" applyNumberFormat="0" applyAlignment="0" applyProtection="0"/>
    <xf numFmtId="0" fontId="62" fillId="0" borderId="51" applyNumberFormat="0" applyFill="0" applyAlignment="0" applyProtection="0"/>
    <xf numFmtId="0" fontId="63" fillId="8" borderId="0" applyNumberFormat="0" applyBorder="0" applyAlignment="0" applyProtection="0"/>
    <xf numFmtId="0" fontId="64" fillId="57" borderId="52" applyNumberFormat="0" applyAlignment="0" applyProtection="0"/>
    <xf numFmtId="9" fontId="6" fillId="0" borderId="0" applyFont="0" applyFill="0" applyBorder="0" applyAlignment="0" applyProtection="0"/>
    <xf numFmtId="9" fontId="11" fillId="0" borderId="0" applyFont="0" applyFill="0" applyBorder="0" applyAlignment="0" applyProtection="0"/>
    <xf numFmtId="0" fontId="65" fillId="0" borderId="0" applyNumberFormat="0" applyFill="0" applyBorder="0" applyAlignment="0" applyProtection="0"/>
    <xf numFmtId="0" fontId="66" fillId="0" borderId="53" applyNumberFormat="0" applyFill="0" applyAlignment="0" applyProtection="0"/>
    <xf numFmtId="0" fontId="67" fillId="0" borderId="0" applyNumberFormat="0" applyFill="0" applyBorder="0" applyAlignment="0" applyProtection="0"/>
    <xf numFmtId="0" fontId="2" fillId="0" borderId="0"/>
    <xf numFmtId="0" fontId="2" fillId="0" borderId="0"/>
    <xf numFmtId="167" fontId="10" fillId="0" borderId="0" applyFont="0" applyFill="0" applyBorder="0" applyProtection="0">
      <alignment vertical="top"/>
    </xf>
    <xf numFmtId="164" fontId="10" fillId="0" borderId="0" applyFont="0" applyFill="0" applyBorder="0" applyAlignment="0" applyProtection="0"/>
    <xf numFmtId="168" fontId="10" fillId="0" borderId="0" applyFont="0" applyFill="0" applyBorder="0" applyProtection="0">
      <alignment vertical="top"/>
    </xf>
    <xf numFmtId="0" fontId="27" fillId="48" borderId="0" applyNumberFormat="0" applyBorder="0" applyAlignment="0" applyProtection="0"/>
    <xf numFmtId="168" fontId="10" fillId="0" borderId="0" applyFont="0" applyFill="0" applyBorder="0" applyProtection="0">
      <alignment vertical="top"/>
    </xf>
    <xf numFmtId="0" fontId="68" fillId="41" borderId="0" applyNumberFormat="0" applyBorder="0" applyAlignment="0" applyProtection="0"/>
    <xf numFmtId="0" fontId="68" fillId="71" borderId="0" applyNumberFormat="0" applyBorder="0" applyAlignment="0" applyProtection="0"/>
    <xf numFmtId="0" fontId="68" fillId="72" borderId="0" applyNumberFormat="0" applyBorder="0" applyAlignment="0" applyProtection="0"/>
    <xf numFmtId="0" fontId="68" fillId="73" borderId="0" applyNumberFormat="0" applyBorder="0" applyAlignment="0" applyProtection="0"/>
    <xf numFmtId="0" fontId="68" fillId="74" borderId="0" applyNumberFormat="0" applyBorder="0" applyAlignment="0" applyProtection="0"/>
    <xf numFmtId="0" fontId="68" fillId="75" borderId="0" applyNumberFormat="0" applyBorder="0" applyAlignment="0" applyProtection="0"/>
    <xf numFmtId="0" fontId="68" fillId="76" borderId="0" applyNumberFormat="0" applyBorder="0" applyAlignment="0" applyProtection="0"/>
    <xf numFmtId="0" fontId="68" fillId="77" borderId="0" applyNumberFormat="0" applyBorder="0" applyAlignment="0" applyProtection="0"/>
    <xf numFmtId="0" fontId="68" fillId="78" borderId="0" applyNumberFormat="0" applyBorder="0" applyAlignment="0" applyProtection="0"/>
    <xf numFmtId="171" fontId="10" fillId="79" borderId="0" applyNumberFormat="0" applyFont="0" applyBorder="0" applyAlignment="0" applyProtection="0"/>
    <xf numFmtId="0" fontId="10" fillId="80" borderId="0" applyNumberFormat="0" applyFont="0" applyBorder="0" applyAlignment="0" applyProtection="0"/>
    <xf numFmtId="172" fontId="73" fillId="0" borderId="0" applyNumberFormat="0" applyProtection="0">
      <alignment vertical="top"/>
    </xf>
    <xf numFmtId="172" fontId="74" fillId="0" borderId="0" applyNumberFormat="0" applyProtection="0">
      <alignment vertical="top"/>
    </xf>
    <xf numFmtId="172" fontId="11" fillId="47" borderId="0" applyNumberFormat="0" applyProtection="0">
      <alignment vertical="top"/>
    </xf>
    <xf numFmtId="9" fontId="10" fillId="0" borderId="0" applyFont="0" applyFill="0" applyBorder="0" applyAlignment="0" applyProtection="0"/>
    <xf numFmtId="0" fontId="77" fillId="0" borderId="0" applyNumberFormat="0" applyFill="0" applyBorder="0" applyProtection="0">
      <alignment vertical="top"/>
    </xf>
    <xf numFmtId="0" fontId="75" fillId="0" borderId="0" applyNumberFormat="0" applyFill="0" applyBorder="0" applyAlignment="0" applyProtection="0">
      <alignment vertical="top"/>
      <protection locked="0"/>
    </xf>
    <xf numFmtId="175" fontId="11" fillId="0" borderId="0" applyFont="0" applyFill="0" applyBorder="0" applyProtection="0">
      <alignment vertical="top"/>
    </xf>
    <xf numFmtId="176" fontId="11" fillId="0" borderId="0" applyFont="0" applyFill="0" applyBorder="0" applyProtection="0">
      <alignment vertical="top"/>
    </xf>
    <xf numFmtId="174" fontId="11" fillId="0" borderId="0" applyFont="0" applyFill="0" applyBorder="0" applyProtection="0">
      <alignment vertical="top"/>
    </xf>
    <xf numFmtId="0" fontId="69" fillId="0" borderId="0"/>
    <xf numFmtId="0" fontId="70" fillId="0" borderId="0"/>
    <xf numFmtId="0" fontId="71" fillId="0" borderId="0"/>
    <xf numFmtId="173" fontId="25" fillId="0" borderId="0" applyNumberFormat="0" applyFill="0" applyBorder="0" applyProtection="0">
      <alignment vertical="top"/>
    </xf>
    <xf numFmtId="0" fontId="72" fillId="0" borderId="0" applyNumberFormat="0" applyFill="0" applyBorder="0" applyProtection="0">
      <alignment vertical="top"/>
    </xf>
    <xf numFmtId="0" fontId="11" fillId="0" borderId="0"/>
    <xf numFmtId="0" fontId="11" fillId="58" borderId="54" applyNumberFormat="0" applyFont="0" applyAlignment="0" applyProtection="0"/>
    <xf numFmtId="9" fontId="11" fillId="0" borderId="0" applyFont="0" applyFill="0" applyBorder="0" applyAlignment="0" applyProtection="0"/>
    <xf numFmtId="164" fontId="11" fillId="0" borderId="0" applyFont="0" applyFill="0" applyBorder="0" applyAlignment="0" applyProtection="0"/>
    <xf numFmtId="0" fontId="76" fillId="0" borderId="0" applyNumberFormat="0" applyFill="0" applyBorder="0" applyAlignment="0" applyProtection="0"/>
    <xf numFmtId="164" fontId="11" fillId="0" borderId="0" applyFont="0" applyFill="0" applyBorder="0" applyAlignment="0" applyProtection="0"/>
    <xf numFmtId="0" fontId="11" fillId="0" borderId="0">
      <alignment vertical="top"/>
    </xf>
    <xf numFmtId="164" fontId="11" fillId="0" borderId="0" applyFont="0" applyFill="0" applyBorder="0" applyAlignment="0" applyProtection="0"/>
    <xf numFmtId="0" fontId="11" fillId="50" borderId="0">
      <alignment vertical="top"/>
    </xf>
    <xf numFmtId="177" fontId="10" fillId="0" borderId="0" applyFont="0" applyFill="0" applyBorder="0" applyProtection="0">
      <alignment vertical="top"/>
    </xf>
    <xf numFmtId="9" fontId="11" fillId="0" borderId="0" applyFont="0" applyFill="0" applyBorder="0" applyAlignment="0" applyProtection="0"/>
    <xf numFmtId="0" fontId="11" fillId="0" borderId="0"/>
    <xf numFmtId="167" fontId="2" fillId="0" borderId="0" applyFont="0" applyFill="0" applyBorder="0" applyProtection="0">
      <alignment vertical="top"/>
    </xf>
    <xf numFmtId="164" fontId="2" fillId="0" borderId="0" applyFont="0" applyFill="0" applyBorder="0" applyAlignment="0" applyProtection="0"/>
    <xf numFmtId="168" fontId="2" fillId="0" borderId="0" applyFont="0" applyFill="0" applyBorder="0" applyProtection="0">
      <alignment vertical="top"/>
    </xf>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79" fillId="0" borderId="0"/>
    <xf numFmtId="0" fontId="2" fillId="0" borderId="0"/>
    <xf numFmtId="0" fontId="2" fillId="0" borderId="0"/>
    <xf numFmtId="0" fontId="2" fillId="0" borderId="0"/>
    <xf numFmtId="9" fontId="79" fillId="0" borderId="0" applyFont="0" applyFill="0" applyBorder="0" applyAlignment="0" applyProtection="0"/>
    <xf numFmtId="0" fontId="2" fillId="0" borderId="0"/>
    <xf numFmtId="167" fontId="2" fillId="0" borderId="0" applyFont="0" applyFill="0" applyBorder="0" applyProtection="0">
      <alignment vertical="top"/>
    </xf>
    <xf numFmtId="0" fontId="2" fillId="0" borderId="0"/>
    <xf numFmtId="164" fontId="2" fillId="0" borderId="0" applyFont="0" applyFill="0" applyBorder="0" applyAlignment="0" applyProtection="0"/>
    <xf numFmtId="9" fontId="6" fillId="0" borderId="0" applyFont="0" applyFill="0" applyBorder="0" applyAlignment="0" applyProtection="0"/>
    <xf numFmtId="0" fontId="79" fillId="0" borderId="0"/>
    <xf numFmtId="164" fontId="79" fillId="0" borderId="0" applyFont="0" applyFill="0" applyBorder="0" applyAlignment="0" applyProtection="0"/>
    <xf numFmtId="174" fontId="2" fillId="0" borderId="0" applyFont="0" applyFill="0" applyBorder="0" applyProtection="0">
      <alignment vertical="top"/>
    </xf>
    <xf numFmtId="0" fontId="80" fillId="0" borderId="0"/>
    <xf numFmtId="0" fontId="11" fillId="0" borderId="0">
      <alignment vertical="top"/>
    </xf>
    <xf numFmtId="0" fontId="2" fillId="0" borderId="0"/>
    <xf numFmtId="0" fontId="2" fillId="0" borderId="0"/>
    <xf numFmtId="0" fontId="2" fillId="0" borderId="0"/>
    <xf numFmtId="0" fontId="20" fillId="0" borderId="0" applyNumberForma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75" fontId="2" fillId="0" borderId="0" applyFont="0" applyFill="0" applyBorder="0" applyProtection="0">
      <alignment vertical="top"/>
    </xf>
    <xf numFmtId="176" fontId="2" fillId="0" borderId="0" applyFont="0" applyFill="0" applyBorder="0" applyProtection="0">
      <alignment vertical="top"/>
    </xf>
    <xf numFmtId="177" fontId="2" fillId="0" borderId="0" applyFont="0" applyFill="0" applyBorder="0" applyProtection="0">
      <alignment vertical="top"/>
    </xf>
    <xf numFmtId="178" fontId="15" fillId="3" borderId="0" applyNumberFormat="0">
      <alignment horizontal="left"/>
    </xf>
    <xf numFmtId="0" fontId="16" fillId="4" borderId="0" applyNumberFormat="0"/>
    <xf numFmtId="179" fontId="10" fillId="82" borderId="0">
      <alignment horizontal="right" vertical="center"/>
    </xf>
    <xf numFmtId="0" fontId="10" fillId="81" borderId="13">
      <alignment horizontal="right" vertical="center" wrapText="1"/>
    </xf>
    <xf numFmtId="0" fontId="16" fillId="4" borderId="13">
      <alignment horizontal="center" vertical="center" wrapText="1"/>
    </xf>
    <xf numFmtId="0" fontId="78" fillId="9" borderId="55">
      <alignment horizontal="left" vertical="center" wrapText="1"/>
    </xf>
    <xf numFmtId="179" fontId="68" fillId="83" borderId="0">
      <alignment horizontal="right" vertical="center"/>
    </xf>
    <xf numFmtId="0" fontId="15" fillId="3" borderId="13">
      <alignment horizontal="left" vertical="center" wrapText="1" readingOrder="1"/>
    </xf>
    <xf numFmtId="0" fontId="10" fillId="9" borderId="13">
      <alignment horizontal="right" vertical="center" wrapText="1"/>
    </xf>
    <xf numFmtId="0" fontId="68" fillId="6" borderId="13">
      <alignment horizontal="right" vertical="center" wrapText="1"/>
    </xf>
    <xf numFmtId="0" fontId="10" fillId="0" borderId="13">
      <alignment horizontal="left" vertical="center" wrapText="1"/>
    </xf>
    <xf numFmtId="180" fontId="68" fillId="84" borderId="0">
      <alignment horizontal="right" vertical="center"/>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7" fontId="2" fillId="0" borderId="0" applyFont="0" applyFill="0" applyBorder="0" applyProtection="0">
      <alignment vertical="top"/>
    </xf>
    <xf numFmtId="168"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0" fontId="2"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86" fillId="85" borderId="0"/>
    <xf numFmtId="0" fontId="20" fillId="0" borderId="0" applyNumberFormat="0" applyFill="0" applyBorder="0" applyAlignment="0" applyProtection="0"/>
    <xf numFmtId="0" fontId="11" fillId="0" borderId="0"/>
    <xf numFmtId="0" fontId="50" fillId="0" borderId="0"/>
    <xf numFmtId="0" fontId="50" fillId="0" borderId="0"/>
    <xf numFmtId="0" fontId="18" fillId="0" borderId="0"/>
    <xf numFmtId="0" fontId="2" fillId="0" borderId="0"/>
    <xf numFmtId="0" fontId="79" fillId="0" borderId="0"/>
    <xf numFmtId="0" fontId="2" fillId="0" borderId="0"/>
    <xf numFmtId="0" fontId="79" fillId="0" borderId="0"/>
    <xf numFmtId="40" fontId="82" fillId="56" borderId="0">
      <alignment horizontal="right"/>
    </xf>
    <xf numFmtId="0" fontId="83" fillId="56" borderId="0">
      <alignment horizontal="right"/>
    </xf>
    <xf numFmtId="0" fontId="84" fillId="56" borderId="56"/>
    <xf numFmtId="0" fontId="84" fillId="0" borderId="0" applyBorder="0">
      <alignment horizontal="centerContinuous"/>
    </xf>
    <xf numFmtId="0" fontId="85" fillId="0" borderId="0" applyBorder="0">
      <alignment horizontal="centerContinuous"/>
    </xf>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2" fillId="0" borderId="0" applyFont="0" applyFill="0" applyBorder="0" applyAlignment="0" applyProtection="0"/>
    <xf numFmtId="9" fontId="81"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79"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79" fillId="0" borderId="0" applyFont="0" applyFill="0" applyBorder="0" applyAlignment="0" applyProtection="0"/>
    <xf numFmtId="9" fontId="81" fillId="0" borderId="0" applyFont="0" applyFill="0" applyBorder="0" applyAlignment="0" applyProtection="0"/>
    <xf numFmtId="9" fontId="2" fillId="0" borderId="0" applyFont="0" applyFill="0" applyBorder="0" applyAlignment="0" applyProtection="0"/>
    <xf numFmtId="9" fontId="81" fillId="0" borderId="0" applyFont="0" applyFill="0" applyBorder="0" applyAlignment="0" applyProtection="0"/>
    <xf numFmtId="167" fontId="2" fillId="0" borderId="0" applyFont="0" applyFill="0" applyBorder="0" applyProtection="0">
      <alignment vertical="top"/>
    </xf>
    <xf numFmtId="164" fontId="2" fillId="0" borderId="0" applyFont="0" applyFill="0" applyBorder="0" applyAlignment="0" applyProtection="0"/>
    <xf numFmtId="168" fontId="2" fillId="0" borderId="0" applyFont="0" applyFill="0" applyBorder="0" applyProtection="0">
      <alignment vertical="top"/>
    </xf>
    <xf numFmtId="164" fontId="2" fillId="0" borderId="0" applyFont="0" applyFill="0" applyBorder="0" applyAlignment="0" applyProtection="0"/>
    <xf numFmtId="167" fontId="2" fillId="0" borderId="0" applyFont="0" applyFill="0" applyBorder="0" applyProtection="0">
      <alignment vertical="top"/>
    </xf>
    <xf numFmtId="0" fontId="2" fillId="0" borderId="0"/>
    <xf numFmtId="9" fontId="79" fillId="0" borderId="0" applyFont="0" applyFill="0" applyBorder="0" applyAlignment="0" applyProtection="0"/>
    <xf numFmtId="167" fontId="2" fillId="0" borderId="0" applyFont="0" applyFill="0" applyBorder="0" applyProtection="0">
      <alignment vertical="top"/>
    </xf>
    <xf numFmtId="167" fontId="2" fillId="0" borderId="0" applyFont="0" applyFill="0" applyBorder="0" applyProtection="0">
      <alignment vertical="top"/>
    </xf>
    <xf numFmtId="164" fontId="2" fillId="0" borderId="0" applyFont="0" applyFill="0" applyBorder="0" applyAlignment="0" applyProtection="0"/>
    <xf numFmtId="9" fontId="11" fillId="0" borderId="0" applyFont="0" applyFill="0" applyBorder="0" applyAlignment="0" applyProtection="0"/>
    <xf numFmtId="164" fontId="79"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7"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8"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7" fontId="2" fillId="0" borderId="0" applyFont="0" applyFill="0" applyBorder="0" applyProtection="0">
      <alignment vertical="top"/>
    </xf>
    <xf numFmtId="167" fontId="2" fillId="0" borderId="0" applyFont="0" applyFill="0" applyBorder="0" applyProtection="0">
      <alignment vertical="top"/>
    </xf>
    <xf numFmtId="167" fontId="2" fillId="0" borderId="0" applyFont="0" applyFill="0" applyBorder="0" applyProtection="0">
      <alignment vertical="top"/>
    </xf>
    <xf numFmtId="167" fontId="2" fillId="0" borderId="0" applyFont="0" applyFill="0" applyBorder="0" applyProtection="0">
      <alignment vertical="top"/>
    </xf>
    <xf numFmtId="167"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0" fontId="2" fillId="0" borderId="0"/>
    <xf numFmtId="0" fontId="2" fillId="0" borderId="0"/>
    <xf numFmtId="0" fontId="11"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7" fontId="2" fillId="0" borderId="0" applyFont="0" applyFill="0" applyBorder="0" applyProtection="0">
      <alignment vertical="top"/>
    </xf>
    <xf numFmtId="164" fontId="2" fillId="0" borderId="0" applyFont="0" applyFill="0" applyBorder="0" applyAlignment="0" applyProtection="0"/>
    <xf numFmtId="168" fontId="2" fillId="0" borderId="0" applyFont="0" applyFill="0" applyBorder="0" applyProtection="0">
      <alignment vertical="top"/>
    </xf>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7" fontId="2" fillId="0" borderId="0" applyFont="0" applyFill="0" applyBorder="0" applyProtection="0">
      <alignment vertical="top"/>
    </xf>
    <xf numFmtId="0" fontId="2" fillId="0" borderId="0"/>
    <xf numFmtId="164" fontId="2" fillId="0" borderId="0" applyFont="0" applyFill="0" applyBorder="0" applyAlignment="0" applyProtection="0"/>
    <xf numFmtId="164" fontId="79" fillId="0" borderId="0" applyFont="0" applyFill="0" applyBorder="0" applyAlignment="0" applyProtection="0"/>
    <xf numFmtId="174" fontId="2" fillId="0" borderId="0" applyFont="0" applyFill="0" applyBorder="0" applyProtection="0">
      <alignment vertical="top"/>
    </xf>
    <xf numFmtId="0" fontId="2" fillId="0" borderId="0"/>
    <xf numFmtId="0" fontId="2" fillId="0" borderId="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75" fontId="2" fillId="0" borderId="0" applyFont="0" applyFill="0" applyBorder="0" applyProtection="0">
      <alignment vertical="top"/>
    </xf>
    <xf numFmtId="176" fontId="2" fillId="0" borderId="0" applyFont="0" applyFill="0" applyBorder="0" applyProtection="0">
      <alignment vertical="top"/>
    </xf>
    <xf numFmtId="177"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7" fontId="2" fillId="0" borderId="0" applyFont="0" applyFill="0" applyBorder="0" applyProtection="0">
      <alignment vertical="top"/>
    </xf>
    <xf numFmtId="168"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0" fontId="2"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Protection="0">
      <alignment vertical="top"/>
    </xf>
    <xf numFmtId="164" fontId="2" fillId="0" borderId="0" applyFont="0" applyFill="0" applyBorder="0" applyAlignment="0" applyProtection="0"/>
    <xf numFmtId="168" fontId="2" fillId="0" borderId="0" applyFont="0" applyFill="0" applyBorder="0" applyProtection="0">
      <alignment vertical="top"/>
    </xf>
    <xf numFmtId="164" fontId="2" fillId="0" borderId="0" applyFont="0" applyFill="0" applyBorder="0" applyAlignment="0" applyProtection="0"/>
    <xf numFmtId="167" fontId="2" fillId="0" borderId="0" applyFont="0" applyFill="0" applyBorder="0" applyProtection="0">
      <alignment vertical="top"/>
    </xf>
    <xf numFmtId="0" fontId="2" fillId="0" borderId="0"/>
    <xf numFmtId="167" fontId="2" fillId="0" borderId="0" applyFont="0" applyFill="0" applyBorder="0" applyProtection="0">
      <alignment vertical="top"/>
    </xf>
    <xf numFmtId="167" fontId="2" fillId="0" borderId="0" applyFont="0" applyFill="0" applyBorder="0" applyProtection="0">
      <alignment vertical="top"/>
    </xf>
    <xf numFmtId="164" fontId="2" fillId="0" borderId="0" applyFont="0" applyFill="0" applyBorder="0" applyAlignment="0" applyProtection="0"/>
    <xf numFmtId="164" fontId="79"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7"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8"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7" fontId="2" fillId="0" borderId="0" applyFont="0" applyFill="0" applyBorder="0" applyProtection="0">
      <alignment vertical="top"/>
    </xf>
    <xf numFmtId="167" fontId="2" fillId="0" borderId="0" applyFont="0" applyFill="0" applyBorder="0" applyProtection="0">
      <alignment vertical="top"/>
    </xf>
    <xf numFmtId="167" fontId="2" fillId="0" borderId="0" applyFont="0" applyFill="0" applyBorder="0" applyProtection="0">
      <alignment vertical="top"/>
    </xf>
    <xf numFmtId="167" fontId="2" fillId="0" borderId="0" applyFont="0" applyFill="0" applyBorder="0" applyProtection="0">
      <alignment vertical="top"/>
    </xf>
    <xf numFmtId="167"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7" fontId="88" fillId="0" borderId="0" applyFont="0" applyFill="0" applyBorder="0" applyProtection="0">
      <alignment vertical="top"/>
    </xf>
    <xf numFmtId="172" fontId="11" fillId="0" borderId="0" applyFont="0" applyFill="0" applyBorder="0" applyProtection="0">
      <alignment vertical="top"/>
    </xf>
    <xf numFmtId="172" fontId="25" fillId="0" borderId="0" applyFont="0" applyFill="0" applyBorder="0" applyAlignment="0" applyProtection="0"/>
    <xf numFmtId="168" fontId="11" fillId="0" borderId="0" applyFont="0" applyFill="0" applyBorder="0" applyProtection="0">
      <alignment vertical="top"/>
    </xf>
    <xf numFmtId="172" fontId="11" fillId="0" borderId="0" applyFont="0" applyFill="0" applyBorder="0" applyProtection="0">
      <alignment vertical="top"/>
    </xf>
    <xf numFmtId="176" fontId="11" fillId="0" borderId="0" applyFont="0" applyFill="0" applyBorder="0" applyProtection="0">
      <alignment vertical="top"/>
    </xf>
    <xf numFmtId="167" fontId="11" fillId="0" borderId="0" applyFont="0" applyFill="0" applyBorder="0" applyProtection="0">
      <alignment vertical="top"/>
    </xf>
    <xf numFmtId="174" fontId="11" fillId="0" borderId="0" applyFont="0" applyFill="0" applyBorder="0" applyProtection="0">
      <alignment vertical="top"/>
    </xf>
    <xf numFmtId="168" fontId="11" fillId="0" borderId="0" applyFont="0" applyFill="0" applyBorder="0" applyProtection="0">
      <alignment vertical="top"/>
    </xf>
    <xf numFmtId="177" fontId="11" fillId="0" borderId="0" applyFont="0" applyFill="0" applyBorder="0" applyProtection="0">
      <alignment vertical="top"/>
    </xf>
    <xf numFmtId="0" fontId="10" fillId="0" borderId="0"/>
    <xf numFmtId="0" fontId="27" fillId="48" borderId="0" applyNumberFormat="0" applyBorder="0" applyAlignment="0" applyProtection="0"/>
    <xf numFmtId="0" fontId="18" fillId="0" borderId="0"/>
    <xf numFmtId="164" fontId="10" fillId="0" borderId="0" applyFont="0" applyFill="0" applyBorder="0" applyAlignment="0" applyProtection="0"/>
    <xf numFmtId="0" fontId="11" fillId="0" borderId="0" applyFont="0" applyFill="0" applyBorder="0" applyAlignment="0" applyProtection="0"/>
    <xf numFmtId="0" fontId="11" fillId="0" borderId="0"/>
    <xf numFmtId="0" fontId="97" fillId="14" borderId="28" applyNumberFormat="0" applyAlignment="0" applyProtection="0"/>
    <xf numFmtId="0" fontId="89" fillId="37" borderId="0" applyNumberFormat="0" applyBorder="0" applyAlignment="0" applyProtection="0"/>
    <xf numFmtId="0" fontId="10" fillId="16" borderId="31" applyNumberFormat="0" applyFont="0" applyAlignment="0" applyProtection="0"/>
    <xf numFmtId="0" fontId="11" fillId="0" borderId="0"/>
    <xf numFmtId="0" fontId="11" fillId="0" borderId="0"/>
    <xf numFmtId="0" fontId="11" fillId="0" borderId="0"/>
    <xf numFmtId="168" fontId="11" fillId="0" borderId="0" applyFont="0" applyFill="0" applyBorder="0" applyProtection="0">
      <alignment vertical="top"/>
    </xf>
    <xf numFmtId="0" fontId="67" fillId="0" borderId="0" applyNumberFormat="0" applyFill="0" applyBorder="0" applyAlignment="0" applyProtection="0"/>
    <xf numFmtId="0" fontId="11" fillId="0" borderId="0"/>
    <xf numFmtId="164" fontId="11" fillId="0" borderId="0" applyFont="0" applyFill="0" applyBorder="0" applyAlignment="0" applyProtection="0"/>
    <xf numFmtId="0" fontId="11" fillId="0" borderId="0">
      <alignment vertical="top"/>
    </xf>
    <xf numFmtId="9" fontId="11" fillId="0" borderId="0" applyFont="0" applyFill="0" applyBorder="0" applyAlignment="0" applyProtection="0"/>
    <xf numFmtId="0" fontId="11" fillId="0" borderId="0">
      <alignment vertical="top"/>
    </xf>
    <xf numFmtId="164" fontId="11" fillId="0" borderId="0" applyFont="0" applyFill="0" applyBorder="0" applyAlignment="0" applyProtection="0"/>
    <xf numFmtId="164" fontId="11" fillId="0" borderId="0" applyFont="0" applyFill="0" applyBorder="0" applyAlignment="0" applyProtection="0"/>
    <xf numFmtId="0" fontId="93" fillId="10" borderId="0" applyNumberFormat="0" applyBorder="0" applyAlignment="0" applyProtection="0"/>
    <xf numFmtId="177" fontId="10" fillId="0" borderId="0" applyFont="0" applyFill="0" applyBorder="0" applyProtection="0">
      <alignment vertical="top"/>
    </xf>
    <xf numFmtId="0" fontId="18" fillId="0" borderId="0"/>
    <xf numFmtId="164" fontId="2" fillId="0" borderId="0" applyFont="0" applyFill="0" applyBorder="0" applyAlignment="0" applyProtection="0"/>
    <xf numFmtId="0" fontId="89" fillId="21" borderId="0" applyNumberFormat="0" applyBorder="0" applyAlignment="0" applyProtection="0"/>
    <xf numFmtId="0" fontId="11" fillId="0" borderId="0"/>
    <xf numFmtId="164" fontId="2" fillId="0" borderId="0" applyFont="0" applyFill="0" applyBorder="0" applyAlignment="0" applyProtection="0"/>
    <xf numFmtId="0" fontId="26" fillId="0" borderId="0"/>
    <xf numFmtId="0" fontId="89" fillId="25" borderId="0" applyNumberFormat="0" applyBorder="0" applyAlignment="0" applyProtection="0"/>
    <xf numFmtId="0" fontId="89" fillId="17" borderId="0" applyNumberFormat="0" applyBorder="0" applyAlignment="0" applyProtection="0"/>
    <xf numFmtId="164" fontId="2" fillId="0" borderId="0" applyFont="0" applyFill="0" applyBorder="0" applyAlignment="0" applyProtection="0"/>
    <xf numFmtId="164" fontId="11" fillId="0" borderId="0" applyFont="0" applyFill="0" applyBorder="0" applyAlignment="0" applyProtection="0"/>
    <xf numFmtId="164" fontId="79" fillId="0" borderId="0" applyFont="0" applyFill="0" applyBorder="0" applyAlignment="0" applyProtection="0"/>
    <xf numFmtId="174" fontId="2" fillId="0" borderId="0" applyFont="0" applyFill="0" applyBorder="0" applyProtection="0">
      <alignment vertical="top"/>
    </xf>
    <xf numFmtId="0" fontId="26" fillId="23" borderId="0" applyNumberFormat="0" applyBorder="0" applyAlignment="0" applyProtection="0"/>
    <xf numFmtId="0" fontId="11" fillId="0" borderId="0"/>
    <xf numFmtId="0" fontId="11" fillId="0" borderId="0">
      <alignment vertical="top"/>
    </xf>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76"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7"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1" fillId="0" borderId="0" applyFont="0" applyFill="0" applyBorder="0" applyAlignment="0" applyProtection="0"/>
    <xf numFmtId="0" fontId="96" fillId="12" borderId="0" applyNumberFormat="0" applyBorder="0" applyAlignment="0" applyProtection="0"/>
    <xf numFmtId="0" fontId="91" fillId="14" borderId="27" applyNumberFormat="0" applyAlignment="0" applyProtection="0"/>
    <xf numFmtId="0" fontId="40" fillId="15" borderId="30" applyNumberFormat="0" applyAlignment="0" applyProtection="0"/>
    <xf numFmtId="0" fontId="92" fillId="0" borderId="0" applyNumberFormat="0" applyFill="0" applyBorder="0" applyAlignment="0" applyProtection="0"/>
    <xf numFmtId="0" fontId="90" fillId="11"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1" fillId="50" borderId="0"/>
    <xf numFmtId="0" fontId="11" fillId="58" borderId="54" applyNumberFormat="0" applyFont="0" applyAlignment="0" applyProtection="0"/>
    <xf numFmtId="164" fontId="2" fillId="0" borderId="0" applyFont="0" applyFill="0" applyBorder="0" applyAlignment="0" applyProtection="0"/>
    <xf numFmtId="0" fontId="2" fillId="0" borderId="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0" fontId="11" fillId="50" borderId="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0" fontId="11" fillId="0" borderId="0">
      <alignment vertical="top"/>
    </xf>
    <xf numFmtId="0" fontId="47" fillId="0" borderId="0">
      <alignment vertical="top"/>
    </xf>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2" fillId="0" borderId="0" applyFont="0" applyFill="0" applyBorder="0" applyAlignment="0" applyProtection="0"/>
    <xf numFmtId="0" fontId="26" fillId="18" borderId="0" applyNumberFormat="0" applyBorder="0" applyAlignment="0" applyProtection="0"/>
    <xf numFmtId="164" fontId="2" fillId="0" borderId="0" applyFont="0" applyFill="0" applyBorder="0" applyAlignment="0" applyProtection="0"/>
    <xf numFmtId="0" fontId="26" fillId="0" borderId="0"/>
    <xf numFmtId="9" fontId="11"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95" fillId="0" borderId="29" applyNumberFormat="0" applyFill="0" applyAlignment="0" applyProtection="0"/>
    <xf numFmtId="0" fontId="99" fillId="0" borderId="0" applyNumberFormat="0" applyFill="0" applyBorder="0" applyAlignment="0" applyProtection="0"/>
    <xf numFmtId="164" fontId="2" fillId="0" borderId="0" applyFont="0" applyFill="0" applyBorder="0" applyAlignment="0" applyProtection="0"/>
    <xf numFmtId="0" fontId="94" fillId="13" borderId="27" applyNumberFormat="0" applyAlignment="0" applyProtection="0"/>
    <xf numFmtId="164" fontId="2" fillId="0" borderId="0" applyFont="0" applyFill="0" applyBorder="0" applyAlignment="0" applyProtection="0"/>
    <xf numFmtId="0" fontId="11" fillId="0" borderId="0" applyFont="0" applyFill="0" applyBorder="0" applyAlignment="0" applyProtection="0"/>
    <xf numFmtId="0" fontId="6" fillId="0" borderId="0"/>
    <xf numFmtId="0" fontId="26" fillId="22" borderId="0" applyNumberFormat="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9" fontId="26" fillId="0" borderId="0" applyFont="0" applyFill="0" applyBorder="0" applyAlignment="0" applyProtection="0"/>
    <xf numFmtId="167" fontId="2" fillId="0" borderId="0" applyFont="0" applyFill="0" applyBorder="0" applyProtection="0">
      <alignment vertical="top"/>
    </xf>
    <xf numFmtId="164" fontId="2" fillId="0" borderId="0" applyFont="0" applyFill="0" applyBorder="0" applyAlignment="0" applyProtection="0"/>
    <xf numFmtId="164" fontId="11" fillId="0" borderId="0" applyFont="0" applyFill="0" applyBorder="0" applyAlignment="0" applyProtection="0"/>
    <xf numFmtId="0" fontId="11" fillId="0" borderId="0">
      <alignment vertical="top"/>
    </xf>
    <xf numFmtId="0" fontId="9" fillId="0" borderId="0"/>
    <xf numFmtId="0" fontId="10" fillId="0" borderId="0"/>
    <xf numFmtId="0" fontId="26" fillId="26" borderId="0" applyNumberFormat="0" applyBorder="0" applyAlignment="0" applyProtection="0"/>
    <xf numFmtId="0" fontId="26" fillId="38" borderId="0" applyNumberFormat="0" applyBorder="0" applyAlignment="0" applyProtection="0"/>
    <xf numFmtId="0" fontId="89" fillId="40" borderId="0" applyNumberFormat="0" applyBorder="0" applyAlignment="0" applyProtection="0"/>
    <xf numFmtId="0" fontId="89" fillId="32" borderId="0" applyNumberFormat="0" applyBorder="0" applyAlignment="0" applyProtection="0"/>
    <xf numFmtId="0" fontId="89" fillId="36" borderId="0" applyNumberFormat="0" applyBorder="0" applyAlignment="0" applyProtection="0"/>
    <xf numFmtId="0" fontId="26" fillId="35" borderId="0" applyNumberFormat="0" applyBorder="0" applyAlignment="0" applyProtection="0"/>
    <xf numFmtId="0" fontId="26" fillId="30" borderId="0" applyNumberFormat="0" applyBorder="0" applyAlignment="0" applyProtection="0"/>
    <xf numFmtId="0" fontId="89" fillId="29" borderId="0" applyNumberFormat="0" applyBorder="0" applyAlignment="0" applyProtection="0"/>
    <xf numFmtId="0" fontId="26" fillId="27" borderId="0" applyNumberFormat="0" applyBorder="0" applyAlignment="0" applyProtection="0"/>
    <xf numFmtId="9" fontId="2" fillId="0" borderId="0" applyFont="0" applyFill="0" applyBorder="0" applyAlignment="0" applyProtection="0"/>
    <xf numFmtId="0" fontId="89" fillId="20" borderId="0" applyNumberFormat="0" applyBorder="0" applyAlignment="0" applyProtection="0"/>
    <xf numFmtId="0" fontId="2" fillId="0" borderId="0"/>
    <xf numFmtId="0" fontId="26" fillId="39" borderId="0" applyNumberFormat="0" applyBorder="0" applyAlignment="0" applyProtection="0"/>
    <xf numFmtId="0" fontId="26" fillId="34" borderId="0" applyNumberFormat="0" applyBorder="0" applyAlignment="0" applyProtection="0"/>
    <xf numFmtId="0" fontId="98" fillId="0" borderId="32" applyNumberFormat="0" applyFill="0" applyAlignment="0" applyProtection="0"/>
    <xf numFmtId="0" fontId="89" fillId="24" borderId="0" applyNumberFormat="0" applyBorder="0" applyAlignment="0" applyProtection="0"/>
    <xf numFmtId="0" fontId="11" fillId="0" borderId="0">
      <alignment vertical="top"/>
    </xf>
    <xf numFmtId="9" fontId="2" fillId="0" borderId="0" applyFont="0" applyFill="0" applyBorder="0" applyAlignment="0" applyProtection="0"/>
    <xf numFmtId="0" fontId="2" fillId="0" borderId="0"/>
    <xf numFmtId="0" fontId="26" fillId="31" borderId="0" applyNumberFormat="0" applyBorder="0" applyAlignment="0" applyProtection="0"/>
    <xf numFmtId="168" fontId="2" fillId="0" borderId="0" applyFont="0" applyFill="0" applyBorder="0" applyProtection="0">
      <alignment vertical="top"/>
    </xf>
    <xf numFmtId="9" fontId="26" fillId="0" borderId="0" applyFont="0" applyFill="0" applyBorder="0" applyAlignment="0" applyProtection="0"/>
    <xf numFmtId="0" fontId="2" fillId="0" borderId="0"/>
    <xf numFmtId="0" fontId="89" fillId="28" borderId="0" applyNumberFormat="0" applyBorder="0" applyAlignment="0" applyProtection="0"/>
    <xf numFmtId="0" fontId="10" fillId="0" borderId="0"/>
    <xf numFmtId="0" fontId="26" fillId="19" borderId="0" applyNumberFormat="0" applyBorder="0" applyAlignment="0" applyProtection="0"/>
    <xf numFmtId="0" fontId="2" fillId="0" borderId="0"/>
    <xf numFmtId="0" fontId="89" fillId="33" borderId="0" applyNumberFormat="0" applyBorder="0" applyAlignment="0" applyProtection="0"/>
    <xf numFmtId="172" fontId="11" fillId="0" borderId="0" applyFont="0" applyFill="0" applyBorder="0" applyProtection="0">
      <alignment vertical="top"/>
    </xf>
    <xf numFmtId="167" fontId="11" fillId="0" borderId="0" applyFont="0" applyFill="0" applyBorder="0" applyProtection="0">
      <alignment vertical="top"/>
    </xf>
    <xf numFmtId="0" fontId="53" fillId="57" borderId="45" applyNumberFormat="0" applyAlignment="0" applyProtection="0"/>
    <xf numFmtId="0" fontId="61" fillId="43" borderId="45" applyNumberFormat="0" applyAlignment="0" applyProtection="0"/>
    <xf numFmtId="0" fontId="2" fillId="0" borderId="0"/>
    <xf numFmtId="9" fontId="6" fillId="0" borderId="0" applyFont="0" applyFill="0" applyBorder="0" applyAlignment="0" applyProtection="0"/>
    <xf numFmtId="0" fontId="1" fillId="0" borderId="0"/>
    <xf numFmtId="0" fontId="26" fillId="0" borderId="0"/>
  </cellStyleXfs>
  <cellXfs count="184">
    <xf numFmtId="0" fontId="0" fillId="0" borderId="0" xfId="0"/>
    <xf numFmtId="0" fontId="10" fillId="0" borderId="0" xfId="0" applyFont="1" applyBorder="1" applyAlignment="1">
      <alignment horizontal="center" vertical="top" wrapText="1"/>
    </xf>
    <xf numFmtId="0" fontId="0" fillId="2" borderId="0" xfId="0" applyFill="1" applyAlignment="1">
      <alignment vertical="top"/>
    </xf>
    <xf numFmtId="0" fontId="15" fillId="3" borderId="0" xfId="2" applyFont="1" applyFill="1" applyBorder="1" applyAlignment="1">
      <alignment vertical="center"/>
    </xf>
    <xf numFmtId="0" fontId="15" fillId="3" borderId="0" xfId="3" applyFont="1" applyFill="1" applyAlignment="1">
      <alignment horizontal="right" vertical="center"/>
    </xf>
    <xf numFmtId="0" fontId="15" fillId="3" borderId="0" xfId="2" applyFont="1" applyFill="1" applyBorder="1" applyAlignment="1">
      <alignment horizontal="right" vertical="center"/>
    </xf>
    <xf numFmtId="0" fontId="7" fillId="2" borderId="0" xfId="2" applyFill="1" applyAlignment="1">
      <alignment vertical="center"/>
    </xf>
    <xf numFmtId="0" fontId="16" fillId="4" borderId="3" xfId="2" applyFont="1" applyFill="1" applyBorder="1" applyAlignment="1">
      <alignment horizontal="center" vertical="center" wrapText="1"/>
    </xf>
    <xf numFmtId="0" fontId="16" fillId="4" borderId="3" xfId="2" applyFont="1" applyFill="1" applyBorder="1" applyAlignment="1">
      <alignment horizontal="center" vertical="center"/>
    </xf>
    <xf numFmtId="0" fontId="16" fillId="4" borderId="4" xfId="2" applyFont="1" applyFill="1" applyBorder="1" applyAlignment="1">
      <alignment horizontal="center" vertical="center"/>
    </xf>
    <xf numFmtId="0" fontId="16" fillId="4" borderId="5" xfId="2" applyFont="1" applyFill="1" applyBorder="1" applyAlignment="1">
      <alignment horizontal="center" vertical="center"/>
    </xf>
    <xf numFmtId="0" fontId="16" fillId="4" borderId="6" xfId="2" applyFont="1" applyFill="1" applyBorder="1" applyAlignment="1">
      <alignment horizontal="center" vertical="center"/>
    </xf>
    <xf numFmtId="0" fontId="16" fillId="2" borderId="0" xfId="2" applyFont="1" applyFill="1" applyBorder="1" applyAlignment="1">
      <alignment horizontal="center" vertical="center"/>
    </xf>
    <xf numFmtId="0" fontId="16" fillId="4" borderId="7" xfId="2" applyFont="1" applyFill="1" applyBorder="1" applyAlignment="1">
      <alignment horizontal="center" vertical="center" wrapText="1"/>
    </xf>
    <xf numFmtId="0" fontId="0" fillId="2" borderId="0" xfId="0" applyFill="1" applyBorder="1" applyAlignment="1">
      <alignment vertical="top"/>
    </xf>
    <xf numFmtId="0" fontId="16" fillId="4" borderId="6" xfId="2" applyFont="1" applyFill="1" applyBorder="1" applyAlignment="1">
      <alignment vertical="center"/>
    </xf>
    <xf numFmtId="0" fontId="7" fillId="2" borderId="0" xfId="4" applyFill="1" applyBorder="1" applyAlignment="1">
      <alignment vertical="center"/>
    </xf>
    <xf numFmtId="0" fontId="13" fillId="0" borderId="8" xfId="2" applyFont="1" applyBorder="1" applyAlignment="1">
      <alignment horizontal="center" vertical="center"/>
    </xf>
    <xf numFmtId="0" fontId="10" fillId="0" borderId="9" xfId="2" applyFont="1" applyBorder="1" applyAlignment="1">
      <alignment vertical="center"/>
    </xf>
    <xf numFmtId="0" fontId="12" fillId="0" borderId="9" xfId="2" applyFont="1" applyBorder="1" applyAlignment="1">
      <alignment horizontal="center" vertical="center"/>
    </xf>
    <xf numFmtId="0" fontId="12" fillId="0" borderId="10" xfId="2" quotePrefix="1" applyFont="1" applyBorder="1" applyAlignment="1">
      <alignment horizontal="center" vertical="center"/>
    </xf>
    <xf numFmtId="0" fontId="13" fillId="2" borderId="0" xfId="4" applyFont="1" applyFill="1" applyBorder="1" applyAlignment="1">
      <alignment vertical="center"/>
    </xf>
    <xf numFmtId="0" fontId="13" fillId="0" borderId="12" xfId="2" applyFont="1" applyBorder="1" applyAlignment="1">
      <alignment horizontal="center" vertical="center"/>
    </xf>
    <xf numFmtId="0" fontId="10" fillId="0" borderId="13" xfId="2" applyFont="1" applyBorder="1" applyAlignment="1">
      <alignment vertical="center"/>
    </xf>
    <xf numFmtId="0" fontId="12" fillId="0" borderId="13" xfId="2" applyFont="1" applyBorder="1" applyAlignment="1">
      <alignment horizontal="center" vertical="center"/>
    </xf>
    <xf numFmtId="0" fontId="12" fillId="0" borderId="14" xfId="2" applyFont="1" applyBorder="1" applyAlignment="1">
      <alignment horizontal="center" vertical="center"/>
    </xf>
    <xf numFmtId="0" fontId="13" fillId="2" borderId="0" xfId="0" applyFont="1" applyFill="1" applyAlignment="1">
      <alignment vertical="top"/>
    </xf>
    <xf numFmtId="0" fontId="13" fillId="0" borderId="16" xfId="2" applyFont="1" applyBorder="1" applyAlignment="1">
      <alignment horizontal="center" vertical="center"/>
    </xf>
    <xf numFmtId="0" fontId="10" fillId="0" borderId="17" xfId="2" applyFont="1" applyBorder="1" applyAlignment="1">
      <alignment vertical="center"/>
    </xf>
    <xf numFmtId="0" fontId="12" fillId="0" borderId="17" xfId="2" applyFont="1" applyBorder="1" applyAlignment="1">
      <alignment horizontal="center" vertical="center"/>
    </xf>
    <xf numFmtId="0" fontId="12" fillId="0" borderId="18" xfId="2" quotePrefix="1" applyFont="1" applyBorder="1" applyAlignment="1">
      <alignment horizontal="center" vertical="center"/>
    </xf>
    <xf numFmtId="165" fontId="13" fillId="5" borderId="16" xfId="2" applyNumberFormat="1" applyFont="1" applyFill="1" applyBorder="1" applyAlignment="1">
      <alignment horizontal="right" vertical="center"/>
    </xf>
    <xf numFmtId="165" fontId="13" fillId="5" borderId="20" xfId="2" applyNumberFormat="1" applyFont="1" applyFill="1" applyBorder="1" applyAlignment="1">
      <alignment horizontal="right" vertical="center"/>
    </xf>
    <xf numFmtId="0" fontId="7" fillId="2" borderId="0" xfId="4" applyFill="1"/>
    <xf numFmtId="0" fontId="17" fillId="2" borderId="0" xfId="4" applyFont="1" applyFill="1"/>
    <xf numFmtId="0" fontId="12" fillId="0" borderId="11" xfId="2" quotePrefix="1" applyFont="1" applyBorder="1" applyAlignment="1">
      <alignment horizontal="center" vertical="center"/>
    </xf>
    <xf numFmtId="0" fontId="12" fillId="0" borderId="15" xfId="2" applyFont="1" applyBorder="1" applyAlignment="1">
      <alignment horizontal="center" vertical="center"/>
    </xf>
    <xf numFmtId="0" fontId="12" fillId="0" borderId="19" xfId="2" quotePrefix="1" applyFont="1" applyBorder="1" applyAlignment="1">
      <alignment horizontal="center" vertical="center"/>
    </xf>
    <xf numFmtId="165" fontId="7" fillId="2" borderId="0" xfId="2" applyNumberFormat="1" applyFill="1" applyAlignment="1">
      <alignment vertical="center"/>
    </xf>
    <xf numFmtId="0" fontId="8" fillId="2" borderId="0" xfId="1" applyFill="1" applyBorder="1" applyAlignment="1">
      <alignment vertical="center"/>
    </xf>
    <xf numFmtId="0" fontId="10" fillId="0" borderId="13" xfId="2" applyFont="1" applyFill="1" applyBorder="1" applyAlignment="1">
      <alignment vertical="center"/>
    </xf>
    <xf numFmtId="0" fontId="15" fillId="3" borderId="0" xfId="2" applyFont="1" applyFill="1" applyBorder="1" applyAlignment="1">
      <alignment horizontal="left" vertical="center"/>
    </xf>
    <xf numFmtId="0" fontId="8" fillId="2" borderId="0" xfId="1" applyFill="1" applyAlignment="1">
      <alignment vertical="center"/>
    </xf>
    <xf numFmtId="165" fontId="13" fillId="7" borderId="8" xfId="2" applyNumberFormat="1" applyFont="1" applyFill="1" applyBorder="1" applyAlignment="1" applyProtection="1">
      <alignment vertical="center"/>
      <protection locked="0"/>
    </xf>
    <xf numFmtId="165" fontId="9" fillId="9" borderId="12" xfId="3" applyNumberFormat="1" applyFont="1" applyFill="1" applyBorder="1" applyAlignment="1" applyProtection="1">
      <alignment vertical="center"/>
      <protection locked="0"/>
    </xf>
    <xf numFmtId="165" fontId="9" fillId="9" borderId="13" xfId="3" applyNumberFormat="1" applyFont="1" applyFill="1" applyBorder="1" applyAlignment="1" applyProtection="1">
      <alignment vertical="center"/>
      <protection locked="0"/>
    </xf>
    <xf numFmtId="165" fontId="9" fillId="9" borderId="15" xfId="3" applyNumberFormat="1" applyFont="1" applyFill="1" applyBorder="1" applyAlignment="1" applyProtection="1">
      <alignment vertical="center"/>
      <protection locked="0"/>
    </xf>
    <xf numFmtId="165" fontId="9" fillId="9" borderId="8" xfId="3" applyNumberFormat="1" applyFont="1" applyFill="1" applyBorder="1" applyAlignment="1" applyProtection="1">
      <alignment vertical="center"/>
      <protection locked="0"/>
    </xf>
    <xf numFmtId="165" fontId="9" fillId="9" borderId="9" xfId="3" applyNumberFormat="1" applyFont="1" applyFill="1" applyBorder="1" applyAlignment="1" applyProtection="1">
      <alignment vertical="center"/>
      <protection locked="0"/>
    </xf>
    <xf numFmtId="165" fontId="9" fillId="9" borderId="11" xfId="3" applyNumberFormat="1" applyFont="1" applyFill="1" applyBorder="1" applyAlignment="1" applyProtection="1">
      <alignment vertical="center"/>
      <protection locked="0"/>
    </xf>
    <xf numFmtId="165" fontId="13" fillId="5" borderId="17" xfId="2" applyNumberFormat="1" applyFont="1" applyFill="1" applyBorder="1" applyAlignment="1">
      <alignment horizontal="right" vertical="center"/>
    </xf>
    <xf numFmtId="165" fontId="13" fillId="5" borderId="19" xfId="2" applyNumberFormat="1" applyFont="1" applyFill="1" applyBorder="1" applyAlignment="1">
      <alignment horizontal="right" vertical="center"/>
    </xf>
    <xf numFmtId="165" fontId="9" fillId="9" borderId="22" xfId="3" applyNumberFormat="1" applyFont="1" applyFill="1" applyBorder="1" applyAlignment="1" applyProtection="1">
      <alignment vertical="center"/>
      <protection locked="0"/>
    </xf>
    <xf numFmtId="165" fontId="9" fillId="9" borderId="23" xfId="3" applyNumberFormat="1" applyFont="1" applyFill="1" applyBorder="1" applyAlignment="1" applyProtection="1">
      <alignment vertical="center"/>
      <protection locked="0"/>
    </xf>
    <xf numFmtId="165" fontId="13" fillId="7" borderId="9" xfId="2" applyNumberFormat="1" applyFont="1" applyFill="1" applyBorder="1" applyAlignment="1" applyProtection="1">
      <alignment vertical="center"/>
      <protection locked="0"/>
    </xf>
    <xf numFmtId="165" fontId="13" fillId="7" borderId="11" xfId="2" applyNumberFormat="1" applyFont="1" applyFill="1" applyBorder="1" applyAlignment="1" applyProtection="1">
      <alignment vertical="center"/>
      <protection locked="0"/>
    </xf>
    <xf numFmtId="165" fontId="13" fillId="7" borderId="12" xfId="2" applyNumberFormat="1" applyFont="1" applyFill="1" applyBorder="1" applyAlignment="1" applyProtection="1">
      <alignment vertical="center"/>
      <protection locked="0"/>
    </xf>
    <xf numFmtId="165" fontId="13" fillId="7" borderId="13" xfId="2" applyNumberFormat="1" applyFont="1" applyFill="1" applyBorder="1" applyAlignment="1" applyProtection="1">
      <alignment vertical="center"/>
      <protection locked="0"/>
    </xf>
    <xf numFmtId="165" fontId="13" fillId="7" borderId="15" xfId="2" applyNumberFormat="1" applyFont="1" applyFill="1" applyBorder="1" applyAlignment="1" applyProtection="1">
      <alignment vertical="center"/>
      <protection locked="0"/>
    </xf>
    <xf numFmtId="165" fontId="13" fillId="7" borderId="22" xfId="2" applyNumberFormat="1" applyFont="1" applyFill="1" applyBorder="1" applyAlignment="1" applyProtection="1">
      <alignment vertical="center"/>
      <protection locked="0"/>
    </xf>
    <xf numFmtId="165" fontId="13" fillId="7" borderId="23" xfId="2" applyNumberFormat="1" applyFont="1" applyFill="1" applyBorder="1" applyAlignment="1" applyProtection="1">
      <alignment vertical="center"/>
      <protection locked="0"/>
    </xf>
    <xf numFmtId="0" fontId="7" fillId="2" borderId="0" xfId="2" applyFill="1" applyAlignment="1">
      <alignment horizontal="center" vertical="center"/>
    </xf>
    <xf numFmtId="0" fontId="47" fillId="0" borderId="0" xfId="10" applyFont="1" applyAlignment="1">
      <alignment vertical="top"/>
    </xf>
    <xf numFmtId="0" fontId="47" fillId="0" borderId="0" xfId="10" applyFont="1" applyAlignment="1">
      <alignment horizontal="center" vertical="center"/>
    </xf>
    <xf numFmtId="0" fontId="47" fillId="5" borderId="0" xfId="10" applyFont="1" applyFill="1" applyAlignment="1">
      <alignment horizontal="right" vertical="center"/>
    </xf>
    <xf numFmtId="0" fontId="47" fillId="0" borderId="61" xfId="10" applyFont="1" applyBorder="1" applyAlignment="1">
      <alignment horizontal="center" vertical="center"/>
    </xf>
    <xf numFmtId="0" fontId="47" fillId="0" borderId="0" xfId="10" applyFont="1" applyBorder="1" applyAlignment="1">
      <alignment horizontal="center" vertical="center"/>
    </xf>
    <xf numFmtId="0" fontId="47" fillId="86" borderId="0" xfId="10" applyFont="1" applyFill="1" applyAlignment="1">
      <alignment horizontal="center" vertical="center"/>
    </xf>
    <xf numFmtId="0" fontId="47" fillId="0" borderId="0" xfId="10" applyFont="1" applyAlignment="1">
      <alignment vertical="center"/>
    </xf>
    <xf numFmtId="0" fontId="47" fillId="0" borderId="60" xfId="10" applyFont="1" applyBorder="1" applyAlignment="1">
      <alignment vertical="center"/>
    </xf>
    <xf numFmtId="0" fontId="47" fillId="0" borderId="61" xfId="10" applyFont="1" applyBorder="1" applyAlignment="1">
      <alignment vertical="center"/>
    </xf>
    <xf numFmtId="166" fontId="100" fillId="0" borderId="61" xfId="10" applyNumberFormat="1" applyFont="1" applyBorder="1" applyAlignment="1">
      <alignment vertical="center"/>
    </xf>
    <xf numFmtId="166" fontId="47" fillId="0" borderId="61" xfId="10" applyNumberFormat="1" applyFont="1" applyBorder="1" applyAlignment="1">
      <alignment vertical="center"/>
    </xf>
    <xf numFmtId="166" fontId="47" fillId="0" borderId="65" xfId="10" applyNumberFormat="1" applyFont="1" applyBorder="1" applyAlignment="1">
      <alignment vertical="center"/>
    </xf>
    <xf numFmtId="0" fontId="0" fillId="0" borderId="0" xfId="0" applyAlignment="1">
      <alignment vertical="center"/>
    </xf>
    <xf numFmtId="0" fontId="47" fillId="0" borderId="62" xfId="10" applyFont="1" applyBorder="1" applyAlignment="1">
      <alignment vertical="center"/>
    </xf>
    <xf numFmtId="0" fontId="47" fillId="0" borderId="0" xfId="10" applyFont="1" applyBorder="1" applyAlignment="1">
      <alignment vertical="center"/>
    </xf>
    <xf numFmtId="166" fontId="100" fillId="0" borderId="0" xfId="10" applyNumberFormat="1" applyFont="1" applyBorder="1" applyAlignment="1">
      <alignment vertical="center"/>
    </xf>
    <xf numFmtId="166" fontId="47" fillId="0" borderId="0" xfId="10" applyNumberFormat="1" applyFont="1" applyBorder="1" applyAlignment="1">
      <alignment vertical="center"/>
    </xf>
    <xf numFmtId="166" fontId="47" fillId="0" borderId="66" xfId="10" applyNumberFormat="1" applyFont="1" applyBorder="1" applyAlignment="1">
      <alignment vertical="center"/>
    </xf>
    <xf numFmtId="166" fontId="101" fillId="4" borderId="64" xfId="10" applyNumberFormat="1" applyFont="1" applyFill="1" applyBorder="1" applyAlignment="1">
      <alignment vertical="center"/>
    </xf>
    <xf numFmtId="166" fontId="101" fillId="4" borderId="67" xfId="10" applyNumberFormat="1" applyFont="1" applyFill="1" applyBorder="1" applyAlignment="1">
      <alignment vertical="center"/>
    </xf>
    <xf numFmtId="0" fontId="10" fillId="86" borderId="0" xfId="26" applyFont="1" applyFill="1" applyAlignment="1">
      <alignment vertical="center"/>
    </xf>
    <xf numFmtId="0" fontId="47" fillId="86" borderId="0" xfId="10" applyFont="1" applyFill="1" applyAlignment="1">
      <alignment vertical="center"/>
    </xf>
    <xf numFmtId="22" fontId="10" fillId="0" borderId="0" xfId="226" quotePrefix="1" applyNumberFormat="1" applyFont="1" applyAlignment="1">
      <alignment vertical="center"/>
    </xf>
    <xf numFmtId="0" fontId="10" fillId="86" borderId="0" xfId="28" applyFont="1" applyFill="1" applyAlignment="1">
      <alignment vertical="center"/>
    </xf>
    <xf numFmtId="0" fontId="102" fillId="4" borderId="63" xfId="10" applyFont="1" applyFill="1" applyBorder="1" applyAlignment="1">
      <alignment vertical="center"/>
    </xf>
    <xf numFmtId="0" fontId="102" fillId="4" borderId="64" xfId="10" applyFont="1" applyFill="1" applyBorder="1" applyAlignment="1">
      <alignment vertical="center"/>
    </xf>
    <xf numFmtId="0" fontId="102" fillId="4" borderId="64" xfId="10" applyFont="1" applyFill="1" applyBorder="1" applyAlignment="1">
      <alignment horizontal="center" vertical="center"/>
    </xf>
    <xf numFmtId="166" fontId="102" fillId="4" borderId="64" xfId="10" applyNumberFormat="1" applyFont="1" applyFill="1" applyBorder="1" applyAlignment="1">
      <alignment vertical="center"/>
    </xf>
    <xf numFmtId="0" fontId="104" fillId="41" borderId="68" xfId="13" applyFont="1" applyFill="1" applyBorder="1" applyAlignment="1">
      <alignment horizontal="left" vertical="center"/>
    </xf>
    <xf numFmtId="0" fontId="10" fillId="0" borderId="0" xfId="10963" applyFont="1"/>
    <xf numFmtId="0" fontId="10" fillId="0" borderId="0" xfId="10963" applyFont="1" applyAlignment="1">
      <alignment horizontal="left" vertical="top"/>
    </xf>
    <xf numFmtId="0" fontId="26" fillId="0" borderId="0" xfId="10963"/>
    <xf numFmtId="0" fontId="26" fillId="0" borderId="0" xfId="10963" applyAlignment="1">
      <alignment vertical="center"/>
    </xf>
    <xf numFmtId="0" fontId="26" fillId="0" borderId="0" xfId="10963" applyAlignment="1">
      <alignment horizontal="left" vertical="top"/>
    </xf>
    <xf numFmtId="0" fontId="103" fillId="3" borderId="68" xfId="13" applyFont="1" applyFill="1" applyBorder="1" applyAlignment="1">
      <alignment horizontal="left" vertical="center"/>
    </xf>
    <xf numFmtId="0" fontId="104" fillId="3" borderId="68" xfId="13" applyFont="1" applyFill="1" applyBorder="1" applyAlignment="1">
      <alignment horizontal="left" vertical="center"/>
    </xf>
    <xf numFmtId="0" fontId="21" fillId="0" borderId="69" xfId="10963" applyFont="1" applyBorder="1" applyAlignment="1">
      <alignment horizontal="left" vertical="top"/>
    </xf>
    <xf numFmtId="0" fontId="10" fillId="0" borderId="70" xfId="10963" applyFont="1" applyBorder="1" applyAlignment="1">
      <alignment horizontal="left" vertical="top" wrapText="1"/>
    </xf>
    <xf numFmtId="0" fontId="10" fillId="0" borderId="71" xfId="10963" applyFont="1" applyBorder="1" applyAlignment="1">
      <alignment horizontal="left" vertical="top"/>
    </xf>
    <xf numFmtId="0" fontId="10" fillId="0" borderId="70" xfId="10963" applyFont="1" applyBorder="1" applyAlignment="1">
      <alignment horizontal="left" vertical="top"/>
    </xf>
    <xf numFmtId="49" fontId="10" fillId="0" borderId="0" xfId="10963" applyNumberFormat="1" applyFont="1" applyAlignment="1">
      <alignment horizontal="left" vertical="top"/>
    </xf>
    <xf numFmtId="49" fontId="26" fillId="0" borderId="0" xfId="10963" applyNumberFormat="1" applyAlignment="1">
      <alignment horizontal="left" vertical="top"/>
    </xf>
    <xf numFmtId="0" fontId="13" fillId="0" borderId="8" xfId="2" applyFont="1" applyBorder="1" applyAlignment="1">
      <alignment horizontal="center" vertical="top"/>
    </xf>
    <xf numFmtId="0" fontId="10" fillId="0" borderId="9" xfId="2" applyFont="1" applyBorder="1" applyAlignment="1">
      <alignment vertical="top"/>
    </xf>
    <xf numFmtId="0" fontId="12" fillId="0" borderId="9" xfId="2" applyFont="1" applyBorder="1" applyAlignment="1">
      <alignment horizontal="center" vertical="top"/>
    </xf>
    <xf numFmtId="0" fontId="12" fillId="0" borderId="10" xfId="2" quotePrefix="1" applyFont="1" applyBorder="1" applyAlignment="1">
      <alignment horizontal="center" vertical="top"/>
    </xf>
    <xf numFmtId="165" fontId="13" fillId="9" borderId="8" xfId="2" applyNumberFormat="1" applyFont="1" applyFill="1" applyBorder="1" applyAlignment="1" applyProtection="1">
      <alignment vertical="top"/>
      <protection locked="0"/>
    </xf>
    <xf numFmtId="165" fontId="13" fillId="9" borderId="9" xfId="2" applyNumberFormat="1" applyFont="1" applyFill="1" applyBorder="1" applyAlignment="1" applyProtection="1">
      <alignment vertical="top"/>
      <protection locked="0"/>
    </xf>
    <xf numFmtId="165" fontId="13" fillId="9" borderId="11" xfId="2" applyNumberFormat="1" applyFont="1" applyFill="1" applyBorder="1" applyAlignment="1" applyProtection="1">
      <alignment vertical="top"/>
      <protection locked="0"/>
    </xf>
    <xf numFmtId="0" fontId="13" fillId="2" borderId="0" xfId="4" applyFont="1" applyFill="1" applyBorder="1" applyAlignment="1">
      <alignment vertical="top"/>
    </xf>
    <xf numFmtId="165" fontId="13" fillId="9" borderId="22" xfId="2" applyNumberFormat="1" applyFont="1" applyFill="1" applyBorder="1" applyAlignment="1" applyProtection="1">
      <alignment vertical="top"/>
      <protection locked="0"/>
    </xf>
    <xf numFmtId="0" fontId="0" fillId="0" borderId="0" xfId="0" applyAlignment="1">
      <alignment vertical="top"/>
    </xf>
    <xf numFmtId="0" fontId="13" fillId="0" borderId="12" xfId="2" applyFont="1" applyBorder="1" applyAlignment="1">
      <alignment horizontal="center" vertical="top"/>
    </xf>
    <xf numFmtId="0" fontId="10" fillId="0" borderId="13" xfId="2" applyFont="1" applyBorder="1" applyAlignment="1">
      <alignment vertical="top"/>
    </xf>
    <xf numFmtId="0" fontId="12" fillId="0" borderId="13" xfId="2" applyFont="1" applyBorder="1" applyAlignment="1">
      <alignment horizontal="center" vertical="top"/>
    </xf>
    <xf numFmtId="0" fontId="12" fillId="0" borderId="14" xfId="2" applyFont="1" applyBorder="1" applyAlignment="1">
      <alignment horizontal="center" vertical="top"/>
    </xf>
    <xf numFmtId="165" fontId="9" fillId="9" borderId="12" xfId="3" applyNumberFormat="1" applyFont="1" applyFill="1" applyBorder="1" applyAlignment="1" applyProtection="1">
      <alignment vertical="top"/>
      <protection locked="0"/>
    </xf>
    <xf numFmtId="165" fontId="9" fillId="9" borderId="13" xfId="3" applyNumberFormat="1" applyFont="1" applyFill="1" applyBorder="1" applyAlignment="1" applyProtection="1">
      <alignment vertical="top"/>
      <protection locked="0"/>
    </xf>
    <xf numFmtId="165" fontId="9" fillId="9" borderId="15" xfId="3" applyNumberFormat="1" applyFont="1" applyFill="1" applyBorder="1" applyAlignment="1" applyProtection="1">
      <alignment vertical="top"/>
      <protection locked="0"/>
    </xf>
    <xf numFmtId="165" fontId="9" fillId="9" borderId="23" xfId="3" applyNumberFormat="1" applyFont="1" applyFill="1" applyBorder="1" applyAlignment="1" applyProtection="1">
      <alignment vertical="top"/>
      <protection locked="0"/>
    </xf>
    <xf numFmtId="165" fontId="13" fillId="9" borderId="12" xfId="2" applyNumberFormat="1" applyFont="1" applyFill="1" applyBorder="1" applyAlignment="1" applyProtection="1">
      <alignment vertical="top"/>
      <protection locked="0"/>
    </xf>
    <xf numFmtId="165" fontId="13" fillId="9" borderId="13" xfId="2" applyNumberFormat="1" applyFont="1" applyFill="1" applyBorder="1" applyAlignment="1" applyProtection="1">
      <alignment vertical="top"/>
      <protection locked="0"/>
    </xf>
    <xf numFmtId="165" fontId="13" fillId="9" borderId="15" xfId="2" applyNumberFormat="1" applyFont="1" applyFill="1" applyBorder="1" applyAlignment="1" applyProtection="1">
      <alignment vertical="top"/>
      <protection locked="0"/>
    </xf>
    <xf numFmtId="165" fontId="13" fillId="9" borderId="23" xfId="2" applyNumberFormat="1" applyFont="1" applyFill="1" applyBorder="1" applyAlignment="1" applyProtection="1">
      <alignment vertical="top"/>
      <protection locked="0"/>
    </xf>
    <xf numFmtId="165" fontId="13" fillId="9" borderId="16" xfId="2" applyNumberFormat="1" applyFont="1" applyFill="1" applyBorder="1" applyAlignment="1" applyProtection="1">
      <alignment horizontal="right" vertical="top"/>
      <protection locked="0"/>
    </xf>
    <xf numFmtId="165" fontId="13" fillId="9" borderId="17" xfId="2" applyNumberFormat="1" applyFont="1" applyFill="1" applyBorder="1" applyAlignment="1" applyProtection="1">
      <alignment horizontal="right" vertical="top"/>
      <protection locked="0"/>
    </xf>
    <xf numFmtId="165" fontId="13" fillId="9" borderId="19" xfId="2" applyNumberFormat="1" applyFont="1" applyFill="1" applyBorder="1" applyAlignment="1" applyProtection="1">
      <alignment horizontal="right" vertical="top"/>
      <protection locked="0"/>
    </xf>
    <xf numFmtId="165" fontId="13" fillId="9" borderId="20" xfId="2" applyNumberFormat="1" applyFont="1" applyFill="1" applyBorder="1" applyAlignment="1" applyProtection="1">
      <alignment horizontal="right" vertical="top"/>
      <protection locked="0"/>
    </xf>
    <xf numFmtId="165" fontId="13" fillId="9" borderId="16" xfId="2" applyNumberFormat="1" applyFont="1" applyFill="1" applyBorder="1" applyAlignment="1" applyProtection="1">
      <alignment vertical="top"/>
      <protection locked="0"/>
    </xf>
    <xf numFmtId="165" fontId="13" fillId="9" borderId="17" xfId="2" applyNumberFormat="1" applyFont="1" applyFill="1" applyBorder="1" applyAlignment="1" applyProtection="1">
      <alignment vertical="top"/>
      <protection locked="0"/>
    </xf>
    <xf numFmtId="165" fontId="13" fillId="9" borderId="19" xfId="2" applyNumberFormat="1" applyFont="1" applyFill="1" applyBorder="1" applyAlignment="1" applyProtection="1">
      <alignment vertical="top"/>
      <protection locked="0"/>
    </xf>
    <xf numFmtId="0" fontId="13" fillId="0" borderId="16" xfId="2" applyFont="1" applyBorder="1" applyAlignment="1">
      <alignment horizontal="center" vertical="top"/>
    </xf>
    <xf numFmtId="0" fontId="10" fillId="0" borderId="17" xfId="2" applyFont="1" applyBorder="1" applyAlignment="1">
      <alignment vertical="top"/>
    </xf>
    <xf numFmtId="0" fontId="12" fillId="0" borderId="17" xfId="2" applyFont="1" applyBorder="1" applyAlignment="1">
      <alignment horizontal="center" vertical="top"/>
    </xf>
    <xf numFmtId="0" fontId="12" fillId="0" borderId="19" xfId="2" applyFont="1" applyBorder="1" applyAlignment="1">
      <alignment horizontal="center" vertical="top"/>
    </xf>
    <xf numFmtId="0" fontId="7" fillId="2" borderId="0" xfId="4" applyFill="1" applyAlignment="1">
      <alignment vertical="top"/>
    </xf>
    <xf numFmtId="0" fontId="12" fillId="0" borderId="11" xfId="2" quotePrefix="1" applyFont="1" applyBorder="1" applyAlignment="1">
      <alignment horizontal="center" vertical="top"/>
    </xf>
    <xf numFmtId="0" fontId="12" fillId="0" borderId="15" xfId="2" applyFont="1" applyBorder="1" applyAlignment="1">
      <alignment horizontal="center" vertical="top"/>
    </xf>
    <xf numFmtId="0" fontId="12" fillId="0" borderId="19" xfId="2" quotePrefix="1" applyFont="1" applyBorder="1" applyAlignment="1">
      <alignment horizontal="center" vertical="top"/>
    </xf>
    <xf numFmtId="165" fontId="13" fillId="9" borderId="22" xfId="2" applyNumberFormat="1" applyFont="1" applyFill="1" applyBorder="1" applyAlignment="1" applyProtection="1">
      <alignment horizontal="right" vertical="top"/>
      <protection locked="0"/>
    </xf>
    <xf numFmtId="165" fontId="13" fillId="9" borderId="23" xfId="2" applyNumberFormat="1" applyFont="1" applyFill="1" applyBorder="1" applyAlignment="1" applyProtection="1">
      <alignment horizontal="right" vertical="top"/>
      <protection locked="0"/>
    </xf>
    <xf numFmtId="0" fontId="10" fillId="0" borderId="13" xfId="2" applyFont="1" applyFill="1" applyBorder="1" applyAlignment="1">
      <alignment vertical="top"/>
    </xf>
    <xf numFmtId="0" fontId="7" fillId="2" borderId="0" xfId="4" applyFill="1" applyBorder="1" applyAlignment="1">
      <alignment vertical="center" wrapText="1"/>
    </xf>
    <xf numFmtId="0" fontId="0" fillId="0" borderId="0" xfId="0" applyAlignment="1">
      <alignment wrapText="1"/>
    </xf>
    <xf numFmtId="0" fontId="13" fillId="2" borderId="0" xfId="4" applyFont="1" applyFill="1" applyBorder="1" applyAlignment="1">
      <alignment vertical="center" wrapText="1"/>
    </xf>
    <xf numFmtId="0" fontId="16" fillId="4" borderId="5" xfId="2" applyFont="1" applyFill="1" applyBorder="1" applyAlignment="1">
      <alignment horizontal="center" vertical="center" wrapText="1"/>
    </xf>
    <xf numFmtId="0" fontId="16" fillId="4" borderId="6" xfId="2" applyFont="1" applyFill="1" applyBorder="1" applyAlignment="1">
      <alignment horizontal="center" vertical="center" wrapText="1"/>
    </xf>
    <xf numFmtId="0" fontId="7" fillId="2" borderId="0" xfId="2" applyFill="1" applyAlignment="1">
      <alignment vertical="center" wrapText="1"/>
    </xf>
    <xf numFmtId="0" fontId="13" fillId="2" borderId="0" xfId="4" applyFont="1" applyFill="1" applyBorder="1" applyAlignment="1">
      <alignment vertical="top" wrapText="1"/>
    </xf>
    <xf numFmtId="0" fontId="12" fillId="0" borderId="57" xfId="2" applyFont="1" applyBorder="1" applyAlignment="1">
      <alignment horizontal="center" vertical="top" wrapText="1"/>
    </xf>
    <xf numFmtId="165" fontId="13" fillId="9" borderId="8" xfId="2" applyNumberFormat="1" applyFont="1" applyFill="1" applyBorder="1" applyAlignment="1" applyProtection="1">
      <alignment vertical="top" wrapText="1"/>
      <protection locked="0"/>
    </xf>
    <xf numFmtId="165" fontId="13" fillId="9" borderId="9" xfId="2" applyNumberFormat="1" applyFont="1" applyFill="1" applyBorder="1" applyAlignment="1" applyProtection="1">
      <alignment vertical="top" wrapText="1"/>
      <protection locked="0"/>
    </xf>
    <xf numFmtId="165" fontId="13" fillId="9" borderId="11" xfId="2" applyNumberFormat="1" applyFont="1" applyFill="1" applyBorder="1" applyAlignment="1" applyProtection="1">
      <alignment vertical="top" wrapText="1"/>
      <protection locked="0"/>
    </xf>
    <xf numFmtId="165" fontId="13" fillId="9" borderId="22" xfId="2" applyNumberFormat="1" applyFont="1" applyFill="1" applyBorder="1" applyAlignment="1" applyProtection="1">
      <alignment vertical="top" wrapText="1"/>
      <protection locked="0"/>
    </xf>
    <xf numFmtId="0" fontId="0" fillId="0" borderId="0" xfId="0" applyAlignment="1">
      <alignment vertical="top" wrapText="1"/>
    </xf>
    <xf numFmtId="0" fontId="12" fillId="0" borderId="58" xfId="2" applyFont="1" applyBorder="1" applyAlignment="1">
      <alignment horizontal="center" vertical="top" wrapText="1"/>
    </xf>
    <xf numFmtId="165" fontId="13" fillId="9" borderId="12" xfId="2" applyNumberFormat="1" applyFont="1" applyFill="1" applyBorder="1" applyAlignment="1" applyProtection="1">
      <alignment vertical="top" wrapText="1"/>
      <protection locked="0"/>
    </xf>
    <xf numFmtId="165" fontId="13" fillId="9" borderId="13" xfId="2" applyNumberFormat="1" applyFont="1" applyFill="1" applyBorder="1" applyAlignment="1" applyProtection="1">
      <alignment vertical="top" wrapText="1"/>
      <protection locked="0"/>
    </xf>
    <xf numFmtId="165" fontId="13" fillId="9" borderId="15" xfId="2" applyNumberFormat="1" applyFont="1" applyFill="1" applyBorder="1" applyAlignment="1" applyProtection="1">
      <alignment vertical="top" wrapText="1"/>
      <protection locked="0"/>
    </xf>
    <xf numFmtId="165" fontId="13" fillId="9" borderId="23" xfId="2" applyNumberFormat="1" applyFont="1" applyFill="1" applyBorder="1" applyAlignment="1" applyProtection="1">
      <alignment vertical="top" wrapText="1"/>
      <protection locked="0"/>
    </xf>
    <xf numFmtId="0" fontId="12" fillId="0" borderId="59" xfId="2" applyFont="1" applyBorder="1" applyAlignment="1">
      <alignment horizontal="center" vertical="top" wrapText="1"/>
    </xf>
    <xf numFmtId="165" fontId="13" fillId="9" borderId="16" xfId="2" applyNumberFormat="1" applyFont="1" applyFill="1" applyBorder="1" applyAlignment="1" applyProtection="1">
      <alignment vertical="top" wrapText="1"/>
      <protection locked="0"/>
    </xf>
    <xf numFmtId="165" fontId="13" fillId="9" borderId="17" xfId="2" applyNumberFormat="1" applyFont="1" applyFill="1" applyBorder="1" applyAlignment="1" applyProtection="1">
      <alignment vertical="top" wrapText="1"/>
      <protection locked="0"/>
    </xf>
    <xf numFmtId="165" fontId="13" fillId="9" borderId="19" xfId="2" applyNumberFormat="1" applyFont="1" applyFill="1" applyBorder="1" applyAlignment="1" applyProtection="1">
      <alignment vertical="top" wrapText="1"/>
      <protection locked="0"/>
    </xf>
    <xf numFmtId="165" fontId="13" fillId="9" borderId="20" xfId="2" applyNumberFormat="1" applyFont="1" applyFill="1" applyBorder="1" applyAlignment="1" applyProtection="1">
      <alignment vertical="top" wrapText="1"/>
      <protection locked="0"/>
    </xf>
    <xf numFmtId="0" fontId="7" fillId="2" borderId="0" xfId="4" applyFill="1" applyAlignment="1">
      <alignment vertical="top" wrapText="1"/>
    </xf>
    <xf numFmtId="0" fontId="7" fillId="2" borderId="0" xfId="4" applyFill="1" applyBorder="1" applyAlignment="1">
      <alignment vertical="top" wrapText="1"/>
    </xf>
    <xf numFmtId="0" fontId="13" fillId="2" borderId="0" xfId="4" applyFont="1" applyFill="1" applyBorder="1" applyAlignment="1">
      <alignment horizontal="center" vertical="top" wrapText="1"/>
    </xf>
    <xf numFmtId="0" fontId="7" fillId="2" borderId="0" xfId="4" applyFill="1" applyAlignment="1">
      <alignment wrapText="1"/>
    </xf>
    <xf numFmtId="0" fontId="7" fillId="2" borderId="0" xfId="4" applyFill="1" applyAlignment="1">
      <alignment horizontal="center" vertical="top" wrapText="1"/>
    </xf>
    <xf numFmtId="0" fontId="7" fillId="2" borderId="0" xfId="4" applyFill="1" applyBorder="1" applyAlignment="1">
      <alignment horizontal="center" vertical="top" wrapText="1"/>
    </xf>
    <xf numFmtId="165" fontId="13" fillId="9" borderId="22" xfId="2" applyNumberFormat="1" applyFont="1" applyFill="1" applyBorder="1" applyAlignment="1" applyProtection="1">
      <alignment horizontal="right" vertical="top" wrapText="1"/>
      <protection locked="0"/>
    </xf>
    <xf numFmtId="165" fontId="13" fillId="9" borderId="23" xfId="2" applyNumberFormat="1" applyFont="1" applyFill="1" applyBorder="1" applyAlignment="1" applyProtection="1">
      <alignment horizontal="right" vertical="top" wrapText="1"/>
      <protection locked="0"/>
    </xf>
    <xf numFmtId="165" fontId="13" fillId="9" borderId="20" xfId="2" applyNumberFormat="1" applyFont="1" applyFill="1" applyBorder="1" applyAlignment="1" applyProtection="1">
      <alignment horizontal="right" vertical="top" wrapText="1"/>
      <protection locked="0"/>
    </xf>
    <xf numFmtId="0" fontId="12" fillId="9" borderId="22" xfId="2" applyFont="1" applyFill="1" applyBorder="1" applyAlignment="1">
      <alignment horizontal="center" vertical="top" wrapText="1"/>
    </xf>
    <xf numFmtId="0" fontId="12" fillId="9" borderId="23" xfId="2" applyFont="1" applyFill="1" applyBorder="1" applyAlignment="1">
      <alignment horizontal="center" vertical="top" wrapText="1"/>
    </xf>
    <xf numFmtId="0" fontId="12" fillId="9" borderId="20" xfId="2" applyFont="1" applyFill="1" applyBorder="1" applyAlignment="1">
      <alignment horizontal="center" vertical="top" wrapText="1"/>
    </xf>
    <xf numFmtId="166" fontId="0" fillId="0" borderId="0" xfId="0" applyNumberFormat="1"/>
    <xf numFmtId="165" fontId="13" fillId="2" borderId="0" xfId="4" applyNumberFormat="1" applyFont="1" applyFill="1" applyBorder="1" applyAlignment="1">
      <alignment vertical="top"/>
    </xf>
    <xf numFmtId="165" fontId="13" fillId="2" borderId="0" xfId="4" applyNumberFormat="1" applyFont="1" applyFill="1" applyBorder="1" applyAlignment="1">
      <alignment vertical="center"/>
    </xf>
    <xf numFmtId="0" fontId="16" fillId="4" borderId="1" xfId="2" applyFont="1" applyFill="1" applyBorder="1" applyAlignment="1">
      <alignment horizontal="left" vertical="center"/>
    </xf>
    <xf numFmtId="0" fontId="16" fillId="4" borderId="2" xfId="2" applyFont="1" applyFill="1" applyBorder="1" applyAlignment="1">
      <alignment horizontal="left" vertical="center"/>
    </xf>
  </cellXfs>
  <cellStyles count="10964">
    <cellStyle name="%" xfId="43"/>
    <cellStyle name="% 2" xfId="10956"/>
    <cellStyle name="% 3" xfId="5612"/>
    <cellStyle name="% 4" xfId="5598"/>
    <cellStyle name="]_x000d__x000a_Zoomed=1_x000d__x000a_Row=0_x000d__x000a_Column=0_x000d__x000a_Height=0_x000d__x000a_Width=0_x000d__x000a_FontName=FoxFont_x000d__x000a_FontStyle=0_x000d__x000a_FontSize=9_x000d__x000a_PrtFontName=FoxPrin" xfId="44"/>
    <cellStyle name="20% - Accent1 2" xfId="105"/>
    <cellStyle name="20% - Accent1 3" xfId="8286"/>
    <cellStyle name="20% - Accent2 2" xfId="106"/>
    <cellStyle name="20% - Accent2 3" xfId="10760"/>
    <cellStyle name="20% - Accent3 2" xfId="107"/>
    <cellStyle name="20% - Accent3 3" xfId="10928"/>
    <cellStyle name="20% - Accent4 2" xfId="108"/>
    <cellStyle name="20% - Accent4 3" xfId="10934"/>
    <cellStyle name="20% - Accent5 2" xfId="109"/>
    <cellStyle name="20% - Accent5 3" xfId="10941"/>
    <cellStyle name="20% - Accent6 2" xfId="110"/>
    <cellStyle name="20% - Accent6 3" xfId="10929"/>
    <cellStyle name="40% - Accent1 2" xfId="111"/>
    <cellStyle name="40% - Accent1 3" xfId="10953"/>
    <cellStyle name="40% - Accent2 2" xfId="112"/>
    <cellStyle name="40% - Accent2 3" xfId="5642"/>
    <cellStyle name="40% - Accent3 2" xfId="113"/>
    <cellStyle name="40% - Accent3 3" xfId="10936"/>
    <cellStyle name="40% - Accent4 2" xfId="114"/>
    <cellStyle name="40% - Accent4 3" xfId="10947"/>
    <cellStyle name="40% - Accent5 2" xfId="115"/>
    <cellStyle name="40% - Accent5 3" xfId="10933"/>
    <cellStyle name="40% - Accent6 2" xfId="116"/>
    <cellStyle name="40% - Accent6 3" xfId="10940"/>
    <cellStyle name="60% - Accent1 2" xfId="117"/>
    <cellStyle name="60% - Accent1 3" xfId="10938"/>
    <cellStyle name="60% - Accent2 2" xfId="118"/>
    <cellStyle name="60% - Accent2 3" xfId="10943"/>
    <cellStyle name="60% - Accent3 2" xfId="119"/>
    <cellStyle name="60% - Accent3 3" xfId="10951"/>
    <cellStyle name="60% - Accent4 2" xfId="120"/>
    <cellStyle name="60% - Accent4 3" xfId="10931"/>
    <cellStyle name="60% - Accent5 2" xfId="121"/>
    <cellStyle name="60% - Accent5 3" xfId="10932"/>
    <cellStyle name="60% - Accent6 2" xfId="122"/>
    <cellStyle name="60% - Accent6 3" xfId="10930"/>
    <cellStyle name="Accent1 2" xfId="123"/>
    <cellStyle name="Accent1 3" xfId="5637"/>
    <cellStyle name="Accent2 2" xfId="124"/>
    <cellStyle name="Accent2 3" xfId="5632"/>
    <cellStyle name="Accent3 2" xfId="125"/>
    <cellStyle name="Accent3 3" xfId="5636"/>
    <cellStyle name="Accent4 2" xfId="126"/>
    <cellStyle name="Accent4 3" xfId="10935"/>
    <cellStyle name="Accent5 2" xfId="127"/>
    <cellStyle name="Accent5 3" xfId="10955"/>
    <cellStyle name="Accent6 2" xfId="128"/>
    <cellStyle name="Accent6 3" xfId="5614"/>
    <cellStyle name="Att1" xfId="40"/>
    <cellStyle name="Att1 2" xfId="129"/>
    <cellStyle name="Att1 2 2" xfId="354"/>
    <cellStyle name="Att1 3" xfId="130"/>
    <cellStyle name="Att1 3 2" xfId="355"/>
    <cellStyle name="Att1 3 3" xfId="356"/>
    <cellStyle name="Att1 4" xfId="357"/>
    <cellStyle name="Att1 4 2" xfId="358"/>
    <cellStyle name="Att1 4 3" xfId="359"/>
    <cellStyle name="Bad 2" xfId="131"/>
    <cellStyle name="Bad 3" xfId="8113"/>
    <cellStyle name="BM CheckSum" xfId="45"/>
    <cellStyle name="BM Header Main" xfId="46"/>
    <cellStyle name="BM Header Secondary" xfId="47"/>
    <cellStyle name="BM Heading 1" xfId="48"/>
    <cellStyle name="BM Heading 2" xfId="49"/>
    <cellStyle name="BM Heading 3" xfId="18"/>
    <cellStyle name="BM Input" xfId="21"/>
    <cellStyle name="BM Input External Link" xfId="50"/>
    <cellStyle name="BM Input Modeller" xfId="51"/>
    <cellStyle name="BM Label" xfId="52"/>
    <cellStyle name="BM Modellers Input" xfId="53"/>
    <cellStyle name="BM UF" xfId="54"/>
    <cellStyle name="BMNumber" xfId="55"/>
    <cellStyle name="BMRangeName" xfId="56"/>
    <cellStyle name="bold_text" xfId="57"/>
    <cellStyle name="boldbluetxt_green" xfId="58"/>
    <cellStyle name="box" xfId="59"/>
    <cellStyle name="box 2" xfId="132"/>
    <cellStyle name="box 3" xfId="133"/>
    <cellStyle name="Brand Align Left Text" xfId="60"/>
    <cellStyle name="Brand Default" xfId="61"/>
    <cellStyle name="Brand Percent" xfId="62"/>
    <cellStyle name="Brand Source" xfId="63"/>
    <cellStyle name="Brand Subtitle with Underline" xfId="64"/>
    <cellStyle name="Brand Subtitle without Underline" xfId="65"/>
    <cellStyle name="Brand Title" xfId="66"/>
    <cellStyle name="Calculation 2" xfId="134"/>
    <cellStyle name="Calculation 2 2" xfId="10958"/>
    <cellStyle name="Calculation 3" xfId="8110"/>
    <cellStyle name="Check Cell 2" xfId="135"/>
    <cellStyle name="Check Cell 3" xfId="8111"/>
    <cellStyle name="Column 1" xfId="190"/>
    <cellStyle name="Column 2 + 3" xfId="191"/>
    <cellStyle name="Column 4" xfId="23"/>
    <cellStyle name="Comma 10" xfId="2816"/>
    <cellStyle name="Comma 10 2" xfId="5489"/>
    <cellStyle name="Comma 10 2 2" xfId="10813"/>
    <cellStyle name="Comma 10 3" xfId="8172"/>
    <cellStyle name="Comma 11" xfId="205"/>
    <cellStyle name="Comma 11 2" xfId="2931"/>
    <cellStyle name="Comma 11 2 2" xfId="8285"/>
    <cellStyle name="Comma 11 3" xfId="5631"/>
    <cellStyle name="Comma 12" xfId="163"/>
    <cellStyle name="Comma 12 2" xfId="5610"/>
    <cellStyle name="Comma 13" xfId="5599"/>
    <cellStyle name="Comma 14" xfId="102"/>
    <cellStyle name="Comma 2" xfId="16"/>
    <cellStyle name="Comma 2 10" xfId="361"/>
    <cellStyle name="Comma 2 10 2" xfId="362"/>
    <cellStyle name="Comma 2 10 2 2" xfId="363"/>
    <cellStyle name="Comma 2 10 2 2 2" xfId="3063"/>
    <cellStyle name="Comma 2 10 2 2 2 2" xfId="8399"/>
    <cellStyle name="Comma 2 10 2 2 3" xfId="5754"/>
    <cellStyle name="Comma 2 10 2 3" xfId="3062"/>
    <cellStyle name="Comma 2 10 2 3 2" xfId="8398"/>
    <cellStyle name="Comma 2 10 2 4" xfId="5753"/>
    <cellStyle name="Comma 2 10 3" xfId="364"/>
    <cellStyle name="Comma 2 10 3 2" xfId="3064"/>
    <cellStyle name="Comma 2 10 3 2 2" xfId="8400"/>
    <cellStyle name="Comma 2 10 3 3" xfId="5755"/>
    <cellStyle name="Comma 2 10 4" xfId="365"/>
    <cellStyle name="Comma 2 10 4 2" xfId="3065"/>
    <cellStyle name="Comma 2 10 4 2 2" xfId="8401"/>
    <cellStyle name="Comma 2 10 4 3" xfId="5756"/>
    <cellStyle name="Comma 2 10 5" xfId="3061"/>
    <cellStyle name="Comma 2 10 5 2" xfId="8397"/>
    <cellStyle name="Comma 2 10 6" xfId="5752"/>
    <cellStyle name="Comma 2 11" xfId="366"/>
    <cellStyle name="Comma 2 11 2" xfId="367"/>
    <cellStyle name="Comma 2 11 2 2" xfId="368"/>
    <cellStyle name="Comma 2 11 2 2 2" xfId="3068"/>
    <cellStyle name="Comma 2 11 2 2 2 2" xfId="8404"/>
    <cellStyle name="Comma 2 11 2 2 3" xfId="5759"/>
    <cellStyle name="Comma 2 11 2 3" xfId="3067"/>
    <cellStyle name="Comma 2 11 2 3 2" xfId="8403"/>
    <cellStyle name="Comma 2 11 2 4" xfId="5758"/>
    <cellStyle name="Comma 2 11 3" xfId="369"/>
    <cellStyle name="Comma 2 11 3 2" xfId="3069"/>
    <cellStyle name="Comma 2 11 3 2 2" xfId="8405"/>
    <cellStyle name="Comma 2 11 3 3" xfId="5760"/>
    <cellStyle name="Comma 2 11 4" xfId="370"/>
    <cellStyle name="Comma 2 11 4 2" xfId="3070"/>
    <cellStyle name="Comma 2 11 4 2 2" xfId="8406"/>
    <cellStyle name="Comma 2 11 4 3" xfId="5761"/>
    <cellStyle name="Comma 2 11 5" xfId="3066"/>
    <cellStyle name="Comma 2 11 5 2" xfId="8402"/>
    <cellStyle name="Comma 2 11 6" xfId="5757"/>
    <cellStyle name="Comma 2 12" xfId="371"/>
    <cellStyle name="Comma 2 12 2" xfId="372"/>
    <cellStyle name="Comma 2 12 2 2" xfId="373"/>
    <cellStyle name="Comma 2 12 2 2 2" xfId="3073"/>
    <cellStyle name="Comma 2 12 2 2 2 2" xfId="8409"/>
    <cellStyle name="Comma 2 12 2 2 3" xfId="5764"/>
    <cellStyle name="Comma 2 12 2 3" xfId="3072"/>
    <cellStyle name="Comma 2 12 2 3 2" xfId="8408"/>
    <cellStyle name="Comma 2 12 2 4" xfId="5763"/>
    <cellStyle name="Comma 2 12 3" xfId="374"/>
    <cellStyle name="Comma 2 12 3 2" xfId="3074"/>
    <cellStyle name="Comma 2 12 3 2 2" xfId="8410"/>
    <cellStyle name="Comma 2 12 3 3" xfId="5765"/>
    <cellStyle name="Comma 2 12 4" xfId="375"/>
    <cellStyle name="Comma 2 12 4 2" xfId="3075"/>
    <cellStyle name="Comma 2 12 4 2 2" xfId="8411"/>
    <cellStyle name="Comma 2 12 4 3" xfId="5766"/>
    <cellStyle name="Comma 2 12 5" xfId="3071"/>
    <cellStyle name="Comma 2 12 5 2" xfId="8407"/>
    <cellStyle name="Comma 2 12 6" xfId="5762"/>
    <cellStyle name="Comma 2 13" xfId="376"/>
    <cellStyle name="Comma 2 13 2" xfId="377"/>
    <cellStyle name="Comma 2 13 2 2" xfId="378"/>
    <cellStyle name="Comma 2 13 2 2 2" xfId="3078"/>
    <cellStyle name="Comma 2 13 2 2 2 2" xfId="8414"/>
    <cellStyle name="Comma 2 13 2 2 3" xfId="5769"/>
    <cellStyle name="Comma 2 13 2 3" xfId="3077"/>
    <cellStyle name="Comma 2 13 2 3 2" xfId="8413"/>
    <cellStyle name="Comma 2 13 2 4" xfId="5768"/>
    <cellStyle name="Comma 2 13 3" xfId="379"/>
    <cellStyle name="Comma 2 13 3 2" xfId="3079"/>
    <cellStyle name="Comma 2 13 3 2 2" xfId="8415"/>
    <cellStyle name="Comma 2 13 3 3" xfId="5770"/>
    <cellStyle name="Comma 2 13 4" xfId="380"/>
    <cellStyle name="Comma 2 13 4 2" xfId="3080"/>
    <cellStyle name="Comma 2 13 4 2 2" xfId="8416"/>
    <cellStyle name="Comma 2 13 4 3" xfId="5771"/>
    <cellStyle name="Comma 2 13 5" xfId="3076"/>
    <cellStyle name="Comma 2 13 5 2" xfId="8412"/>
    <cellStyle name="Comma 2 13 6" xfId="5767"/>
    <cellStyle name="Comma 2 14" xfId="381"/>
    <cellStyle name="Comma 2 14 2" xfId="382"/>
    <cellStyle name="Comma 2 14 2 2" xfId="3082"/>
    <cellStyle name="Comma 2 14 2 2 2" xfId="8418"/>
    <cellStyle name="Comma 2 14 2 3" xfId="5773"/>
    <cellStyle name="Comma 2 14 3" xfId="383"/>
    <cellStyle name="Comma 2 14 3 2" xfId="3083"/>
    <cellStyle name="Comma 2 14 3 2 2" xfId="8419"/>
    <cellStyle name="Comma 2 14 3 3" xfId="5774"/>
    <cellStyle name="Comma 2 14 4" xfId="3081"/>
    <cellStyle name="Comma 2 14 4 2" xfId="8417"/>
    <cellStyle name="Comma 2 14 5" xfId="5772"/>
    <cellStyle name="Comma 2 15" xfId="384"/>
    <cellStyle name="Comma 2 15 2" xfId="385"/>
    <cellStyle name="Comma 2 15 2 2" xfId="3085"/>
    <cellStyle name="Comma 2 15 2 2 2" xfId="8421"/>
    <cellStyle name="Comma 2 15 2 3" xfId="5776"/>
    <cellStyle name="Comma 2 15 3" xfId="3084"/>
    <cellStyle name="Comma 2 15 3 2" xfId="8420"/>
    <cellStyle name="Comma 2 15 4" xfId="5775"/>
    <cellStyle name="Comma 2 16" xfId="386"/>
    <cellStyle name="Comma 2 16 2" xfId="3086"/>
    <cellStyle name="Comma 2 16 2 2" xfId="8422"/>
    <cellStyle name="Comma 2 16 3" xfId="5777"/>
    <cellStyle name="Comma 2 17" xfId="387"/>
    <cellStyle name="Comma 2 17 2" xfId="3087"/>
    <cellStyle name="Comma 2 17 2 2" xfId="8423"/>
    <cellStyle name="Comma 2 17 3" xfId="5778"/>
    <cellStyle name="Comma 2 18" xfId="388"/>
    <cellStyle name="Comma 2 18 2" xfId="3088"/>
    <cellStyle name="Comma 2 18 2 2" xfId="8424"/>
    <cellStyle name="Comma 2 18 3" xfId="5779"/>
    <cellStyle name="Comma 2 19" xfId="2749"/>
    <cellStyle name="Comma 2 19 2" xfId="5424"/>
    <cellStyle name="Comma 2 19 2 2" xfId="10757"/>
    <cellStyle name="Comma 2 19 3" xfId="8115"/>
    <cellStyle name="Comma 2 2" xfId="219"/>
    <cellStyle name="Comma 2 2 10" xfId="390"/>
    <cellStyle name="Comma 2 2 10 2" xfId="391"/>
    <cellStyle name="Comma 2 2 10 2 2" xfId="3091"/>
    <cellStyle name="Comma 2 2 10 2 2 2" xfId="8427"/>
    <cellStyle name="Comma 2 2 10 2 3" xfId="5782"/>
    <cellStyle name="Comma 2 2 10 3" xfId="392"/>
    <cellStyle name="Comma 2 2 10 3 2" xfId="3092"/>
    <cellStyle name="Comma 2 2 10 3 2 2" xfId="8428"/>
    <cellStyle name="Comma 2 2 10 3 3" xfId="5783"/>
    <cellStyle name="Comma 2 2 10 4" xfId="3090"/>
    <cellStyle name="Comma 2 2 10 4 2" xfId="8426"/>
    <cellStyle name="Comma 2 2 10 5" xfId="5781"/>
    <cellStyle name="Comma 2 2 11" xfId="393"/>
    <cellStyle name="Comma 2 2 11 2" xfId="394"/>
    <cellStyle name="Comma 2 2 11 2 2" xfId="3094"/>
    <cellStyle name="Comma 2 2 11 2 2 2" xfId="8430"/>
    <cellStyle name="Comma 2 2 11 2 3" xfId="5785"/>
    <cellStyle name="Comma 2 2 11 3" xfId="3093"/>
    <cellStyle name="Comma 2 2 11 3 2" xfId="8429"/>
    <cellStyle name="Comma 2 2 11 4" xfId="5784"/>
    <cellStyle name="Comma 2 2 12" xfId="395"/>
    <cellStyle name="Comma 2 2 12 2" xfId="3095"/>
    <cellStyle name="Comma 2 2 12 2 2" xfId="8431"/>
    <cellStyle name="Comma 2 2 12 3" xfId="5786"/>
    <cellStyle name="Comma 2 2 13" xfId="396"/>
    <cellStyle name="Comma 2 2 13 2" xfId="3096"/>
    <cellStyle name="Comma 2 2 13 2 2" xfId="8432"/>
    <cellStyle name="Comma 2 2 13 3" xfId="5787"/>
    <cellStyle name="Comma 2 2 14" xfId="397"/>
    <cellStyle name="Comma 2 2 14 2" xfId="3097"/>
    <cellStyle name="Comma 2 2 14 2 2" xfId="8433"/>
    <cellStyle name="Comma 2 2 14 3" xfId="5788"/>
    <cellStyle name="Comma 2 2 15" xfId="2755"/>
    <cellStyle name="Comma 2 2 15 2" xfId="5429"/>
    <cellStyle name="Comma 2 2 15 2 2" xfId="10761"/>
    <cellStyle name="Comma 2 2 15 3" xfId="8118"/>
    <cellStyle name="Comma 2 2 16" xfId="2818"/>
    <cellStyle name="Comma 2 2 16 2" xfId="5491"/>
    <cellStyle name="Comma 2 2 16 2 2" xfId="10815"/>
    <cellStyle name="Comma 2 2 16 3" xfId="8174"/>
    <cellStyle name="Comma 2 2 17" xfId="389"/>
    <cellStyle name="Comma 2 2 17 2" xfId="3089"/>
    <cellStyle name="Comma 2 2 17 2 2" xfId="8425"/>
    <cellStyle name="Comma 2 2 17 3" xfId="5780"/>
    <cellStyle name="Comma 2 2 18" xfId="2943"/>
    <cellStyle name="Comma 2 2 18 2" xfId="8290"/>
    <cellStyle name="Comma 2 2 19" xfId="5638"/>
    <cellStyle name="Comma 2 2 2" xfId="232"/>
    <cellStyle name="Comma 2 2 2 10" xfId="399"/>
    <cellStyle name="Comma 2 2 2 10 2" xfId="3099"/>
    <cellStyle name="Comma 2 2 2 10 2 2" xfId="8435"/>
    <cellStyle name="Comma 2 2 2 10 3" xfId="5790"/>
    <cellStyle name="Comma 2 2 2 11" xfId="2760"/>
    <cellStyle name="Comma 2 2 2 11 2" xfId="5433"/>
    <cellStyle name="Comma 2 2 2 11 2 2" xfId="10764"/>
    <cellStyle name="Comma 2 2 2 11 3" xfId="8122"/>
    <cellStyle name="Comma 2 2 2 12" xfId="2821"/>
    <cellStyle name="Comma 2 2 2 12 2" xfId="5494"/>
    <cellStyle name="Comma 2 2 2 12 2 2" xfId="10818"/>
    <cellStyle name="Comma 2 2 2 12 3" xfId="8177"/>
    <cellStyle name="Comma 2 2 2 13" xfId="398"/>
    <cellStyle name="Comma 2 2 2 13 2" xfId="3098"/>
    <cellStyle name="Comma 2 2 2 13 2 2" xfId="8434"/>
    <cellStyle name="Comma 2 2 2 13 3" xfId="5789"/>
    <cellStyle name="Comma 2 2 2 14" xfId="2951"/>
    <cellStyle name="Comma 2 2 2 14 2" xfId="8293"/>
    <cellStyle name="Comma 2 2 2 15" xfId="5646"/>
    <cellStyle name="Comma 2 2 2 2" xfId="254"/>
    <cellStyle name="Comma 2 2 2 2 10" xfId="2768"/>
    <cellStyle name="Comma 2 2 2 2 10 2" xfId="5441"/>
    <cellStyle name="Comma 2 2 2 2 10 2 2" xfId="10771"/>
    <cellStyle name="Comma 2 2 2 2 10 3" xfId="8129"/>
    <cellStyle name="Comma 2 2 2 2 11" xfId="2828"/>
    <cellStyle name="Comma 2 2 2 2 11 2" xfId="5501"/>
    <cellStyle name="Comma 2 2 2 2 11 2 2" xfId="10825"/>
    <cellStyle name="Comma 2 2 2 2 11 3" xfId="8184"/>
    <cellStyle name="Comma 2 2 2 2 12" xfId="400"/>
    <cellStyle name="Comma 2 2 2 2 12 2" xfId="3100"/>
    <cellStyle name="Comma 2 2 2 2 12 2 2" xfId="8436"/>
    <cellStyle name="Comma 2 2 2 2 12 3" xfId="5791"/>
    <cellStyle name="Comma 2 2 2 2 13" xfId="2961"/>
    <cellStyle name="Comma 2 2 2 2 13 2" xfId="8300"/>
    <cellStyle name="Comma 2 2 2 2 14" xfId="5654"/>
    <cellStyle name="Comma 2 2 2 2 2" xfId="267"/>
    <cellStyle name="Comma 2 2 2 2 2 2" xfId="296"/>
    <cellStyle name="Comma 2 2 2 2 2 2 2" xfId="350"/>
    <cellStyle name="Comma 2 2 2 2 2 2 2 2" xfId="2922"/>
    <cellStyle name="Comma 2 2 2 2 2 2 2 2 2" xfId="5595"/>
    <cellStyle name="Comma 2 2 2 2 2 2 2 2 2 2" xfId="10919"/>
    <cellStyle name="Comma 2 2 2 2 2 2 2 2 3" xfId="8278"/>
    <cellStyle name="Comma 2 2 2 2 2 2 2 3" xfId="403"/>
    <cellStyle name="Comma 2 2 2 2 2 2 2 3 2" xfId="3103"/>
    <cellStyle name="Comma 2 2 2 2 2 2 2 3 2 2" xfId="8439"/>
    <cellStyle name="Comma 2 2 2 2 2 2 2 3 3" xfId="5794"/>
    <cellStyle name="Comma 2 2 2 2 2 2 2 4" xfId="3057"/>
    <cellStyle name="Comma 2 2 2 2 2 2 2 4 2" xfId="8394"/>
    <cellStyle name="Comma 2 2 2 2 2 2 2 5" xfId="5749"/>
    <cellStyle name="Comma 2 2 2 2 2 2 3" xfId="2809"/>
    <cellStyle name="Comma 2 2 2 2 2 2 3 2" xfId="5482"/>
    <cellStyle name="Comma 2 2 2 2 2 2 3 2 2" xfId="10811"/>
    <cellStyle name="Comma 2 2 2 2 2 2 3 3" xfId="8169"/>
    <cellStyle name="Comma 2 2 2 2 2 2 4" xfId="2868"/>
    <cellStyle name="Comma 2 2 2 2 2 2 4 2" xfId="5541"/>
    <cellStyle name="Comma 2 2 2 2 2 2 4 2 2" xfId="10865"/>
    <cellStyle name="Comma 2 2 2 2 2 2 4 3" xfId="8224"/>
    <cellStyle name="Comma 2 2 2 2 2 2 5" xfId="402"/>
    <cellStyle name="Comma 2 2 2 2 2 2 5 2" xfId="3102"/>
    <cellStyle name="Comma 2 2 2 2 2 2 5 2 2" xfId="8438"/>
    <cellStyle name="Comma 2 2 2 2 2 2 5 3" xfId="5793"/>
    <cellStyle name="Comma 2 2 2 2 2 2 6" xfId="3003"/>
    <cellStyle name="Comma 2 2 2 2 2 2 6 2" xfId="8340"/>
    <cellStyle name="Comma 2 2 2 2 2 2 7" xfId="5695"/>
    <cellStyle name="Comma 2 2 2 2 2 3" xfId="323"/>
    <cellStyle name="Comma 2 2 2 2 2 3 2" xfId="2895"/>
    <cellStyle name="Comma 2 2 2 2 2 3 2 2" xfId="5568"/>
    <cellStyle name="Comma 2 2 2 2 2 3 2 2 2" xfId="10892"/>
    <cellStyle name="Comma 2 2 2 2 2 3 2 3" xfId="8251"/>
    <cellStyle name="Comma 2 2 2 2 2 3 3" xfId="404"/>
    <cellStyle name="Comma 2 2 2 2 2 3 3 2" xfId="3104"/>
    <cellStyle name="Comma 2 2 2 2 2 3 3 2 2" xfId="8440"/>
    <cellStyle name="Comma 2 2 2 2 2 3 3 3" xfId="5795"/>
    <cellStyle name="Comma 2 2 2 2 2 3 4" xfId="3030"/>
    <cellStyle name="Comma 2 2 2 2 2 3 4 2" xfId="8367"/>
    <cellStyle name="Comma 2 2 2 2 2 3 5" xfId="5722"/>
    <cellStyle name="Comma 2 2 2 2 2 4" xfId="405"/>
    <cellStyle name="Comma 2 2 2 2 2 4 2" xfId="3105"/>
    <cellStyle name="Comma 2 2 2 2 2 4 2 2" xfId="8441"/>
    <cellStyle name="Comma 2 2 2 2 2 4 3" xfId="5796"/>
    <cellStyle name="Comma 2 2 2 2 2 5" xfId="2781"/>
    <cellStyle name="Comma 2 2 2 2 2 5 2" xfId="5454"/>
    <cellStyle name="Comma 2 2 2 2 2 5 2 2" xfId="10784"/>
    <cellStyle name="Comma 2 2 2 2 2 5 3" xfId="8142"/>
    <cellStyle name="Comma 2 2 2 2 2 6" xfId="2841"/>
    <cellStyle name="Comma 2 2 2 2 2 6 2" xfId="5514"/>
    <cellStyle name="Comma 2 2 2 2 2 6 2 2" xfId="10838"/>
    <cellStyle name="Comma 2 2 2 2 2 6 3" xfId="8197"/>
    <cellStyle name="Comma 2 2 2 2 2 7" xfId="401"/>
    <cellStyle name="Comma 2 2 2 2 2 7 2" xfId="3101"/>
    <cellStyle name="Comma 2 2 2 2 2 7 2 2" xfId="8437"/>
    <cellStyle name="Comma 2 2 2 2 2 7 3" xfId="5792"/>
    <cellStyle name="Comma 2 2 2 2 2 8" xfId="2974"/>
    <cellStyle name="Comma 2 2 2 2 2 8 2" xfId="8313"/>
    <cellStyle name="Comma 2 2 2 2 2 9" xfId="5667"/>
    <cellStyle name="Comma 2 2 2 2 3" xfId="283"/>
    <cellStyle name="Comma 2 2 2 2 3 2" xfId="337"/>
    <cellStyle name="Comma 2 2 2 2 3 2 2" xfId="408"/>
    <cellStyle name="Comma 2 2 2 2 3 2 2 2" xfId="3108"/>
    <cellStyle name="Comma 2 2 2 2 3 2 2 2 2" xfId="8444"/>
    <cellStyle name="Comma 2 2 2 2 3 2 2 3" xfId="5799"/>
    <cellStyle name="Comma 2 2 2 2 3 2 3" xfId="2909"/>
    <cellStyle name="Comma 2 2 2 2 3 2 3 2" xfId="5582"/>
    <cellStyle name="Comma 2 2 2 2 3 2 3 2 2" xfId="10906"/>
    <cellStyle name="Comma 2 2 2 2 3 2 3 3" xfId="8265"/>
    <cellStyle name="Comma 2 2 2 2 3 2 4" xfId="407"/>
    <cellStyle name="Comma 2 2 2 2 3 2 4 2" xfId="3107"/>
    <cellStyle name="Comma 2 2 2 2 3 2 4 2 2" xfId="8443"/>
    <cellStyle name="Comma 2 2 2 2 3 2 4 3" xfId="5798"/>
    <cellStyle name="Comma 2 2 2 2 3 2 5" xfId="3044"/>
    <cellStyle name="Comma 2 2 2 2 3 2 5 2" xfId="8381"/>
    <cellStyle name="Comma 2 2 2 2 3 2 6" xfId="5736"/>
    <cellStyle name="Comma 2 2 2 2 3 3" xfId="409"/>
    <cellStyle name="Comma 2 2 2 2 3 3 2" xfId="3109"/>
    <cellStyle name="Comma 2 2 2 2 3 3 2 2" xfId="8445"/>
    <cellStyle name="Comma 2 2 2 2 3 3 3" xfId="5800"/>
    <cellStyle name="Comma 2 2 2 2 3 4" xfId="410"/>
    <cellStyle name="Comma 2 2 2 2 3 4 2" xfId="3110"/>
    <cellStyle name="Comma 2 2 2 2 3 4 2 2" xfId="8446"/>
    <cellStyle name="Comma 2 2 2 2 3 4 3" xfId="5801"/>
    <cellStyle name="Comma 2 2 2 2 3 5" xfId="2796"/>
    <cellStyle name="Comma 2 2 2 2 3 5 2" xfId="5469"/>
    <cellStyle name="Comma 2 2 2 2 3 5 2 2" xfId="10798"/>
    <cellStyle name="Comma 2 2 2 2 3 5 3" xfId="8156"/>
    <cellStyle name="Comma 2 2 2 2 3 6" xfId="2855"/>
    <cellStyle name="Comma 2 2 2 2 3 6 2" xfId="5528"/>
    <cellStyle name="Comma 2 2 2 2 3 6 2 2" xfId="10852"/>
    <cellStyle name="Comma 2 2 2 2 3 6 3" xfId="8211"/>
    <cellStyle name="Comma 2 2 2 2 3 7" xfId="406"/>
    <cellStyle name="Comma 2 2 2 2 3 7 2" xfId="3106"/>
    <cellStyle name="Comma 2 2 2 2 3 7 2 2" xfId="8442"/>
    <cellStyle name="Comma 2 2 2 2 3 7 3" xfId="5797"/>
    <cellStyle name="Comma 2 2 2 2 3 8" xfId="2990"/>
    <cellStyle name="Comma 2 2 2 2 3 8 2" xfId="8327"/>
    <cellStyle name="Comma 2 2 2 2 3 9" xfId="5682"/>
    <cellStyle name="Comma 2 2 2 2 4" xfId="310"/>
    <cellStyle name="Comma 2 2 2 2 4 2" xfId="412"/>
    <cellStyle name="Comma 2 2 2 2 4 2 2" xfId="413"/>
    <cellStyle name="Comma 2 2 2 2 4 2 2 2" xfId="3113"/>
    <cellStyle name="Comma 2 2 2 2 4 2 2 2 2" xfId="8449"/>
    <cellStyle name="Comma 2 2 2 2 4 2 2 3" xfId="5804"/>
    <cellStyle name="Comma 2 2 2 2 4 2 3" xfId="3112"/>
    <cellStyle name="Comma 2 2 2 2 4 2 3 2" xfId="8448"/>
    <cellStyle name="Comma 2 2 2 2 4 2 4" xfId="5803"/>
    <cellStyle name="Comma 2 2 2 2 4 3" xfId="414"/>
    <cellStyle name="Comma 2 2 2 2 4 3 2" xfId="3114"/>
    <cellStyle name="Comma 2 2 2 2 4 3 2 2" xfId="8450"/>
    <cellStyle name="Comma 2 2 2 2 4 3 3" xfId="5805"/>
    <cellStyle name="Comma 2 2 2 2 4 4" xfId="415"/>
    <cellStyle name="Comma 2 2 2 2 4 4 2" xfId="3115"/>
    <cellStyle name="Comma 2 2 2 2 4 4 2 2" xfId="8451"/>
    <cellStyle name="Comma 2 2 2 2 4 4 3" xfId="5806"/>
    <cellStyle name="Comma 2 2 2 2 4 5" xfId="2882"/>
    <cellStyle name="Comma 2 2 2 2 4 5 2" xfId="5555"/>
    <cellStyle name="Comma 2 2 2 2 4 5 2 2" xfId="10879"/>
    <cellStyle name="Comma 2 2 2 2 4 5 3" xfId="8238"/>
    <cellStyle name="Comma 2 2 2 2 4 6" xfId="411"/>
    <cellStyle name="Comma 2 2 2 2 4 6 2" xfId="3111"/>
    <cellStyle name="Comma 2 2 2 2 4 6 2 2" xfId="8447"/>
    <cellStyle name="Comma 2 2 2 2 4 6 3" xfId="5802"/>
    <cellStyle name="Comma 2 2 2 2 4 7" xfId="3017"/>
    <cellStyle name="Comma 2 2 2 2 4 7 2" xfId="8354"/>
    <cellStyle name="Comma 2 2 2 2 4 8" xfId="5709"/>
    <cellStyle name="Comma 2 2 2 2 5" xfId="416"/>
    <cellStyle name="Comma 2 2 2 2 5 2" xfId="417"/>
    <cellStyle name="Comma 2 2 2 2 5 2 2" xfId="418"/>
    <cellStyle name="Comma 2 2 2 2 5 2 2 2" xfId="3118"/>
    <cellStyle name="Comma 2 2 2 2 5 2 2 2 2" xfId="8454"/>
    <cellStyle name="Comma 2 2 2 2 5 2 2 3" xfId="5809"/>
    <cellStyle name="Comma 2 2 2 2 5 2 3" xfId="3117"/>
    <cellStyle name="Comma 2 2 2 2 5 2 3 2" xfId="8453"/>
    <cellStyle name="Comma 2 2 2 2 5 2 4" xfId="5808"/>
    <cellStyle name="Comma 2 2 2 2 5 3" xfId="419"/>
    <cellStyle name="Comma 2 2 2 2 5 3 2" xfId="3119"/>
    <cellStyle name="Comma 2 2 2 2 5 3 2 2" xfId="8455"/>
    <cellStyle name="Comma 2 2 2 2 5 3 3" xfId="5810"/>
    <cellStyle name="Comma 2 2 2 2 5 4" xfId="420"/>
    <cellStyle name="Comma 2 2 2 2 5 4 2" xfId="3120"/>
    <cellStyle name="Comma 2 2 2 2 5 4 2 2" xfId="8456"/>
    <cellStyle name="Comma 2 2 2 2 5 4 3" xfId="5811"/>
    <cellStyle name="Comma 2 2 2 2 5 5" xfId="3116"/>
    <cellStyle name="Comma 2 2 2 2 5 5 2" xfId="8452"/>
    <cellStyle name="Comma 2 2 2 2 5 6" xfId="5807"/>
    <cellStyle name="Comma 2 2 2 2 6" xfId="421"/>
    <cellStyle name="Comma 2 2 2 2 6 2" xfId="422"/>
    <cellStyle name="Comma 2 2 2 2 6 2 2" xfId="3122"/>
    <cellStyle name="Comma 2 2 2 2 6 2 2 2" xfId="8458"/>
    <cellStyle name="Comma 2 2 2 2 6 2 3" xfId="5813"/>
    <cellStyle name="Comma 2 2 2 2 6 3" xfId="423"/>
    <cellStyle name="Comma 2 2 2 2 6 3 2" xfId="3123"/>
    <cellStyle name="Comma 2 2 2 2 6 3 2 2" xfId="8459"/>
    <cellStyle name="Comma 2 2 2 2 6 3 3" xfId="5814"/>
    <cellStyle name="Comma 2 2 2 2 6 4" xfId="3121"/>
    <cellStyle name="Comma 2 2 2 2 6 4 2" xfId="8457"/>
    <cellStyle name="Comma 2 2 2 2 6 5" xfId="5812"/>
    <cellStyle name="Comma 2 2 2 2 7" xfId="424"/>
    <cellStyle name="Comma 2 2 2 2 7 2" xfId="425"/>
    <cellStyle name="Comma 2 2 2 2 7 2 2" xfId="3125"/>
    <cellStyle name="Comma 2 2 2 2 7 2 2 2" xfId="8461"/>
    <cellStyle name="Comma 2 2 2 2 7 2 3" xfId="5816"/>
    <cellStyle name="Comma 2 2 2 2 7 3" xfId="3124"/>
    <cellStyle name="Comma 2 2 2 2 7 3 2" xfId="8460"/>
    <cellStyle name="Comma 2 2 2 2 7 4" xfId="5815"/>
    <cellStyle name="Comma 2 2 2 2 8" xfId="426"/>
    <cellStyle name="Comma 2 2 2 2 8 2" xfId="3126"/>
    <cellStyle name="Comma 2 2 2 2 8 2 2" xfId="8462"/>
    <cellStyle name="Comma 2 2 2 2 8 3" xfId="5817"/>
    <cellStyle name="Comma 2 2 2 2 9" xfId="427"/>
    <cellStyle name="Comma 2 2 2 2 9 2" xfId="3127"/>
    <cellStyle name="Comma 2 2 2 2 9 2 2" xfId="8463"/>
    <cellStyle name="Comma 2 2 2 2 9 3" xfId="5818"/>
    <cellStyle name="Comma 2 2 2 3" xfId="260"/>
    <cellStyle name="Comma 2 2 2 3 2" xfId="289"/>
    <cellStyle name="Comma 2 2 2 3 2 2" xfId="343"/>
    <cellStyle name="Comma 2 2 2 3 2 2 2" xfId="2915"/>
    <cellStyle name="Comma 2 2 2 3 2 2 2 2" xfId="5588"/>
    <cellStyle name="Comma 2 2 2 3 2 2 2 2 2" xfId="10912"/>
    <cellStyle name="Comma 2 2 2 3 2 2 2 3" xfId="8271"/>
    <cellStyle name="Comma 2 2 2 3 2 2 3" xfId="430"/>
    <cellStyle name="Comma 2 2 2 3 2 2 3 2" xfId="3130"/>
    <cellStyle name="Comma 2 2 2 3 2 2 3 2 2" xfId="8466"/>
    <cellStyle name="Comma 2 2 2 3 2 2 3 3" xfId="5821"/>
    <cellStyle name="Comma 2 2 2 3 2 2 4" xfId="3050"/>
    <cellStyle name="Comma 2 2 2 3 2 2 4 2" xfId="8387"/>
    <cellStyle name="Comma 2 2 2 3 2 2 5" xfId="5742"/>
    <cellStyle name="Comma 2 2 2 3 2 3" xfId="2802"/>
    <cellStyle name="Comma 2 2 2 3 2 3 2" xfId="5475"/>
    <cellStyle name="Comma 2 2 2 3 2 3 2 2" xfId="10804"/>
    <cellStyle name="Comma 2 2 2 3 2 3 3" xfId="8162"/>
    <cellStyle name="Comma 2 2 2 3 2 4" xfId="2861"/>
    <cellStyle name="Comma 2 2 2 3 2 4 2" xfId="5534"/>
    <cellStyle name="Comma 2 2 2 3 2 4 2 2" xfId="10858"/>
    <cellStyle name="Comma 2 2 2 3 2 4 3" xfId="8217"/>
    <cellStyle name="Comma 2 2 2 3 2 5" xfId="429"/>
    <cellStyle name="Comma 2 2 2 3 2 5 2" xfId="3129"/>
    <cellStyle name="Comma 2 2 2 3 2 5 2 2" xfId="8465"/>
    <cellStyle name="Comma 2 2 2 3 2 5 3" xfId="5820"/>
    <cellStyle name="Comma 2 2 2 3 2 6" xfId="2996"/>
    <cellStyle name="Comma 2 2 2 3 2 6 2" xfId="8333"/>
    <cellStyle name="Comma 2 2 2 3 2 7" xfId="5688"/>
    <cellStyle name="Comma 2 2 2 3 3" xfId="316"/>
    <cellStyle name="Comma 2 2 2 3 3 2" xfId="2888"/>
    <cellStyle name="Comma 2 2 2 3 3 2 2" xfId="5561"/>
    <cellStyle name="Comma 2 2 2 3 3 2 2 2" xfId="10885"/>
    <cellStyle name="Comma 2 2 2 3 3 2 3" xfId="8244"/>
    <cellStyle name="Comma 2 2 2 3 3 3" xfId="431"/>
    <cellStyle name="Comma 2 2 2 3 3 3 2" xfId="3131"/>
    <cellStyle name="Comma 2 2 2 3 3 3 2 2" xfId="8467"/>
    <cellStyle name="Comma 2 2 2 3 3 3 3" xfId="5822"/>
    <cellStyle name="Comma 2 2 2 3 3 4" xfId="3023"/>
    <cellStyle name="Comma 2 2 2 3 3 4 2" xfId="8360"/>
    <cellStyle name="Comma 2 2 2 3 3 5" xfId="5715"/>
    <cellStyle name="Comma 2 2 2 3 4" xfId="432"/>
    <cellStyle name="Comma 2 2 2 3 4 2" xfId="3132"/>
    <cellStyle name="Comma 2 2 2 3 4 2 2" xfId="8468"/>
    <cellStyle name="Comma 2 2 2 3 4 3" xfId="5823"/>
    <cellStyle name="Comma 2 2 2 3 5" xfId="2774"/>
    <cellStyle name="Comma 2 2 2 3 5 2" xfId="5447"/>
    <cellStyle name="Comma 2 2 2 3 5 2 2" xfId="10777"/>
    <cellStyle name="Comma 2 2 2 3 5 3" xfId="8135"/>
    <cellStyle name="Comma 2 2 2 3 6" xfId="2834"/>
    <cellStyle name="Comma 2 2 2 3 6 2" xfId="5507"/>
    <cellStyle name="Comma 2 2 2 3 6 2 2" xfId="10831"/>
    <cellStyle name="Comma 2 2 2 3 6 3" xfId="8190"/>
    <cellStyle name="Comma 2 2 2 3 7" xfId="428"/>
    <cellStyle name="Comma 2 2 2 3 7 2" xfId="3128"/>
    <cellStyle name="Comma 2 2 2 3 7 2 2" xfId="8464"/>
    <cellStyle name="Comma 2 2 2 3 7 3" xfId="5819"/>
    <cellStyle name="Comma 2 2 2 3 8" xfId="2967"/>
    <cellStyle name="Comma 2 2 2 3 8 2" xfId="8306"/>
    <cellStyle name="Comma 2 2 2 3 9" xfId="5660"/>
    <cellStyle name="Comma 2 2 2 4" xfId="276"/>
    <cellStyle name="Comma 2 2 2 4 2" xfId="330"/>
    <cellStyle name="Comma 2 2 2 4 2 2" xfId="435"/>
    <cellStyle name="Comma 2 2 2 4 2 2 2" xfId="3135"/>
    <cellStyle name="Comma 2 2 2 4 2 2 2 2" xfId="8471"/>
    <cellStyle name="Comma 2 2 2 4 2 2 3" xfId="5826"/>
    <cellStyle name="Comma 2 2 2 4 2 3" xfId="2902"/>
    <cellStyle name="Comma 2 2 2 4 2 3 2" xfId="5575"/>
    <cellStyle name="Comma 2 2 2 4 2 3 2 2" xfId="10899"/>
    <cellStyle name="Comma 2 2 2 4 2 3 3" xfId="8258"/>
    <cellStyle name="Comma 2 2 2 4 2 4" xfId="434"/>
    <cellStyle name="Comma 2 2 2 4 2 4 2" xfId="3134"/>
    <cellStyle name="Comma 2 2 2 4 2 4 2 2" xfId="8470"/>
    <cellStyle name="Comma 2 2 2 4 2 4 3" xfId="5825"/>
    <cellStyle name="Comma 2 2 2 4 2 5" xfId="3037"/>
    <cellStyle name="Comma 2 2 2 4 2 5 2" xfId="8374"/>
    <cellStyle name="Comma 2 2 2 4 2 6" xfId="5729"/>
    <cellStyle name="Comma 2 2 2 4 3" xfId="436"/>
    <cellStyle name="Comma 2 2 2 4 3 2" xfId="3136"/>
    <cellStyle name="Comma 2 2 2 4 3 2 2" xfId="8472"/>
    <cellStyle name="Comma 2 2 2 4 3 3" xfId="5827"/>
    <cellStyle name="Comma 2 2 2 4 4" xfId="437"/>
    <cellStyle name="Comma 2 2 2 4 4 2" xfId="3137"/>
    <cellStyle name="Comma 2 2 2 4 4 2 2" xfId="8473"/>
    <cellStyle name="Comma 2 2 2 4 4 3" xfId="5828"/>
    <cellStyle name="Comma 2 2 2 4 5" xfId="2789"/>
    <cellStyle name="Comma 2 2 2 4 5 2" xfId="5462"/>
    <cellStyle name="Comma 2 2 2 4 5 2 2" xfId="10791"/>
    <cellStyle name="Comma 2 2 2 4 5 3" xfId="8149"/>
    <cellStyle name="Comma 2 2 2 4 6" xfId="2848"/>
    <cellStyle name="Comma 2 2 2 4 6 2" xfId="5521"/>
    <cellStyle name="Comma 2 2 2 4 6 2 2" xfId="10845"/>
    <cellStyle name="Comma 2 2 2 4 6 3" xfId="8204"/>
    <cellStyle name="Comma 2 2 2 4 7" xfId="433"/>
    <cellStyle name="Comma 2 2 2 4 7 2" xfId="3133"/>
    <cellStyle name="Comma 2 2 2 4 7 2 2" xfId="8469"/>
    <cellStyle name="Comma 2 2 2 4 7 3" xfId="5824"/>
    <cellStyle name="Comma 2 2 2 4 8" xfId="2983"/>
    <cellStyle name="Comma 2 2 2 4 8 2" xfId="8320"/>
    <cellStyle name="Comma 2 2 2 4 9" xfId="5675"/>
    <cellStyle name="Comma 2 2 2 5" xfId="303"/>
    <cellStyle name="Comma 2 2 2 5 2" xfId="439"/>
    <cellStyle name="Comma 2 2 2 5 2 2" xfId="440"/>
    <cellStyle name="Comma 2 2 2 5 2 2 2" xfId="3140"/>
    <cellStyle name="Comma 2 2 2 5 2 2 2 2" xfId="8476"/>
    <cellStyle name="Comma 2 2 2 5 2 2 3" xfId="5831"/>
    <cellStyle name="Comma 2 2 2 5 2 3" xfId="3139"/>
    <cellStyle name="Comma 2 2 2 5 2 3 2" xfId="8475"/>
    <cellStyle name="Comma 2 2 2 5 2 4" xfId="5830"/>
    <cellStyle name="Comma 2 2 2 5 3" xfId="441"/>
    <cellStyle name="Comma 2 2 2 5 3 2" xfId="3141"/>
    <cellStyle name="Comma 2 2 2 5 3 2 2" xfId="8477"/>
    <cellStyle name="Comma 2 2 2 5 3 3" xfId="5832"/>
    <cellStyle name="Comma 2 2 2 5 4" xfId="442"/>
    <cellStyle name="Comma 2 2 2 5 4 2" xfId="3142"/>
    <cellStyle name="Comma 2 2 2 5 4 2 2" xfId="8478"/>
    <cellStyle name="Comma 2 2 2 5 4 3" xfId="5833"/>
    <cellStyle name="Comma 2 2 2 5 5" xfId="2875"/>
    <cellStyle name="Comma 2 2 2 5 5 2" xfId="5548"/>
    <cellStyle name="Comma 2 2 2 5 5 2 2" xfId="10872"/>
    <cellStyle name="Comma 2 2 2 5 5 3" xfId="8231"/>
    <cellStyle name="Comma 2 2 2 5 6" xfId="438"/>
    <cellStyle name="Comma 2 2 2 5 6 2" xfId="3138"/>
    <cellStyle name="Comma 2 2 2 5 6 2 2" xfId="8474"/>
    <cellStyle name="Comma 2 2 2 5 6 3" xfId="5829"/>
    <cellStyle name="Comma 2 2 2 5 7" xfId="3010"/>
    <cellStyle name="Comma 2 2 2 5 7 2" xfId="8347"/>
    <cellStyle name="Comma 2 2 2 5 8" xfId="5702"/>
    <cellStyle name="Comma 2 2 2 6" xfId="443"/>
    <cellStyle name="Comma 2 2 2 6 2" xfId="444"/>
    <cellStyle name="Comma 2 2 2 6 2 2" xfId="445"/>
    <cellStyle name="Comma 2 2 2 6 2 2 2" xfId="3145"/>
    <cellStyle name="Comma 2 2 2 6 2 2 2 2" xfId="8481"/>
    <cellStyle name="Comma 2 2 2 6 2 2 3" xfId="5836"/>
    <cellStyle name="Comma 2 2 2 6 2 3" xfId="3144"/>
    <cellStyle name="Comma 2 2 2 6 2 3 2" xfId="8480"/>
    <cellStyle name="Comma 2 2 2 6 2 4" xfId="5835"/>
    <cellStyle name="Comma 2 2 2 6 3" xfId="446"/>
    <cellStyle name="Comma 2 2 2 6 3 2" xfId="3146"/>
    <cellStyle name="Comma 2 2 2 6 3 2 2" xfId="8482"/>
    <cellStyle name="Comma 2 2 2 6 3 3" xfId="5837"/>
    <cellStyle name="Comma 2 2 2 6 4" xfId="447"/>
    <cellStyle name="Comma 2 2 2 6 4 2" xfId="3147"/>
    <cellStyle name="Comma 2 2 2 6 4 2 2" xfId="8483"/>
    <cellStyle name="Comma 2 2 2 6 4 3" xfId="5838"/>
    <cellStyle name="Comma 2 2 2 6 5" xfId="3143"/>
    <cellStyle name="Comma 2 2 2 6 5 2" xfId="8479"/>
    <cellStyle name="Comma 2 2 2 6 6" xfId="5834"/>
    <cellStyle name="Comma 2 2 2 7" xfId="448"/>
    <cellStyle name="Comma 2 2 2 7 2" xfId="449"/>
    <cellStyle name="Comma 2 2 2 7 2 2" xfId="3149"/>
    <cellStyle name="Comma 2 2 2 7 2 2 2" xfId="8485"/>
    <cellStyle name="Comma 2 2 2 7 2 3" xfId="5840"/>
    <cellStyle name="Comma 2 2 2 7 3" xfId="450"/>
    <cellStyle name="Comma 2 2 2 7 3 2" xfId="3150"/>
    <cellStyle name="Comma 2 2 2 7 3 2 2" xfId="8486"/>
    <cellStyle name="Comma 2 2 2 7 3 3" xfId="5841"/>
    <cellStyle name="Comma 2 2 2 7 4" xfId="3148"/>
    <cellStyle name="Comma 2 2 2 7 4 2" xfId="8484"/>
    <cellStyle name="Comma 2 2 2 7 5" xfId="5839"/>
    <cellStyle name="Comma 2 2 2 8" xfId="451"/>
    <cellStyle name="Comma 2 2 2 8 2" xfId="452"/>
    <cellStyle name="Comma 2 2 2 8 2 2" xfId="3152"/>
    <cellStyle name="Comma 2 2 2 8 2 2 2" xfId="8488"/>
    <cellStyle name="Comma 2 2 2 8 2 3" xfId="5843"/>
    <cellStyle name="Comma 2 2 2 8 3" xfId="3151"/>
    <cellStyle name="Comma 2 2 2 8 3 2" xfId="8487"/>
    <cellStyle name="Comma 2 2 2 8 4" xfId="5842"/>
    <cellStyle name="Comma 2 2 2 9" xfId="453"/>
    <cellStyle name="Comma 2 2 2 9 2" xfId="3153"/>
    <cellStyle name="Comma 2 2 2 9 2 2" xfId="8489"/>
    <cellStyle name="Comma 2 2 2 9 3" xfId="5844"/>
    <cellStyle name="Comma 2 2 3" xfId="251"/>
    <cellStyle name="Comma 2 2 3 10" xfId="455"/>
    <cellStyle name="Comma 2 2 3 10 2" xfId="3155"/>
    <cellStyle name="Comma 2 2 3 10 2 2" xfId="8491"/>
    <cellStyle name="Comma 2 2 3 10 3" xfId="5846"/>
    <cellStyle name="Comma 2 2 3 11" xfId="2765"/>
    <cellStyle name="Comma 2 2 3 11 2" xfId="5438"/>
    <cellStyle name="Comma 2 2 3 11 2 2" xfId="10768"/>
    <cellStyle name="Comma 2 2 3 11 3" xfId="8126"/>
    <cellStyle name="Comma 2 2 3 12" xfId="2825"/>
    <cellStyle name="Comma 2 2 3 12 2" xfId="5498"/>
    <cellStyle name="Comma 2 2 3 12 2 2" xfId="10822"/>
    <cellStyle name="Comma 2 2 3 12 3" xfId="8181"/>
    <cellStyle name="Comma 2 2 3 13" xfId="454"/>
    <cellStyle name="Comma 2 2 3 13 2" xfId="3154"/>
    <cellStyle name="Comma 2 2 3 13 2 2" xfId="8490"/>
    <cellStyle name="Comma 2 2 3 13 3" xfId="5845"/>
    <cellStyle name="Comma 2 2 3 14" xfId="2958"/>
    <cellStyle name="Comma 2 2 3 14 2" xfId="8297"/>
    <cellStyle name="Comma 2 2 3 15" xfId="5651"/>
    <cellStyle name="Comma 2 2 3 2" xfId="264"/>
    <cellStyle name="Comma 2 2 3 2 10" xfId="2778"/>
    <cellStyle name="Comma 2 2 3 2 10 2" xfId="5451"/>
    <cellStyle name="Comma 2 2 3 2 10 2 2" xfId="10781"/>
    <cellStyle name="Comma 2 2 3 2 10 3" xfId="8139"/>
    <cellStyle name="Comma 2 2 3 2 11" xfId="2838"/>
    <cellStyle name="Comma 2 2 3 2 11 2" xfId="5511"/>
    <cellStyle name="Comma 2 2 3 2 11 2 2" xfId="10835"/>
    <cellStyle name="Comma 2 2 3 2 11 3" xfId="8194"/>
    <cellStyle name="Comma 2 2 3 2 12" xfId="456"/>
    <cellStyle name="Comma 2 2 3 2 12 2" xfId="3156"/>
    <cellStyle name="Comma 2 2 3 2 12 2 2" xfId="8492"/>
    <cellStyle name="Comma 2 2 3 2 12 3" xfId="5847"/>
    <cellStyle name="Comma 2 2 3 2 13" xfId="2971"/>
    <cellStyle name="Comma 2 2 3 2 13 2" xfId="8310"/>
    <cellStyle name="Comma 2 2 3 2 14" xfId="5664"/>
    <cellStyle name="Comma 2 2 3 2 2" xfId="293"/>
    <cellStyle name="Comma 2 2 3 2 2 2" xfId="347"/>
    <cellStyle name="Comma 2 2 3 2 2 2 2" xfId="459"/>
    <cellStyle name="Comma 2 2 3 2 2 2 2 2" xfId="3159"/>
    <cellStyle name="Comma 2 2 3 2 2 2 2 2 2" xfId="8495"/>
    <cellStyle name="Comma 2 2 3 2 2 2 2 3" xfId="5850"/>
    <cellStyle name="Comma 2 2 3 2 2 2 3" xfId="2919"/>
    <cellStyle name="Comma 2 2 3 2 2 2 3 2" xfId="5592"/>
    <cellStyle name="Comma 2 2 3 2 2 2 3 2 2" xfId="10916"/>
    <cellStyle name="Comma 2 2 3 2 2 2 3 3" xfId="8275"/>
    <cellStyle name="Comma 2 2 3 2 2 2 4" xfId="458"/>
    <cellStyle name="Comma 2 2 3 2 2 2 4 2" xfId="3158"/>
    <cellStyle name="Comma 2 2 3 2 2 2 4 2 2" xfId="8494"/>
    <cellStyle name="Comma 2 2 3 2 2 2 4 3" xfId="5849"/>
    <cellStyle name="Comma 2 2 3 2 2 2 5" xfId="3054"/>
    <cellStyle name="Comma 2 2 3 2 2 2 5 2" xfId="8391"/>
    <cellStyle name="Comma 2 2 3 2 2 2 6" xfId="5746"/>
    <cellStyle name="Comma 2 2 3 2 2 3" xfId="460"/>
    <cellStyle name="Comma 2 2 3 2 2 3 2" xfId="3160"/>
    <cellStyle name="Comma 2 2 3 2 2 3 2 2" xfId="8496"/>
    <cellStyle name="Comma 2 2 3 2 2 3 3" xfId="5851"/>
    <cellStyle name="Comma 2 2 3 2 2 4" xfId="461"/>
    <cellStyle name="Comma 2 2 3 2 2 4 2" xfId="3161"/>
    <cellStyle name="Comma 2 2 3 2 2 4 2 2" xfId="8497"/>
    <cellStyle name="Comma 2 2 3 2 2 4 3" xfId="5852"/>
    <cellStyle name="Comma 2 2 3 2 2 5" xfId="2806"/>
    <cellStyle name="Comma 2 2 3 2 2 5 2" xfId="5479"/>
    <cellStyle name="Comma 2 2 3 2 2 5 2 2" xfId="10808"/>
    <cellStyle name="Comma 2 2 3 2 2 5 3" xfId="8166"/>
    <cellStyle name="Comma 2 2 3 2 2 6" xfId="2865"/>
    <cellStyle name="Comma 2 2 3 2 2 6 2" xfId="5538"/>
    <cellStyle name="Comma 2 2 3 2 2 6 2 2" xfId="10862"/>
    <cellStyle name="Comma 2 2 3 2 2 6 3" xfId="8221"/>
    <cellStyle name="Comma 2 2 3 2 2 7" xfId="457"/>
    <cellStyle name="Comma 2 2 3 2 2 7 2" xfId="3157"/>
    <cellStyle name="Comma 2 2 3 2 2 7 2 2" xfId="8493"/>
    <cellStyle name="Comma 2 2 3 2 2 7 3" xfId="5848"/>
    <cellStyle name="Comma 2 2 3 2 2 8" xfId="3000"/>
    <cellStyle name="Comma 2 2 3 2 2 8 2" xfId="8337"/>
    <cellStyle name="Comma 2 2 3 2 2 9" xfId="5692"/>
    <cellStyle name="Comma 2 2 3 2 3" xfId="320"/>
    <cellStyle name="Comma 2 2 3 2 3 2" xfId="463"/>
    <cellStyle name="Comma 2 2 3 2 3 2 2" xfId="464"/>
    <cellStyle name="Comma 2 2 3 2 3 2 2 2" xfId="3164"/>
    <cellStyle name="Comma 2 2 3 2 3 2 2 2 2" xfId="8500"/>
    <cellStyle name="Comma 2 2 3 2 3 2 2 3" xfId="5855"/>
    <cellStyle name="Comma 2 2 3 2 3 2 3" xfId="3163"/>
    <cellStyle name="Comma 2 2 3 2 3 2 3 2" xfId="8499"/>
    <cellStyle name="Comma 2 2 3 2 3 2 4" xfId="5854"/>
    <cellStyle name="Comma 2 2 3 2 3 3" xfId="465"/>
    <cellStyle name="Comma 2 2 3 2 3 3 2" xfId="3165"/>
    <cellStyle name="Comma 2 2 3 2 3 3 2 2" xfId="8501"/>
    <cellStyle name="Comma 2 2 3 2 3 3 3" xfId="5856"/>
    <cellStyle name="Comma 2 2 3 2 3 4" xfId="466"/>
    <cellStyle name="Comma 2 2 3 2 3 4 2" xfId="3166"/>
    <cellStyle name="Comma 2 2 3 2 3 4 2 2" xfId="8502"/>
    <cellStyle name="Comma 2 2 3 2 3 4 3" xfId="5857"/>
    <cellStyle name="Comma 2 2 3 2 3 5" xfId="2892"/>
    <cellStyle name="Comma 2 2 3 2 3 5 2" xfId="5565"/>
    <cellStyle name="Comma 2 2 3 2 3 5 2 2" xfId="10889"/>
    <cellStyle name="Comma 2 2 3 2 3 5 3" xfId="8248"/>
    <cellStyle name="Comma 2 2 3 2 3 6" xfId="462"/>
    <cellStyle name="Comma 2 2 3 2 3 6 2" xfId="3162"/>
    <cellStyle name="Comma 2 2 3 2 3 6 2 2" xfId="8498"/>
    <cellStyle name="Comma 2 2 3 2 3 6 3" xfId="5853"/>
    <cellStyle name="Comma 2 2 3 2 3 7" xfId="3027"/>
    <cellStyle name="Comma 2 2 3 2 3 7 2" xfId="8364"/>
    <cellStyle name="Comma 2 2 3 2 3 8" xfId="5719"/>
    <cellStyle name="Comma 2 2 3 2 4" xfId="467"/>
    <cellStyle name="Comma 2 2 3 2 4 2" xfId="468"/>
    <cellStyle name="Comma 2 2 3 2 4 2 2" xfId="469"/>
    <cellStyle name="Comma 2 2 3 2 4 2 2 2" xfId="3169"/>
    <cellStyle name="Comma 2 2 3 2 4 2 2 2 2" xfId="8505"/>
    <cellStyle name="Comma 2 2 3 2 4 2 2 3" xfId="5860"/>
    <cellStyle name="Comma 2 2 3 2 4 2 3" xfId="3168"/>
    <cellStyle name="Comma 2 2 3 2 4 2 3 2" xfId="8504"/>
    <cellStyle name="Comma 2 2 3 2 4 2 4" xfId="5859"/>
    <cellStyle name="Comma 2 2 3 2 4 3" xfId="470"/>
    <cellStyle name="Comma 2 2 3 2 4 3 2" xfId="3170"/>
    <cellStyle name="Comma 2 2 3 2 4 3 2 2" xfId="8506"/>
    <cellStyle name="Comma 2 2 3 2 4 3 3" xfId="5861"/>
    <cellStyle name="Comma 2 2 3 2 4 4" xfId="471"/>
    <cellStyle name="Comma 2 2 3 2 4 4 2" xfId="3171"/>
    <cellStyle name="Comma 2 2 3 2 4 4 2 2" xfId="8507"/>
    <cellStyle name="Comma 2 2 3 2 4 4 3" xfId="5862"/>
    <cellStyle name="Comma 2 2 3 2 4 5" xfId="3167"/>
    <cellStyle name="Comma 2 2 3 2 4 5 2" xfId="8503"/>
    <cellStyle name="Comma 2 2 3 2 4 6" xfId="5858"/>
    <cellStyle name="Comma 2 2 3 2 5" xfId="472"/>
    <cellStyle name="Comma 2 2 3 2 5 2" xfId="473"/>
    <cellStyle name="Comma 2 2 3 2 5 2 2" xfId="474"/>
    <cellStyle name="Comma 2 2 3 2 5 2 2 2" xfId="3174"/>
    <cellStyle name="Comma 2 2 3 2 5 2 2 2 2" xfId="8510"/>
    <cellStyle name="Comma 2 2 3 2 5 2 2 3" xfId="5865"/>
    <cellStyle name="Comma 2 2 3 2 5 2 3" xfId="3173"/>
    <cellStyle name="Comma 2 2 3 2 5 2 3 2" xfId="8509"/>
    <cellStyle name="Comma 2 2 3 2 5 2 4" xfId="5864"/>
    <cellStyle name="Comma 2 2 3 2 5 3" xfId="475"/>
    <cellStyle name="Comma 2 2 3 2 5 3 2" xfId="3175"/>
    <cellStyle name="Comma 2 2 3 2 5 3 2 2" xfId="8511"/>
    <cellStyle name="Comma 2 2 3 2 5 3 3" xfId="5866"/>
    <cellStyle name="Comma 2 2 3 2 5 4" xfId="476"/>
    <cellStyle name="Comma 2 2 3 2 5 4 2" xfId="3176"/>
    <cellStyle name="Comma 2 2 3 2 5 4 2 2" xfId="8512"/>
    <cellStyle name="Comma 2 2 3 2 5 4 3" xfId="5867"/>
    <cellStyle name="Comma 2 2 3 2 5 5" xfId="3172"/>
    <cellStyle name="Comma 2 2 3 2 5 5 2" xfId="8508"/>
    <cellStyle name="Comma 2 2 3 2 5 6" xfId="5863"/>
    <cellStyle name="Comma 2 2 3 2 6" xfId="477"/>
    <cellStyle name="Comma 2 2 3 2 6 2" xfId="478"/>
    <cellStyle name="Comma 2 2 3 2 6 2 2" xfId="3178"/>
    <cellStyle name="Comma 2 2 3 2 6 2 2 2" xfId="8514"/>
    <cellStyle name="Comma 2 2 3 2 6 2 3" xfId="5869"/>
    <cellStyle name="Comma 2 2 3 2 6 3" xfId="479"/>
    <cellStyle name="Comma 2 2 3 2 6 3 2" xfId="3179"/>
    <cellStyle name="Comma 2 2 3 2 6 3 2 2" xfId="8515"/>
    <cellStyle name="Comma 2 2 3 2 6 3 3" xfId="5870"/>
    <cellStyle name="Comma 2 2 3 2 6 4" xfId="3177"/>
    <cellStyle name="Comma 2 2 3 2 6 4 2" xfId="8513"/>
    <cellStyle name="Comma 2 2 3 2 6 5" xfId="5868"/>
    <cellStyle name="Comma 2 2 3 2 7" xfId="480"/>
    <cellStyle name="Comma 2 2 3 2 7 2" xfId="481"/>
    <cellStyle name="Comma 2 2 3 2 7 2 2" xfId="3181"/>
    <cellStyle name="Comma 2 2 3 2 7 2 2 2" xfId="8517"/>
    <cellStyle name="Comma 2 2 3 2 7 2 3" xfId="5872"/>
    <cellStyle name="Comma 2 2 3 2 7 3" xfId="3180"/>
    <cellStyle name="Comma 2 2 3 2 7 3 2" xfId="8516"/>
    <cellStyle name="Comma 2 2 3 2 7 4" xfId="5871"/>
    <cellStyle name="Comma 2 2 3 2 8" xfId="482"/>
    <cellStyle name="Comma 2 2 3 2 8 2" xfId="3182"/>
    <cellStyle name="Comma 2 2 3 2 8 2 2" xfId="8518"/>
    <cellStyle name="Comma 2 2 3 2 8 3" xfId="5873"/>
    <cellStyle name="Comma 2 2 3 2 9" xfId="483"/>
    <cellStyle name="Comma 2 2 3 2 9 2" xfId="3183"/>
    <cellStyle name="Comma 2 2 3 2 9 2 2" xfId="8519"/>
    <cellStyle name="Comma 2 2 3 2 9 3" xfId="5874"/>
    <cellStyle name="Comma 2 2 3 3" xfId="280"/>
    <cellStyle name="Comma 2 2 3 3 2" xfId="334"/>
    <cellStyle name="Comma 2 2 3 3 2 2" xfId="486"/>
    <cellStyle name="Comma 2 2 3 3 2 2 2" xfId="3186"/>
    <cellStyle name="Comma 2 2 3 3 2 2 2 2" xfId="8522"/>
    <cellStyle name="Comma 2 2 3 3 2 2 3" xfId="5877"/>
    <cellStyle name="Comma 2 2 3 3 2 3" xfId="2906"/>
    <cellStyle name="Comma 2 2 3 3 2 3 2" xfId="5579"/>
    <cellStyle name="Comma 2 2 3 3 2 3 2 2" xfId="10903"/>
    <cellStyle name="Comma 2 2 3 3 2 3 3" xfId="8262"/>
    <cellStyle name="Comma 2 2 3 3 2 4" xfId="485"/>
    <cellStyle name="Comma 2 2 3 3 2 4 2" xfId="3185"/>
    <cellStyle name="Comma 2 2 3 3 2 4 2 2" xfId="8521"/>
    <cellStyle name="Comma 2 2 3 3 2 4 3" xfId="5876"/>
    <cellStyle name="Comma 2 2 3 3 2 5" xfId="3041"/>
    <cellStyle name="Comma 2 2 3 3 2 5 2" xfId="8378"/>
    <cellStyle name="Comma 2 2 3 3 2 6" xfId="5733"/>
    <cellStyle name="Comma 2 2 3 3 3" xfId="487"/>
    <cellStyle name="Comma 2 2 3 3 3 2" xfId="3187"/>
    <cellStyle name="Comma 2 2 3 3 3 2 2" xfId="8523"/>
    <cellStyle name="Comma 2 2 3 3 3 3" xfId="5878"/>
    <cellStyle name="Comma 2 2 3 3 4" xfId="488"/>
    <cellStyle name="Comma 2 2 3 3 4 2" xfId="3188"/>
    <cellStyle name="Comma 2 2 3 3 4 2 2" xfId="8524"/>
    <cellStyle name="Comma 2 2 3 3 4 3" xfId="5879"/>
    <cellStyle name="Comma 2 2 3 3 5" xfId="2793"/>
    <cellStyle name="Comma 2 2 3 3 5 2" xfId="5466"/>
    <cellStyle name="Comma 2 2 3 3 5 2 2" xfId="10795"/>
    <cellStyle name="Comma 2 2 3 3 5 3" xfId="8153"/>
    <cellStyle name="Comma 2 2 3 3 6" xfId="2852"/>
    <cellStyle name="Comma 2 2 3 3 6 2" xfId="5525"/>
    <cellStyle name="Comma 2 2 3 3 6 2 2" xfId="10849"/>
    <cellStyle name="Comma 2 2 3 3 6 3" xfId="8208"/>
    <cellStyle name="Comma 2 2 3 3 7" xfId="484"/>
    <cellStyle name="Comma 2 2 3 3 7 2" xfId="3184"/>
    <cellStyle name="Comma 2 2 3 3 7 2 2" xfId="8520"/>
    <cellStyle name="Comma 2 2 3 3 7 3" xfId="5875"/>
    <cellStyle name="Comma 2 2 3 3 8" xfId="2987"/>
    <cellStyle name="Comma 2 2 3 3 8 2" xfId="8324"/>
    <cellStyle name="Comma 2 2 3 3 9" xfId="5679"/>
    <cellStyle name="Comma 2 2 3 4" xfId="307"/>
    <cellStyle name="Comma 2 2 3 4 2" xfId="490"/>
    <cellStyle name="Comma 2 2 3 4 2 2" xfId="491"/>
    <cellStyle name="Comma 2 2 3 4 2 2 2" xfId="3191"/>
    <cellStyle name="Comma 2 2 3 4 2 2 2 2" xfId="8527"/>
    <cellStyle name="Comma 2 2 3 4 2 2 3" xfId="5882"/>
    <cellStyle name="Comma 2 2 3 4 2 3" xfId="3190"/>
    <cellStyle name="Comma 2 2 3 4 2 3 2" xfId="8526"/>
    <cellStyle name="Comma 2 2 3 4 2 4" xfId="5881"/>
    <cellStyle name="Comma 2 2 3 4 3" xfId="492"/>
    <cellStyle name="Comma 2 2 3 4 3 2" xfId="3192"/>
    <cellStyle name="Comma 2 2 3 4 3 2 2" xfId="8528"/>
    <cellStyle name="Comma 2 2 3 4 3 3" xfId="5883"/>
    <cellStyle name="Comma 2 2 3 4 4" xfId="493"/>
    <cellStyle name="Comma 2 2 3 4 4 2" xfId="3193"/>
    <cellStyle name="Comma 2 2 3 4 4 2 2" xfId="8529"/>
    <cellStyle name="Comma 2 2 3 4 4 3" xfId="5884"/>
    <cellStyle name="Comma 2 2 3 4 5" xfId="2879"/>
    <cellStyle name="Comma 2 2 3 4 5 2" xfId="5552"/>
    <cellStyle name="Comma 2 2 3 4 5 2 2" xfId="10876"/>
    <cellStyle name="Comma 2 2 3 4 5 3" xfId="8235"/>
    <cellStyle name="Comma 2 2 3 4 6" xfId="489"/>
    <cellStyle name="Comma 2 2 3 4 6 2" xfId="3189"/>
    <cellStyle name="Comma 2 2 3 4 6 2 2" xfId="8525"/>
    <cellStyle name="Comma 2 2 3 4 6 3" xfId="5880"/>
    <cellStyle name="Comma 2 2 3 4 7" xfId="3014"/>
    <cellStyle name="Comma 2 2 3 4 7 2" xfId="8351"/>
    <cellStyle name="Comma 2 2 3 4 8" xfId="5706"/>
    <cellStyle name="Comma 2 2 3 5" xfId="494"/>
    <cellStyle name="Comma 2 2 3 5 2" xfId="495"/>
    <cellStyle name="Comma 2 2 3 5 2 2" xfId="496"/>
    <cellStyle name="Comma 2 2 3 5 2 2 2" xfId="3196"/>
    <cellStyle name="Comma 2 2 3 5 2 2 2 2" xfId="8532"/>
    <cellStyle name="Comma 2 2 3 5 2 2 3" xfId="5887"/>
    <cellStyle name="Comma 2 2 3 5 2 3" xfId="3195"/>
    <cellStyle name="Comma 2 2 3 5 2 3 2" xfId="8531"/>
    <cellStyle name="Comma 2 2 3 5 2 4" xfId="5886"/>
    <cellStyle name="Comma 2 2 3 5 3" xfId="497"/>
    <cellStyle name="Comma 2 2 3 5 3 2" xfId="3197"/>
    <cellStyle name="Comma 2 2 3 5 3 2 2" xfId="8533"/>
    <cellStyle name="Comma 2 2 3 5 3 3" xfId="5888"/>
    <cellStyle name="Comma 2 2 3 5 4" xfId="498"/>
    <cellStyle name="Comma 2 2 3 5 4 2" xfId="3198"/>
    <cellStyle name="Comma 2 2 3 5 4 2 2" xfId="8534"/>
    <cellStyle name="Comma 2 2 3 5 4 3" xfId="5889"/>
    <cellStyle name="Comma 2 2 3 5 5" xfId="3194"/>
    <cellStyle name="Comma 2 2 3 5 5 2" xfId="8530"/>
    <cellStyle name="Comma 2 2 3 5 6" xfId="5885"/>
    <cellStyle name="Comma 2 2 3 6" xfId="499"/>
    <cellStyle name="Comma 2 2 3 6 2" xfId="500"/>
    <cellStyle name="Comma 2 2 3 6 2 2" xfId="501"/>
    <cellStyle name="Comma 2 2 3 6 2 2 2" xfId="3201"/>
    <cellStyle name="Comma 2 2 3 6 2 2 2 2" xfId="8537"/>
    <cellStyle name="Comma 2 2 3 6 2 2 3" xfId="5892"/>
    <cellStyle name="Comma 2 2 3 6 2 3" xfId="3200"/>
    <cellStyle name="Comma 2 2 3 6 2 3 2" xfId="8536"/>
    <cellStyle name="Comma 2 2 3 6 2 4" xfId="5891"/>
    <cellStyle name="Comma 2 2 3 6 3" xfId="502"/>
    <cellStyle name="Comma 2 2 3 6 3 2" xfId="3202"/>
    <cellStyle name="Comma 2 2 3 6 3 2 2" xfId="8538"/>
    <cellStyle name="Comma 2 2 3 6 3 3" xfId="5893"/>
    <cellStyle name="Comma 2 2 3 6 4" xfId="503"/>
    <cellStyle name="Comma 2 2 3 6 4 2" xfId="3203"/>
    <cellStyle name="Comma 2 2 3 6 4 2 2" xfId="8539"/>
    <cellStyle name="Comma 2 2 3 6 4 3" xfId="5894"/>
    <cellStyle name="Comma 2 2 3 6 5" xfId="3199"/>
    <cellStyle name="Comma 2 2 3 6 5 2" xfId="8535"/>
    <cellStyle name="Comma 2 2 3 6 6" xfId="5890"/>
    <cellStyle name="Comma 2 2 3 7" xfId="504"/>
    <cellStyle name="Comma 2 2 3 7 2" xfId="505"/>
    <cellStyle name="Comma 2 2 3 7 2 2" xfId="3205"/>
    <cellStyle name="Comma 2 2 3 7 2 2 2" xfId="8541"/>
    <cellStyle name="Comma 2 2 3 7 2 3" xfId="5896"/>
    <cellStyle name="Comma 2 2 3 7 3" xfId="506"/>
    <cellStyle name="Comma 2 2 3 7 3 2" xfId="3206"/>
    <cellStyle name="Comma 2 2 3 7 3 2 2" xfId="8542"/>
    <cellStyle name="Comma 2 2 3 7 3 3" xfId="5897"/>
    <cellStyle name="Comma 2 2 3 7 4" xfId="3204"/>
    <cellStyle name="Comma 2 2 3 7 4 2" xfId="8540"/>
    <cellStyle name="Comma 2 2 3 7 5" xfId="5895"/>
    <cellStyle name="Comma 2 2 3 8" xfId="507"/>
    <cellStyle name="Comma 2 2 3 8 2" xfId="508"/>
    <cellStyle name="Comma 2 2 3 8 2 2" xfId="3208"/>
    <cellStyle name="Comma 2 2 3 8 2 2 2" xfId="8544"/>
    <cellStyle name="Comma 2 2 3 8 2 3" xfId="5899"/>
    <cellStyle name="Comma 2 2 3 8 3" xfId="3207"/>
    <cellStyle name="Comma 2 2 3 8 3 2" xfId="8543"/>
    <cellStyle name="Comma 2 2 3 8 4" xfId="5898"/>
    <cellStyle name="Comma 2 2 3 9" xfId="509"/>
    <cellStyle name="Comma 2 2 3 9 2" xfId="3209"/>
    <cellStyle name="Comma 2 2 3 9 2 2" xfId="8545"/>
    <cellStyle name="Comma 2 2 3 9 3" xfId="5900"/>
    <cellStyle name="Comma 2 2 4" xfId="257"/>
    <cellStyle name="Comma 2 2 4 10" xfId="511"/>
    <cellStyle name="Comma 2 2 4 10 2" xfId="3211"/>
    <cellStyle name="Comma 2 2 4 10 2 2" xfId="8547"/>
    <cellStyle name="Comma 2 2 4 10 3" xfId="5902"/>
    <cellStyle name="Comma 2 2 4 11" xfId="2771"/>
    <cellStyle name="Comma 2 2 4 11 2" xfId="5444"/>
    <cellStyle name="Comma 2 2 4 11 2 2" xfId="10774"/>
    <cellStyle name="Comma 2 2 4 11 3" xfId="8132"/>
    <cellStyle name="Comma 2 2 4 12" xfId="2831"/>
    <cellStyle name="Comma 2 2 4 12 2" xfId="5504"/>
    <cellStyle name="Comma 2 2 4 12 2 2" xfId="10828"/>
    <cellStyle name="Comma 2 2 4 12 3" xfId="8187"/>
    <cellStyle name="Comma 2 2 4 13" xfId="510"/>
    <cellStyle name="Comma 2 2 4 13 2" xfId="3210"/>
    <cellStyle name="Comma 2 2 4 13 2 2" xfId="8546"/>
    <cellStyle name="Comma 2 2 4 13 3" xfId="5901"/>
    <cellStyle name="Comma 2 2 4 14" xfId="2964"/>
    <cellStyle name="Comma 2 2 4 14 2" xfId="8303"/>
    <cellStyle name="Comma 2 2 4 15" xfId="5657"/>
    <cellStyle name="Comma 2 2 4 2" xfId="286"/>
    <cellStyle name="Comma 2 2 4 2 10" xfId="2799"/>
    <cellStyle name="Comma 2 2 4 2 10 2" xfId="5472"/>
    <cellStyle name="Comma 2 2 4 2 10 2 2" xfId="10801"/>
    <cellStyle name="Comma 2 2 4 2 10 3" xfId="8159"/>
    <cellStyle name="Comma 2 2 4 2 11" xfId="2858"/>
    <cellStyle name="Comma 2 2 4 2 11 2" xfId="5531"/>
    <cellStyle name="Comma 2 2 4 2 11 2 2" xfId="10855"/>
    <cellStyle name="Comma 2 2 4 2 11 3" xfId="8214"/>
    <cellStyle name="Comma 2 2 4 2 12" xfId="512"/>
    <cellStyle name="Comma 2 2 4 2 12 2" xfId="3212"/>
    <cellStyle name="Comma 2 2 4 2 12 2 2" xfId="8548"/>
    <cellStyle name="Comma 2 2 4 2 12 3" xfId="5903"/>
    <cellStyle name="Comma 2 2 4 2 13" xfId="2993"/>
    <cellStyle name="Comma 2 2 4 2 13 2" xfId="8330"/>
    <cellStyle name="Comma 2 2 4 2 14" xfId="5685"/>
    <cellStyle name="Comma 2 2 4 2 2" xfId="340"/>
    <cellStyle name="Comma 2 2 4 2 2 2" xfId="514"/>
    <cellStyle name="Comma 2 2 4 2 2 2 2" xfId="515"/>
    <cellStyle name="Comma 2 2 4 2 2 2 2 2" xfId="3215"/>
    <cellStyle name="Comma 2 2 4 2 2 2 2 2 2" xfId="8551"/>
    <cellStyle name="Comma 2 2 4 2 2 2 2 3" xfId="5906"/>
    <cellStyle name="Comma 2 2 4 2 2 2 3" xfId="3214"/>
    <cellStyle name="Comma 2 2 4 2 2 2 3 2" xfId="8550"/>
    <cellStyle name="Comma 2 2 4 2 2 2 4" xfId="5905"/>
    <cellStyle name="Comma 2 2 4 2 2 3" xfId="516"/>
    <cellStyle name="Comma 2 2 4 2 2 3 2" xfId="3216"/>
    <cellStyle name="Comma 2 2 4 2 2 3 2 2" xfId="8552"/>
    <cellStyle name="Comma 2 2 4 2 2 3 3" xfId="5907"/>
    <cellStyle name="Comma 2 2 4 2 2 4" xfId="517"/>
    <cellStyle name="Comma 2 2 4 2 2 4 2" xfId="3217"/>
    <cellStyle name="Comma 2 2 4 2 2 4 2 2" xfId="8553"/>
    <cellStyle name="Comma 2 2 4 2 2 4 3" xfId="5908"/>
    <cellStyle name="Comma 2 2 4 2 2 5" xfId="2912"/>
    <cellStyle name="Comma 2 2 4 2 2 5 2" xfId="5585"/>
    <cellStyle name="Comma 2 2 4 2 2 5 2 2" xfId="10909"/>
    <cellStyle name="Comma 2 2 4 2 2 5 3" xfId="8268"/>
    <cellStyle name="Comma 2 2 4 2 2 6" xfId="513"/>
    <cellStyle name="Comma 2 2 4 2 2 6 2" xfId="3213"/>
    <cellStyle name="Comma 2 2 4 2 2 6 2 2" xfId="8549"/>
    <cellStyle name="Comma 2 2 4 2 2 6 3" xfId="5904"/>
    <cellStyle name="Comma 2 2 4 2 2 7" xfId="3047"/>
    <cellStyle name="Comma 2 2 4 2 2 7 2" xfId="8384"/>
    <cellStyle name="Comma 2 2 4 2 2 8" xfId="5739"/>
    <cellStyle name="Comma 2 2 4 2 3" xfId="518"/>
    <cellStyle name="Comma 2 2 4 2 3 2" xfId="519"/>
    <cellStyle name="Comma 2 2 4 2 3 2 2" xfId="520"/>
    <cellStyle name="Comma 2 2 4 2 3 2 2 2" xfId="3220"/>
    <cellStyle name="Comma 2 2 4 2 3 2 2 2 2" xfId="8556"/>
    <cellStyle name="Comma 2 2 4 2 3 2 2 3" xfId="5911"/>
    <cellStyle name="Comma 2 2 4 2 3 2 3" xfId="3219"/>
    <cellStyle name="Comma 2 2 4 2 3 2 3 2" xfId="8555"/>
    <cellStyle name="Comma 2 2 4 2 3 2 4" xfId="5910"/>
    <cellStyle name="Comma 2 2 4 2 3 3" xfId="521"/>
    <cellStyle name="Comma 2 2 4 2 3 3 2" xfId="3221"/>
    <cellStyle name="Comma 2 2 4 2 3 3 2 2" xfId="8557"/>
    <cellStyle name="Comma 2 2 4 2 3 3 3" xfId="5912"/>
    <cellStyle name="Comma 2 2 4 2 3 4" xfId="522"/>
    <cellStyle name="Comma 2 2 4 2 3 4 2" xfId="3222"/>
    <cellStyle name="Comma 2 2 4 2 3 4 2 2" xfId="8558"/>
    <cellStyle name="Comma 2 2 4 2 3 4 3" xfId="5913"/>
    <cellStyle name="Comma 2 2 4 2 3 5" xfId="3218"/>
    <cellStyle name="Comma 2 2 4 2 3 5 2" xfId="8554"/>
    <cellStyle name="Comma 2 2 4 2 3 6" xfId="5909"/>
    <cellStyle name="Comma 2 2 4 2 4" xfId="523"/>
    <cellStyle name="Comma 2 2 4 2 4 2" xfId="524"/>
    <cellStyle name="Comma 2 2 4 2 4 2 2" xfId="525"/>
    <cellStyle name="Comma 2 2 4 2 4 2 2 2" xfId="3225"/>
    <cellStyle name="Comma 2 2 4 2 4 2 2 2 2" xfId="8561"/>
    <cellStyle name="Comma 2 2 4 2 4 2 2 3" xfId="5916"/>
    <cellStyle name="Comma 2 2 4 2 4 2 3" xfId="3224"/>
    <cellStyle name="Comma 2 2 4 2 4 2 3 2" xfId="8560"/>
    <cellStyle name="Comma 2 2 4 2 4 2 4" xfId="5915"/>
    <cellStyle name="Comma 2 2 4 2 4 3" xfId="526"/>
    <cellStyle name="Comma 2 2 4 2 4 3 2" xfId="3226"/>
    <cellStyle name="Comma 2 2 4 2 4 3 2 2" xfId="8562"/>
    <cellStyle name="Comma 2 2 4 2 4 3 3" xfId="5917"/>
    <cellStyle name="Comma 2 2 4 2 4 4" xfId="527"/>
    <cellStyle name="Comma 2 2 4 2 4 4 2" xfId="3227"/>
    <cellStyle name="Comma 2 2 4 2 4 4 2 2" xfId="8563"/>
    <cellStyle name="Comma 2 2 4 2 4 4 3" xfId="5918"/>
    <cellStyle name="Comma 2 2 4 2 4 5" xfId="3223"/>
    <cellStyle name="Comma 2 2 4 2 4 5 2" xfId="8559"/>
    <cellStyle name="Comma 2 2 4 2 4 6" xfId="5914"/>
    <cellStyle name="Comma 2 2 4 2 5" xfId="528"/>
    <cellStyle name="Comma 2 2 4 2 5 2" xfId="529"/>
    <cellStyle name="Comma 2 2 4 2 5 2 2" xfId="530"/>
    <cellStyle name="Comma 2 2 4 2 5 2 2 2" xfId="3230"/>
    <cellStyle name="Comma 2 2 4 2 5 2 2 2 2" xfId="8566"/>
    <cellStyle name="Comma 2 2 4 2 5 2 2 3" xfId="5921"/>
    <cellStyle name="Comma 2 2 4 2 5 2 3" xfId="3229"/>
    <cellStyle name="Comma 2 2 4 2 5 2 3 2" xfId="8565"/>
    <cellStyle name="Comma 2 2 4 2 5 2 4" xfId="5920"/>
    <cellStyle name="Comma 2 2 4 2 5 3" xfId="531"/>
    <cellStyle name="Comma 2 2 4 2 5 3 2" xfId="3231"/>
    <cellStyle name="Comma 2 2 4 2 5 3 2 2" xfId="8567"/>
    <cellStyle name="Comma 2 2 4 2 5 3 3" xfId="5922"/>
    <cellStyle name="Comma 2 2 4 2 5 4" xfId="532"/>
    <cellStyle name="Comma 2 2 4 2 5 4 2" xfId="3232"/>
    <cellStyle name="Comma 2 2 4 2 5 4 2 2" xfId="8568"/>
    <cellStyle name="Comma 2 2 4 2 5 4 3" xfId="5923"/>
    <cellStyle name="Comma 2 2 4 2 5 5" xfId="3228"/>
    <cellStyle name="Comma 2 2 4 2 5 5 2" xfId="8564"/>
    <cellStyle name="Comma 2 2 4 2 5 6" xfId="5919"/>
    <cellStyle name="Comma 2 2 4 2 6" xfId="533"/>
    <cellStyle name="Comma 2 2 4 2 6 2" xfId="534"/>
    <cellStyle name="Comma 2 2 4 2 6 2 2" xfId="3234"/>
    <cellStyle name="Comma 2 2 4 2 6 2 2 2" xfId="8570"/>
    <cellStyle name="Comma 2 2 4 2 6 2 3" xfId="5925"/>
    <cellStyle name="Comma 2 2 4 2 6 3" xfId="535"/>
    <cellStyle name="Comma 2 2 4 2 6 3 2" xfId="3235"/>
    <cellStyle name="Comma 2 2 4 2 6 3 2 2" xfId="8571"/>
    <cellStyle name="Comma 2 2 4 2 6 3 3" xfId="5926"/>
    <cellStyle name="Comma 2 2 4 2 6 4" xfId="3233"/>
    <cellStyle name="Comma 2 2 4 2 6 4 2" xfId="8569"/>
    <cellStyle name="Comma 2 2 4 2 6 5" xfId="5924"/>
    <cellStyle name="Comma 2 2 4 2 7" xfId="536"/>
    <cellStyle name="Comma 2 2 4 2 7 2" xfId="537"/>
    <cellStyle name="Comma 2 2 4 2 7 2 2" xfId="3237"/>
    <cellStyle name="Comma 2 2 4 2 7 2 2 2" xfId="8573"/>
    <cellStyle name="Comma 2 2 4 2 7 2 3" xfId="5928"/>
    <cellStyle name="Comma 2 2 4 2 7 3" xfId="3236"/>
    <cellStyle name="Comma 2 2 4 2 7 3 2" xfId="8572"/>
    <cellStyle name="Comma 2 2 4 2 7 4" xfId="5927"/>
    <cellStyle name="Comma 2 2 4 2 8" xfId="538"/>
    <cellStyle name="Comma 2 2 4 2 8 2" xfId="3238"/>
    <cellStyle name="Comma 2 2 4 2 8 2 2" xfId="8574"/>
    <cellStyle name="Comma 2 2 4 2 8 3" xfId="5929"/>
    <cellStyle name="Comma 2 2 4 2 9" xfId="539"/>
    <cellStyle name="Comma 2 2 4 2 9 2" xfId="3239"/>
    <cellStyle name="Comma 2 2 4 2 9 2 2" xfId="8575"/>
    <cellStyle name="Comma 2 2 4 2 9 3" xfId="5930"/>
    <cellStyle name="Comma 2 2 4 3" xfId="313"/>
    <cellStyle name="Comma 2 2 4 3 2" xfId="541"/>
    <cellStyle name="Comma 2 2 4 3 2 2" xfId="542"/>
    <cellStyle name="Comma 2 2 4 3 2 2 2" xfId="3242"/>
    <cellStyle name="Comma 2 2 4 3 2 2 2 2" xfId="8578"/>
    <cellStyle name="Comma 2 2 4 3 2 2 3" xfId="5933"/>
    <cellStyle name="Comma 2 2 4 3 2 3" xfId="3241"/>
    <cellStyle name="Comma 2 2 4 3 2 3 2" xfId="8577"/>
    <cellStyle name="Comma 2 2 4 3 2 4" xfId="5932"/>
    <cellStyle name="Comma 2 2 4 3 3" xfId="543"/>
    <cellStyle name="Comma 2 2 4 3 3 2" xfId="3243"/>
    <cellStyle name="Comma 2 2 4 3 3 2 2" xfId="8579"/>
    <cellStyle name="Comma 2 2 4 3 3 3" xfId="5934"/>
    <cellStyle name="Comma 2 2 4 3 4" xfId="544"/>
    <cellStyle name="Comma 2 2 4 3 4 2" xfId="3244"/>
    <cellStyle name="Comma 2 2 4 3 4 2 2" xfId="8580"/>
    <cellStyle name="Comma 2 2 4 3 4 3" xfId="5935"/>
    <cellStyle name="Comma 2 2 4 3 5" xfId="2885"/>
    <cellStyle name="Comma 2 2 4 3 5 2" xfId="5558"/>
    <cellStyle name="Comma 2 2 4 3 5 2 2" xfId="10882"/>
    <cellStyle name="Comma 2 2 4 3 5 3" xfId="8241"/>
    <cellStyle name="Comma 2 2 4 3 6" xfId="540"/>
    <cellStyle name="Comma 2 2 4 3 6 2" xfId="3240"/>
    <cellStyle name="Comma 2 2 4 3 6 2 2" xfId="8576"/>
    <cellStyle name="Comma 2 2 4 3 6 3" xfId="5931"/>
    <cellStyle name="Comma 2 2 4 3 7" xfId="3020"/>
    <cellStyle name="Comma 2 2 4 3 7 2" xfId="8357"/>
    <cellStyle name="Comma 2 2 4 3 8" xfId="5712"/>
    <cellStyle name="Comma 2 2 4 4" xfId="545"/>
    <cellStyle name="Comma 2 2 4 4 2" xfId="546"/>
    <cellStyle name="Comma 2 2 4 4 2 2" xfId="547"/>
    <cellStyle name="Comma 2 2 4 4 2 2 2" xfId="3247"/>
    <cellStyle name="Comma 2 2 4 4 2 2 2 2" xfId="8583"/>
    <cellStyle name="Comma 2 2 4 4 2 2 3" xfId="5938"/>
    <cellStyle name="Comma 2 2 4 4 2 3" xfId="3246"/>
    <cellStyle name="Comma 2 2 4 4 2 3 2" xfId="8582"/>
    <cellStyle name="Comma 2 2 4 4 2 4" xfId="5937"/>
    <cellStyle name="Comma 2 2 4 4 3" xfId="548"/>
    <cellStyle name="Comma 2 2 4 4 3 2" xfId="3248"/>
    <cellStyle name="Comma 2 2 4 4 3 2 2" xfId="8584"/>
    <cellStyle name="Comma 2 2 4 4 3 3" xfId="5939"/>
    <cellStyle name="Comma 2 2 4 4 4" xfId="549"/>
    <cellStyle name="Comma 2 2 4 4 4 2" xfId="3249"/>
    <cellStyle name="Comma 2 2 4 4 4 2 2" xfId="8585"/>
    <cellStyle name="Comma 2 2 4 4 4 3" xfId="5940"/>
    <cellStyle name="Comma 2 2 4 4 5" xfId="3245"/>
    <cellStyle name="Comma 2 2 4 4 5 2" xfId="8581"/>
    <cellStyle name="Comma 2 2 4 4 6" xfId="5936"/>
    <cellStyle name="Comma 2 2 4 5" xfId="550"/>
    <cellStyle name="Comma 2 2 4 5 2" xfId="551"/>
    <cellStyle name="Comma 2 2 4 5 2 2" xfId="552"/>
    <cellStyle name="Comma 2 2 4 5 2 2 2" xfId="3252"/>
    <cellStyle name="Comma 2 2 4 5 2 2 2 2" xfId="8588"/>
    <cellStyle name="Comma 2 2 4 5 2 2 3" xfId="5943"/>
    <cellStyle name="Comma 2 2 4 5 2 3" xfId="3251"/>
    <cellStyle name="Comma 2 2 4 5 2 3 2" xfId="8587"/>
    <cellStyle name="Comma 2 2 4 5 2 4" xfId="5942"/>
    <cellStyle name="Comma 2 2 4 5 3" xfId="553"/>
    <cellStyle name="Comma 2 2 4 5 3 2" xfId="3253"/>
    <cellStyle name="Comma 2 2 4 5 3 2 2" xfId="8589"/>
    <cellStyle name="Comma 2 2 4 5 3 3" xfId="5944"/>
    <cellStyle name="Comma 2 2 4 5 4" xfId="554"/>
    <cellStyle name="Comma 2 2 4 5 4 2" xfId="3254"/>
    <cellStyle name="Comma 2 2 4 5 4 2 2" xfId="8590"/>
    <cellStyle name="Comma 2 2 4 5 4 3" xfId="5945"/>
    <cellStyle name="Comma 2 2 4 5 5" xfId="3250"/>
    <cellStyle name="Comma 2 2 4 5 5 2" xfId="8586"/>
    <cellStyle name="Comma 2 2 4 5 6" xfId="5941"/>
    <cellStyle name="Comma 2 2 4 6" xfId="555"/>
    <cellStyle name="Comma 2 2 4 6 2" xfId="556"/>
    <cellStyle name="Comma 2 2 4 6 2 2" xfId="557"/>
    <cellStyle name="Comma 2 2 4 6 2 2 2" xfId="3257"/>
    <cellStyle name="Comma 2 2 4 6 2 2 2 2" xfId="8593"/>
    <cellStyle name="Comma 2 2 4 6 2 2 3" xfId="5948"/>
    <cellStyle name="Comma 2 2 4 6 2 3" xfId="3256"/>
    <cellStyle name="Comma 2 2 4 6 2 3 2" xfId="8592"/>
    <cellStyle name="Comma 2 2 4 6 2 4" xfId="5947"/>
    <cellStyle name="Comma 2 2 4 6 3" xfId="558"/>
    <cellStyle name="Comma 2 2 4 6 3 2" xfId="3258"/>
    <cellStyle name="Comma 2 2 4 6 3 2 2" xfId="8594"/>
    <cellStyle name="Comma 2 2 4 6 3 3" xfId="5949"/>
    <cellStyle name="Comma 2 2 4 6 4" xfId="559"/>
    <cellStyle name="Comma 2 2 4 6 4 2" xfId="3259"/>
    <cellStyle name="Comma 2 2 4 6 4 2 2" xfId="8595"/>
    <cellStyle name="Comma 2 2 4 6 4 3" xfId="5950"/>
    <cellStyle name="Comma 2 2 4 6 5" xfId="3255"/>
    <cellStyle name="Comma 2 2 4 6 5 2" xfId="8591"/>
    <cellStyle name="Comma 2 2 4 6 6" xfId="5946"/>
    <cellStyle name="Comma 2 2 4 7" xfId="560"/>
    <cellStyle name="Comma 2 2 4 7 2" xfId="561"/>
    <cellStyle name="Comma 2 2 4 7 2 2" xfId="3261"/>
    <cellStyle name="Comma 2 2 4 7 2 2 2" xfId="8597"/>
    <cellStyle name="Comma 2 2 4 7 2 3" xfId="5952"/>
    <cellStyle name="Comma 2 2 4 7 3" xfId="562"/>
    <cellStyle name="Comma 2 2 4 7 3 2" xfId="3262"/>
    <cellStyle name="Comma 2 2 4 7 3 2 2" xfId="8598"/>
    <cellStyle name="Comma 2 2 4 7 3 3" xfId="5953"/>
    <cellStyle name="Comma 2 2 4 7 4" xfId="3260"/>
    <cellStyle name="Comma 2 2 4 7 4 2" xfId="8596"/>
    <cellStyle name="Comma 2 2 4 7 5" xfId="5951"/>
    <cellStyle name="Comma 2 2 4 8" xfId="563"/>
    <cellStyle name="Comma 2 2 4 8 2" xfId="564"/>
    <cellStyle name="Comma 2 2 4 8 2 2" xfId="3264"/>
    <cellStyle name="Comma 2 2 4 8 2 2 2" xfId="8600"/>
    <cellStyle name="Comma 2 2 4 8 2 3" xfId="5955"/>
    <cellStyle name="Comma 2 2 4 8 3" xfId="3263"/>
    <cellStyle name="Comma 2 2 4 8 3 2" xfId="8599"/>
    <cellStyle name="Comma 2 2 4 8 4" xfId="5954"/>
    <cellStyle name="Comma 2 2 4 9" xfId="565"/>
    <cellStyle name="Comma 2 2 4 9 2" xfId="3265"/>
    <cellStyle name="Comma 2 2 4 9 2 2" xfId="8601"/>
    <cellStyle name="Comma 2 2 4 9 3" xfId="5956"/>
    <cellStyle name="Comma 2 2 5" xfId="273"/>
    <cellStyle name="Comma 2 2 5 10" xfId="2786"/>
    <cellStyle name="Comma 2 2 5 10 2" xfId="5459"/>
    <cellStyle name="Comma 2 2 5 10 2 2" xfId="10788"/>
    <cellStyle name="Comma 2 2 5 10 3" xfId="8146"/>
    <cellStyle name="Comma 2 2 5 11" xfId="2845"/>
    <cellStyle name="Comma 2 2 5 11 2" xfId="5518"/>
    <cellStyle name="Comma 2 2 5 11 2 2" xfId="10842"/>
    <cellStyle name="Comma 2 2 5 11 3" xfId="8201"/>
    <cellStyle name="Comma 2 2 5 12" xfId="566"/>
    <cellStyle name="Comma 2 2 5 12 2" xfId="3266"/>
    <cellStyle name="Comma 2 2 5 12 2 2" xfId="8602"/>
    <cellStyle name="Comma 2 2 5 12 3" xfId="5957"/>
    <cellStyle name="Comma 2 2 5 13" xfId="2980"/>
    <cellStyle name="Comma 2 2 5 13 2" xfId="8317"/>
    <cellStyle name="Comma 2 2 5 14" xfId="5672"/>
    <cellStyle name="Comma 2 2 5 2" xfId="327"/>
    <cellStyle name="Comma 2 2 5 2 2" xfId="568"/>
    <cellStyle name="Comma 2 2 5 2 2 2" xfId="569"/>
    <cellStyle name="Comma 2 2 5 2 2 2 2" xfId="3269"/>
    <cellStyle name="Comma 2 2 5 2 2 2 2 2" xfId="8605"/>
    <cellStyle name="Comma 2 2 5 2 2 2 3" xfId="5960"/>
    <cellStyle name="Comma 2 2 5 2 2 3" xfId="3268"/>
    <cellStyle name="Comma 2 2 5 2 2 3 2" xfId="8604"/>
    <cellStyle name="Comma 2 2 5 2 2 4" xfId="5959"/>
    <cellStyle name="Comma 2 2 5 2 3" xfId="570"/>
    <cellStyle name="Comma 2 2 5 2 3 2" xfId="3270"/>
    <cellStyle name="Comma 2 2 5 2 3 2 2" xfId="8606"/>
    <cellStyle name="Comma 2 2 5 2 3 3" xfId="5961"/>
    <cellStyle name="Comma 2 2 5 2 4" xfId="571"/>
    <cellStyle name="Comma 2 2 5 2 4 2" xfId="3271"/>
    <cellStyle name="Comma 2 2 5 2 4 2 2" xfId="8607"/>
    <cellStyle name="Comma 2 2 5 2 4 3" xfId="5962"/>
    <cellStyle name="Comma 2 2 5 2 5" xfId="2899"/>
    <cellStyle name="Comma 2 2 5 2 5 2" xfId="5572"/>
    <cellStyle name="Comma 2 2 5 2 5 2 2" xfId="10896"/>
    <cellStyle name="Comma 2 2 5 2 5 3" xfId="8255"/>
    <cellStyle name="Comma 2 2 5 2 6" xfId="567"/>
    <cellStyle name="Comma 2 2 5 2 6 2" xfId="3267"/>
    <cellStyle name="Comma 2 2 5 2 6 2 2" xfId="8603"/>
    <cellStyle name="Comma 2 2 5 2 6 3" xfId="5958"/>
    <cellStyle name="Comma 2 2 5 2 7" xfId="3034"/>
    <cellStyle name="Comma 2 2 5 2 7 2" xfId="8371"/>
    <cellStyle name="Comma 2 2 5 2 8" xfId="5726"/>
    <cellStyle name="Comma 2 2 5 3" xfId="572"/>
    <cellStyle name="Comma 2 2 5 3 2" xfId="573"/>
    <cellStyle name="Comma 2 2 5 3 2 2" xfId="574"/>
    <cellStyle name="Comma 2 2 5 3 2 2 2" xfId="3274"/>
    <cellStyle name="Comma 2 2 5 3 2 2 2 2" xfId="8610"/>
    <cellStyle name="Comma 2 2 5 3 2 2 3" xfId="5965"/>
    <cellStyle name="Comma 2 2 5 3 2 3" xfId="3273"/>
    <cellStyle name="Comma 2 2 5 3 2 3 2" xfId="8609"/>
    <cellStyle name="Comma 2 2 5 3 2 4" xfId="5964"/>
    <cellStyle name="Comma 2 2 5 3 3" xfId="575"/>
    <cellStyle name="Comma 2 2 5 3 3 2" xfId="3275"/>
    <cellStyle name="Comma 2 2 5 3 3 2 2" xfId="8611"/>
    <cellStyle name="Comma 2 2 5 3 3 3" xfId="5966"/>
    <cellStyle name="Comma 2 2 5 3 4" xfId="576"/>
    <cellStyle name="Comma 2 2 5 3 4 2" xfId="3276"/>
    <cellStyle name="Comma 2 2 5 3 4 2 2" xfId="8612"/>
    <cellStyle name="Comma 2 2 5 3 4 3" xfId="5967"/>
    <cellStyle name="Comma 2 2 5 3 5" xfId="3272"/>
    <cellStyle name="Comma 2 2 5 3 5 2" xfId="8608"/>
    <cellStyle name="Comma 2 2 5 3 6" xfId="5963"/>
    <cellStyle name="Comma 2 2 5 4" xfId="577"/>
    <cellStyle name="Comma 2 2 5 4 2" xfId="578"/>
    <cellStyle name="Comma 2 2 5 4 2 2" xfId="579"/>
    <cellStyle name="Comma 2 2 5 4 2 2 2" xfId="3279"/>
    <cellStyle name="Comma 2 2 5 4 2 2 2 2" xfId="8615"/>
    <cellStyle name="Comma 2 2 5 4 2 2 3" xfId="5970"/>
    <cellStyle name="Comma 2 2 5 4 2 3" xfId="3278"/>
    <cellStyle name="Comma 2 2 5 4 2 3 2" xfId="8614"/>
    <cellStyle name="Comma 2 2 5 4 2 4" xfId="5969"/>
    <cellStyle name="Comma 2 2 5 4 3" xfId="580"/>
    <cellStyle name="Comma 2 2 5 4 3 2" xfId="3280"/>
    <cellStyle name="Comma 2 2 5 4 3 2 2" xfId="8616"/>
    <cellStyle name="Comma 2 2 5 4 3 3" xfId="5971"/>
    <cellStyle name="Comma 2 2 5 4 4" xfId="581"/>
    <cellStyle name="Comma 2 2 5 4 4 2" xfId="3281"/>
    <cellStyle name="Comma 2 2 5 4 4 2 2" xfId="8617"/>
    <cellStyle name="Comma 2 2 5 4 4 3" xfId="5972"/>
    <cellStyle name="Comma 2 2 5 4 5" xfId="3277"/>
    <cellStyle name="Comma 2 2 5 4 5 2" xfId="8613"/>
    <cellStyle name="Comma 2 2 5 4 6" xfId="5968"/>
    <cellStyle name="Comma 2 2 5 5" xfId="582"/>
    <cellStyle name="Comma 2 2 5 5 2" xfId="583"/>
    <cellStyle name="Comma 2 2 5 5 2 2" xfId="584"/>
    <cellStyle name="Comma 2 2 5 5 2 2 2" xfId="3284"/>
    <cellStyle name="Comma 2 2 5 5 2 2 2 2" xfId="8620"/>
    <cellStyle name="Comma 2 2 5 5 2 2 3" xfId="5975"/>
    <cellStyle name="Comma 2 2 5 5 2 3" xfId="3283"/>
    <cellStyle name="Comma 2 2 5 5 2 3 2" xfId="8619"/>
    <cellStyle name="Comma 2 2 5 5 2 4" xfId="5974"/>
    <cellStyle name="Comma 2 2 5 5 3" xfId="585"/>
    <cellStyle name="Comma 2 2 5 5 3 2" xfId="3285"/>
    <cellStyle name="Comma 2 2 5 5 3 2 2" xfId="8621"/>
    <cellStyle name="Comma 2 2 5 5 3 3" xfId="5976"/>
    <cellStyle name="Comma 2 2 5 5 4" xfId="586"/>
    <cellStyle name="Comma 2 2 5 5 4 2" xfId="3286"/>
    <cellStyle name="Comma 2 2 5 5 4 2 2" xfId="8622"/>
    <cellStyle name="Comma 2 2 5 5 4 3" xfId="5977"/>
    <cellStyle name="Comma 2 2 5 5 5" xfId="3282"/>
    <cellStyle name="Comma 2 2 5 5 5 2" xfId="8618"/>
    <cellStyle name="Comma 2 2 5 5 6" xfId="5973"/>
    <cellStyle name="Comma 2 2 5 6" xfId="587"/>
    <cellStyle name="Comma 2 2 5 6 2" xfId="588"/>
    <cellStyle name="Comma 2 2 5 6 2 2" xfId="3288"/>
    <cellStyle name="Comma 2 2 5 6 2 2 2" xfId="8624"/>
    <cellStyle name="Comma 2 2 5 6 2 3" xfId="5979"/>
    <cellStyle name="Comma 2 2 5 6 3" xfId="589"/>
    <cellStyle name="Comma 2 2 5 6 3 2" xfId="3289"/>
    <cellStyle name="Comma 2 2 5 6 3 2 2" xfId="8625"/>
    <cellStyle name="Comma 2 2 5 6 3 3" xfId="5980"/>
    <cellStyle name="Comma 2 2 5 6 4" xfId="3287"/>
    <cellStyle name="Comma 2 2 5 6 4 2" xfId="8623"/>
    <cellStyle name="Comma 2 2 5 6 5" xfId="5978"/>
    <cellStyle name="Comma 2 2 5 7" xfId="590"/>
    <cellStyle name="Comma 2 2 5 7 2" xfId="591"/>
    <cellStyle name="Comma 2 2 5 7 2 2" xfId="3291"/>
    <cellStyle name="Comma 2 2 5 7 2 2 2" xfId="8627"/>
    <cellStyle name="Comma 2 2 5 7 2 3" xfId="5982"/>
    <cellStyle name="Comma 2 2 5 7 3" xfId="3290"/>
    <cellStyle name="Comma 2 2 5 7 3 2" xfId="8626"/>
    <cellStyle name="Comma 2 2 5 7 4" xfId="5981"/>
    <cellStyle name="Comma 2 2 5 8" xfId="592"/>
    <cellStyle name="Comma 2 2 5 8 2" xfId="3292"/>
    <cellStyle name="Comma 2 2 5 8 2 2" xfId="8628"/>
    <cellStyle name="Comma 2 2 5 8 3" xfId="5983"/>
    <cellStyle name="Comma 2 2 5 9" xfId="593"/>
    <cellStyle name="Comma 2 2 5 9 2" xfId="3293"/>
    <cellStyle name="Comma 2 2 5 9 2 2" xfId="8629"/>
    <cellStyle name="Comma 2 2 5 9 3" xfId="5984"/>
    <cellStyle name="Comma 2 2 6" xfId="300"/>
    <cellStyle name="Comma 2 2 6 2" xfId="595"/>
    <cellStyle name="Comma 2 2 6 2 2" xfId="596"/>
    <cellStyle name="Comma 2 2 6 2 2 2" xfId="3296"/>
    <cellStyle name="Comma 2 2 6 2 2 2 2" xfId="8632"/>
    <cellStyle name="Comma 2 2 6 2 2 3" xfId="5987"/>
    <cellStyle name="Comma 2 2 6 2 3" xfId="3295"/>
    <cellStyle name="Comma 2 2 6 2 3 2" xfId="8631"/>
    <cellStyle name="Comma 2 2 6 2 4" xfId="5986"/>
    <cellStyle name="Comma 2 2 6 3" xfId="597"/>
    <cellStyle name="Comma 2 2 6 3 2" xfId="3297"/>
    <cellStyle name="Comma 2 2 6 3 2 2" xfId="8633"/>
    <cellStyle name="Comma 2 2 6 3 3" xfId="5988"/>
    <cellStyle name="Comma 2 2 6 4" xfId="598"/>
    <cellStyle name="Comma 2 2 6 4 2" xfId="3298"/>
    <cellStyle name="Comma 2 2 6 4 2 2" xfId="8634"/>
    <cellStyle name="Comma 2 2 6 4 3" xfId="5989"/>
    <cellStyle name="Comma 2 2 6 5" xfId="2872"/>
    <cellStyle name="Comma 2 2 6 5 2" xfId="5545"/>
    <cellStyle name="Comma 2 2 6 5 2 2" xfId="10869"/>
    <cellStyle name="Comma 2 2 6 5 3" xfId="8228"/>
    <cellStyle name="Comma 2 2 6 6" xfId="594"/>
    <cellStyle name="Comma 2 2 6 6 2" xfId="3294"/>
    <cellStyle name="Comma 2 2 6 6 2 2" xfId="8630"/>
    <cellStyle name="Comma 2 2 6 6 3" xfId="5985"/>
    <cellStyle name="Comma 2 2 6 7" xfId="3007"/>
    <cellStyle name="Comma 2 2 6 7 2" xfId="8344"/>
    <cellStyle name="Comma 2 2 6 8" xfId="5699"/>
    <cellStyle name="Comma 2 2 7" xfId="599"/>
    <cellStyle name="Comma 2 2 7 2" xfId="600"/>
    <cellStyle name="Comma 2 2 7 2 2" xfId="601"/>
    <cellStyle name="Comma 2 2 7 2 2 2" xfId="3301"/>
    <cellStyle name="Comma 2 2 7 2 2 2 2" xfId="8637"/>
    <cellStyle name="Comma 2 2 7 2 2 3" xfId="5992"/>
    <cellStyle name="Comma 2 2 7 2 3" xfId="3300"/>
    <cellStyle name="Comma 2 2 7 2 3 2" xfId="8636"/>
    <cellStyle name="Comma 2 2 7 2 4" xfId="5991"/>
    <cellStyle name="Comma 2 2 7 3" xfId="602"/>
    <cellStyle name="Comma 2 2 7 3 2" xfId="3302"/>
    <cellStyle name="Comma 2 2 7 3 2 2" xfId="8638"/>
    <cellStyle name="Comma 2 2 7 3 3" xfId="5993"/>
    <cellStyle name="Comma 2 2 7 4" xfId="603"/>
    <cellStyle name="Comma 2 2 7 4 2" xfId="3303"/>
    <cellStyle name="Comma 2 2 7 4 2 2" xfId="8639"/>
    <cellStyle name="Comma 2 2 7 4 3" xfId="5994"/>
    <cellStyle name="Comma 2 2 7 5" xfId="3299"/>
    <cellStyle name="Comma 2 2 7 5 2" xfId="8635"/>
    <cellStyle name="Comma 2 2 7 6" xfId="5990"/>
    <cellStyle name="Comma 2 2 8" xfId="604"/>
    <cellStyle name="Comma 2 2 8 2" xfId="605"/>
    <cellStyle name="Comma 2 2 8 2 2" xfId="606"/>
    <cellStyle name="Comma 2 2 8 2 2 2" xfId="3306"/>
    <cellStyle name="Comma 2 2 8 2 2 2 2" xfId="8642"/>
    <cellStyle name="Comma 2 2 8 2 2 3" xfId="5997"/>
    <cellStyle name="Comma 2 2 8 2 3" xfId="3305"/>
    <cellStyle name="Comma 2 2 8 2 3 2" xfId="8641"/>
    <cellStyle name="Comma 2 2 8 2 4" xfId="5996"/>
    <cellStyle name="Comma 2 2 8 3" xfId="607"/>
    <cellStyle name="Comma 2 2 8 3 2" xfId="3307"/>
    <cellStyle name="Comma 2 2 8 3 2 2" xfId="8643"/>
    <cellStyle name="Comma 2 2 8 3 3" xfId="5998"/>
    <cellStyle name="Comma 2 2 8 4" xfId="608"/>
    <cellStyle name="Comma 2 2 8 4 2" xfId="3308"/>
    <cellStyle name="Comma 2 2 8 4 2 2" xfId="8644"/>
    <cellStyle name="Comma 2 2 8 4 3" xfId="5999"/>
    <cellStyle name="Comma 2 2 8 5" xfId="3304"/>
    <cellStyle name="Comma 2 2 8 5 2" xfId="8640"/>
    <cellStyle name="Comma 2 2 8 6" xfId="5995"/>
    <cellStyle name="Comma 2 2 9" xfId="609"/>
    <cellStyle name="Comma 2 2 9 2" xfId="610"/>
    <cellStyle name="Comma 2 2 9 2 2" xfId="611"/>
    <cellStyle name="Comma 2 2 9 2 2 2" xfId="3311"/>
    <cellStyle name="Comma 2 2 9 2 2 2 2" xfId="8647"/>
    <cellStyle name="Comma 2 2 9 2 2 3" xfId="6002"/>
    <cellStyle name="Comma 2 2 9 2 3" xfId="3310"/>
    <cellStyle name="Comma 2 2 9 2 3 2" xfId="8646"/>
    <cellStyle name="Comma 2 2 9 2 4" xfId="6001"/>
    <cellStyle name="Comma 2 2 9 3" xfId="612"/>
    <cellStyle name="Comma 2 2 9 3 2" xfId="3312"/>
    <cellStyle name="Comma 2 2 9 3 2 2" xfId="8648"/>
    <cellStyle name="Comma 2 2 9 3 3" xfId="6003"/>
    <cellStyle name="Comma 2 2 9 4" xfId="613"/>
    <cellStyle name="Comma 2 2 9 4 2" xfId="3313"/>
    <cellStyle name="Comma 2 2 9 4 2 2" xfId="8649"/>
    <cellStyle name="Comma 2 2 9 4 3" xfId="6004"/>
    <cellStyle name="Comma 2 2 9 5" xfId="3309"/>
    <cellStyle name="Comma 2 2 9 5 2" xfId="8645"/>
    <cellStyle name="Comma 2 2 9 6" xfId="6000"/>
    <cellStyle name="Comma 2 20" xfId="2817"/>
    <cellStyle name="Comma 2 20 2" xfId="5490"/>
    <cellStyle name="Comma 2 20 2 2" xfId="10814"/>
    <cellStyle name="Comma 2 20 3" xfId="8173"/>
    <cellStyle name="Comma 2 21" xfId="360"/>
    <cellStyle name="Comma 2 21 2" xfId="3060"/>
    <cellStyle name="Comma 2 21 2 2" xfId="8396"/>
    <cellStyle name="Comma 2 21 3" xfId="5751"/>
    <cellStyle name="Comma 2 22" xfId="209"/>
    <cellStyle name="Comma 2 22 2" xfId="2935"/>
    <cellStyle name="Comma 2 22 2 2" xfId="8287"/>
    <cellStyle name="Comma 2 22 3" xfId="5634"/>
    <cellStyle name="Comma 2 23" xfId="2927"/>
    <cellStyle name="Comma 2 23 2" xfId="8282"/>
    <cellStyle name="Comma 2 24" xfId="5622"/>
    <cellStyle name="Comma 2 25" xfId="5601"/>
    <cellStyle name="Comma 2 26" xfId="10924"/>
    <cellStyle name="Comma 2 27" xfId="5611"/>
    <cellStyle name="Comma 2 28" xfId="195"/>
    <cellStyle name="Comma 2 29" xfId="67"/>
    <cellStyle name="Comma 2 3" xfId="231"/>
    <cellStyle name="Comma 2 3 10" xfId="615"/>
    <cellStyle name="Comma 2 3 10 2" xfId="616"/>
    <cellStyle name="Comma 2 3 10 2 2" xfId="3316"/>
    <cellStyle name="Comma 2 3 10 2 2 2" xfId="8652"/>
    <cellStyle name="Comma 2 3 10 2 3" xfId="6007"/>
    <cellStyle name="Comma 2 3 10 3" xfId="617"/>
    <cellStyle name="Comma 2 3 10 3 2" xfId="3317"/>
    <cellStyle name="Comma 2 3 10 3 2 2" xfId="8653"/>
    <cellStyle name="Comma 2 3 10 3 3" xfId="6008"/>
    <cellStyle name="Comma 2 3 10 4" xfId="3315"/>
    <cellStyle name="Comma 2 3 10 4 2" xfId="8651"/>
    <cellStyle name="Comma 2 3 10 5" xfId="6006"/>
    <cellStyle name="Comma 2 3 11" xfId="618"/>
    <cellStyle name="Comma 2 3 11 2" xfId="619"/>
    <cellStyle name="Comma 2 3 11 2 2" xfId="3319"/>
    <cellStyle name="Comma 2 3 11 2 2 2" xfId="8655"/>
    <cellStyle name="Comma 2 3 11 2 3" xfId="6010"/>
    <cellStyle name="Comma 2 3 11 3" xfId="3318"/>
    <cellStyle name="Comma 2 3 11 3 2" xfId="8654"/>
    <cellStyle name="Comma 2 3 11 4" xfId="6009"/>
    <cellStyle name="Comma 2 3 12" xfId="620"/>
    <cellStyle name="Comma 2 3 12 2" xfId="3320"/>
    <cellStyle name="Comma 2 3 12 2 2" xfId="8656"/>
    <cellStyle name="Comma 2 3 12 3" xfId="6011"/>
    <cellStyle name="Comma 2 3 13" xfId="621"/>
    <cellStyle name="Comma 2 3 13 2" xfId="3321"/>
    <cellStyle name="Comma 2 3 13 2 2" xfId="8657"/>
    <cellStyle name="Comma 2 3 13 3" xfId="6012"/>
    <cellStyle name="Comma 2 3 14" xfId="2759"/>
    <cellStyle name="Comma 2 3 14 2" xfId="5432"/>
    <cellStyle name="Comma 2 3 14 2 2" xfId="10763"/>
    <cellStyle name="Comma 2 3 14 3" xfId="8121"/>
    <cellStyle name="Comma 2 3 15" xfId="2820"/>
    <cellStyle name="Comma 2 3 15 2" xfId="5493"/>
    <cellStyle name="Comma 2 3 15 2 2" xfId="10817"/>
    <cellStyle name="Comma 2 3 15 3" xfId="8176"/>
    <cellStyle name="Comma 2 3 16" xfId="614"/>
    <cellStyle name="Comma 2 3 16 2" xfId="3314"/>
    <cellStyle name="Comma 2 3 16 2 2" xfId="8650"/>
    <cellStyle name="Comma 2 3 16 3" xfId="6005"/>
    <cellStyle name="Comma 2 3 17" xfId="2950"/>
    <cellStyle name="Comma 2 3 17 2" xfId="8292"/>
    <cellStyle name="Comma 2 3 18" xfId="5645"/>
    <cellStyle name="Comma 2 3 2" xfId="253"/>
    <cellStyle name="Comma 2 3 2 10" xfId="623"/>
    <cellStyle name="Comma 2 3 2 10 2" xfId="3323"/>
    <cellStyle name="Comma 2 3 2 10 2 2" xfId="8659"/>
    <cellStyle name="Comma 2 3 2 10 3" xfId="6014"/>
    <cellStyle name="Comma 2 3 2 11" xfId="2767"/>
    <cellStyle name="Comma 2 3 2 11 2" xfId="5440"/>
    <cellStyle name="Comma 2 3 2 11 2 2" xfId="10770"/>
    <cellStyle name="Comma 2 3 2 11 3" xfId="8128"/>
    <cellStyle name="Comma 2 3 2 12" xfId="2827"/>
    <cellStyle name="Comma 2 3 2 12 2" xfId="5500"/>
    <cellStyle name="Comma 2 3 2 12 2 2" xfId="10824"/>
    <cellStyle name="Comma 2 3 2 12 3" xfId="8183"/>
    <cellStyle name="Comma 2 3 2 13" xfId="622"/>
    <cellStyle name="Comma 2 3 2 13 2" xfId="3322"/>
    <cellStyle name="Comma 2 3 2 13 2 2" xfId="8658"/>
    <cellStyle name="Comma 2 3 2 13 3" xfId="6013"/>
    <cellStyle name="Comma 2 3 2 14" xfId="2960"/>
    <cellStyle name="Comma 2 3 2 14 2" xfId="8299"/>
    <cellStyle name="Comma 2 3 2 15" xfId="5653"/>
    <cellStyle name="Comma 2 3 2 2" xfId="266"/>
    <cellStyle name="Comma 2 3 2 2 10" xfId="2780"/>
    <cellStyle name="Comma 2 3 2 2 10 2" xfId="5453"/>
    <cellStyle name="Comma 2 3 2 2 10 2 2" xfId="10783"/>
    <cellStyle name="Comma 2 3 2 2 10 3" xfId="8141"/>
    <cellStyle name="Comma 2 3 2 2 11" xfId="2840"/>
    <cellStyle name="Comma 2 3 2 2 11 2" xfId="5513"/>
    <cellStyle name="Comma 2 3 2 2 11 2 2" xfId="10837"/>
    <cellStyle name="Comma 2 3 2 2 11 3" xfId="8196"/>
    <cellStyle name="Comma 2 3 2 2 12" xfId="624"/>
    <cellStyle name="Comma 2 3 2 2 12 2" xfId="3324"/>
    <cellStyle name="Comma 2 3 2 2 12 2 2" xfId="8660"/>
    <cellStyle name="Comma 2 3 2 2 12 3" xfId="6015"/>
    <cellStyle name="Comma 2 3 2 2 13" xfId="2973"/>
    <cellStyle name="Comma 2 3 2 2 13 2" xfId="8312"/>
    <cellStyle name="Comma 2 3 2 2 14" xfId="5666"/>
    <cellStyle name="Comma 2 3 2 2 2" xfId="295"/>
    <cellStyle name="Comma 2 3 2 2 2 2" xfId="349"/>
    <cellStyle name="Comma 2 3 2 2 2 2 2" xfId="627"/>
    <cellStyle name="Comma 2 3 2 2 2 2 2 2" xfId="3327"/>
    <cellStyle name="Comma 2 3 2 2 2 2 2 2 2" xfId="8663"/>
    <cellStyle name="Comma 2 3 2 2 2 2 2 3" xfId="6018"/>
    <cellStyle name="Comma 2 3 2 2 2 2 3" xfId="2921"/>
    <cellStyle name="Comma 2 3 2 2 2 2 3 2" xfId="5594"/>
    <cellStyle name="Comma 2 3 2 2 2 2 3 2 2" xfId="10918"/>
    <cellStyle name="Comma 2 3 2 2 2 2 3 3" xfId="8277"/>
    <cellStyle name="Comma 2 3 2 2 2 2 4" xfId="626"/>
    <cellStyle name="Comma 2 3 2 2 2 2 4 2" xfId="3326"/>
    <cellStyle name="Comma 2 3 2 2 2 2 4 2 2" xfId="8662"/>
    <cellStyle name="Comma 2 3 2 2 2 2 4 3" xfId="6017"/>
    <cellStyle name="Comma 2 3 2 2 2 2 5" xfId="3056"/>
    <cellStyle name="Comma 2 3 2 2 2 2 5 2" xfId="8393"/>
    <cellStyle name="Comma 2 3 2 2 2 2 6" xfId="5748"/>
    <cellStyle name="Comma 2 3 2 2 2 3" xfId="628"/>
    <cellStyle name="Comma 2 3 2 2 2 3 2" xfId="3328"/>
    <cellStyle name="Comma 2 3 2 2 2 3 2 2" xfId="8664"/>
    <cellStyle name="Comma 2 3 2 2 2 3 3" xfId="6019"/>
    <cellStyle name="Comma 2 3 2 2 2 4" xfId="629"/>
    <cellStyle name="Comma 2 3 2 2 2 4 2" xfId="3329"/>
    <cellStyle name="Comma 2 3 2 2 2 4 2 2" xfId="8665"/>
    <cellStyle name="Comma 2 3 2 2 2 4 3" xfId="6020"/>
    <cellStyle name="Comma 2 3 2 2 2 5" xfId="2808"/>
    <cellStyle name="Comma 2 3 2 2 2 5 2" xfId="5481"/>
    <cellStyle name="Comma 2 3 2 2 2 5 2 2" xfId="10810"/>
    <cellStyle name="Comma 2 3 2 2 2 5 3" xfId="8168"/>
    <cellStyle name="Comma 2 3 2 2 2 6" xfId="2867"/>
    <cellStyle name="Comma 2 3 2 2 2 6 2" xfId="5540"/>
    <cellStyle name="Comma 2 3 2 2 2 6 2 2" xfId="10864"/>
    <cellStyle name="Comma 2 3 2 2 2 6 3" xfId="8223"/>
    <cellStyle name="Comma 2 3 2 2 2 7" xfId="625"/>
    <cellStyle name="Comma 2 3 2 2 2 7 2" xfId="3325"/>
    <cellStyle name="Comma 2 3 2 2 2 7 2 2" xfId="8661"/>
    <cellStyle name="Comma 2 3 2 2 2 7 3" xfId="6016"/>
    <cellStyle name="Comma 2 3 2 2 2 8" xfId="3002"/>
    <cellStyle name="Comma 2 3 2 2 2 8 2" xfId="8339"/>
    <cellStyle name="Comma 2 3 2 2 2 9" xfId="5694"/>
    <cellStyle name="Comma 2 3 2 2 3" xfId="322"/>
    <cellStyle name="Comma 2 3 2 2 3 2" xfId="631"/>
    <cellStyle name="Comma 2 3 2 2 3 2 2" xfId="632"/>
    <cellStyle name="Comma 2 3 2 2 3 2 2 2" xfId="3332"/>
    <cellStyle name="Comma 2 3 2 2 3 2 2 2 2" xfId="8668"/>
    <cellStyle name="Comma 2 3 2 2 3 2 2 3" xfId="6023"/>
    <cellStyle name="Comma 2 3 2 2 3 2 3" xfId="3331"/>
    <cellStyle name="Comma 2 3 2 2 3 2 3 2" xfId="8667"/>
    <cellStyle name="Comma 2 3 2 2 3 2 4" xfId="6022"/>
    <cellStyle name="Comma 2 3 2 2 3 3" xfId="633"/>
    <cellStyle name="Comma 2 3 2 2 3 3 2" xfId="3333"/>
    <cellStyle name="Comma 2 3 2 2 3 3 2 2" xfId="8669"/>
    <cellStyle name="Comma 2 3 2 2 3 3 3" xfId="6024"/>
    <cellStyle name="Comma 2 3 2 2 3 4" xfId="634"/>
    <cellStyle name="Comma 2 3 2 2 3 4 2" xfId="3334"/>
    <cellStyle name="Comma 2 3 2 2 3 4 2 2" xfId="8670"/>
    <cellStyle name="Comma 2 3 2 2 3 4 3" xfId="6025"/>
    <cellStyle name="Comma 2 3 2 2 3 5" xfId="2894"/>
    <cellStyle name="Comma 2 3 2 2 3 5 2" xfId="5567"/>
    <cellStyle name="Comma 2 3 2 2 3 5 2 2" xfId="10891"/>
    <cellStyle name="Comma 2 3 2 2 3 5 3" xfId="8250"/>
    <cellStyle name="Comma 2 3 2 2 3 6" xfId="630"/>
    <cellStyle name="Comma 2 3 2 2 3 6 2" xfId="3330"/>
    <cellStyle name="Comma 2 3 2 2 3 6 2 2" xfId="8666"/>
    <cellStyle name="Comma 2 3 2 2 3 6 3" xfId="6021"/>
    <cellStyle name="Comma 2 3 2 2 3 7" xfId="3029"/>
    <cellStyle name="Comma 2 3 2 2 3 7 2" xfId="8366"/>
    <cellStyle name="Comma 2 3 2 2 3 8" xfId="5721"/>
    <cellStyle name="Comma 2 3 2 2 4" xfId="635"/>
    <cellStyle name="Comma 2 3 2 2 4 2" xfId="636"/>
    <cellStyle name="Comma 2 3 2 2 4 2 2" xfId="637"/>
    <cellStyle name="Comma 2 3 2 2 4 2 2 2" xfId="3337"/>
    <cellStyle name="Comma 2 3 2 2 4 2 2 2 2" xfId="8673"/>
    <cellStyle name="Comma 2 3 2 2 4 2 2 3" xfId="6028"/>
    <cellStyle name="Comma 2 3 2 2 4 2 3" xfId="3336"/>
    <cellStyle name="Comma 2 3 2 2 4 2 3 2" xfId="8672"/>
    <cellStyle name="Comma 2 3 2 2 4 2 4" xfId="6027"/>
    <cellStyle name="Comma 2 3 2 2 4 3" xfId="638"/>
    <cellStyle name="Comma 2 3 2 2 4 3 2" xfId="3338"/>
    <cellStyle name="Comma 2 3 2 2 4 3 2 2" xfId="8674"/>
    <cellStyle name="Comma 2 3 2 2 4 3 3" xfId="6029"/>
    <cellStyle name="Comma 2 3 2 2 4 4" xfId="639"/>
    <cellStyle name="Comma 2 3 2 2 4 4 2" xfId="3339"/>
    <cellStyle name="Comma 2 3 2 2 4 4 2 2" xfId="8675"/>
    <cellStyle name="Comma 2 3 2 2 4 4 3" xfId="6030"/>
    <cellStyle name="Comma 2 3 2 2 4 5" xfId="3335"/>
    <cellStyle name="Comma 2 3 2 2 4 5 2" xfId="8671"/>
    <cellStyle name="Comma 2 3 2 2 4 6" xfId="6026"/>
    <cellStyle name="Comma 2 3 2 2 5" xfId="640"/>
    <cellStyle name="Comma 2 3 2 2 5 2" xfId="641"/>
    <cellStyle name="Comma 2 3 2 2 5 2 2" xfId="642"/>
    <cellStyle name="Comma 2 3 2 2 5 2 2 2" xfId="3342"/>
    <cellStyle name="Comma 2 3 2 2 5 2 2 2 2" xfId="8678"/>
    <cellStyle name="Comma 2 3 2 2 5 2 2 3" xfId="6033"/>
    <cellStyle name="Comma 2 3 2 2 5 2 3" xfId="3341"/>
    <cellStyle name="Comma 2 3 2 2 5 2 3 2" xfId="8677"/>
    <cellStyle name="Comma 2 3 2 2 5 2 4" xfId="6032"/>
    <cellStyle name="Comma 2 3 2 2 5 3" xfId="643"/>
    <cellStyle name="Comma 2 3 2 2 5 3 2" xfId="3343"/>
    <cellStyle name="Comma 2 3 2 2 5 3 2 2" xfId="8679"/>
    <cellStyle name="Comma 2 3 2 2 5 3 3" xfId="6034"/>
    <cellStyle name="Comma 2 3 2 2 5 4" xfId="644"/>
    <cellStyle name="Comma 2 3 2 2 5 4 2" xfId="3344"/>
    <cellStyle name="Comma 2 3 2 2 5 4 2 2" xfId="8680"/>
    <cellStyle name="Comma 2 3 2 2 5 4 3" xfId="6035"/>
    <cellStyle name="Comma 2 3 2 2 5 5" xfId="3340"/>
    <cellStyle name="Comma 2 3 2 2 5 5 2" xfId="8676"/>
    <cellStyle name="Comma 2 3 2 2 5 6" xfId="6031"/>
    <cellStyle name="Comma 2 3 2 2 6" xfId="645"/>
    <cellStyle name="Comma 2 3 2 2 6 2" xfId="646"/>
    <cellStyle name="Comma 2 3 2 2 6 2 2" xfId="3346"/>
    <cellStyle name="Comma 2 3 2 2 6 2 2 2" xfId="8682"/>
    <cellStyle name="Comma 2 3 2 2 6 2 3" xfId="6037"/>
    <cellStyle name="Comma 2 3 2 2 6 3" xfId="647"/>
    <cellStyle name="Comma 2 3 2 2 6 3 2" xfId="3347"/>
    <cellStyle name="Comma 2 3 2 2 6 3 2 2" xfId="8683"/>
    <cellStyle name="Comma 2 3 2 2 6 3 3" xfId="6038"/>
    <cellStyle name="Comma 2 3 2 2 6 4" xfId="3345"/>
    <cellStyle name="Comma 2 3 2 2 6 4 2" xfId="8681"/>
    <cellStyle name="Comma 2 3 2 2 6 5" xfId="6036"/>
    <cellStyle name="Comma 2 3 2 2 7" xfId="648"/>
    <cellStyle name="Comma 2 3 2 2 7 2" xfId="649"/>
    <cellStyle name="Comma 2 3 2 2 7 2 2" xfId="3349"/>
    <cellStyle name="Comma 2 3 2 2 7 2 2 2" xfId="8685"/>
    <cellStyle name="Comma 2 3 2 2 7 2 3" xfId="6040"/>
    <cellStyle name="Comma 2 3 2 2 7 3" xfId="3348"/>
    <cellStyle name="Comma 2 3 2 2 7 3 2" xfId="8684"/>
    <cellStyle name="Comma 2 3 2 2 7 4" xfId="6039"/>
    <cellStyle name="Comma 2 3 2 2 8" xfId="650"/>
    <cellStyle name="Comma 2 3 2 2 8 2" xfId="3350"/>
    <cellStyle name="Comma 2 3 2 2 8 2 2" xfId="8686"/>
    <cellStyle name="Comma 2 3 2 2 8 3" xfId="6041"/>
    <cellStyle name="Comma 2 3 2 2 9" xfId="651"/>
    <cellStyle name="Comma 2 3 2 2 9 2" xfId="3351"/>
    <cellStyle name="Comma 2 3 2 2 9 2 2" xfId="8687"/>
    <cellStyle name="Comma 2 3 2 2 9 3" xfId="6042"/>
    <cellStyle name="Comma 2 3 2 3" xfId="282"/>
    <cellStyle name="Comma 2 3 2 3 2" xfId="336"/>
    <cellStyle name="Comma 2 3 2 3 2 2" xfId="654"/>
    <cellStyle name="Comma 2 3 2 3 2 2 2" xfId="3354"/>
    <cellStyle name="Comma 2 3 2 3 2 2 2 2" xfId="8690"/>
    <cellStyle name="Comma 2 3 2 3 2 2 3" xfId="6045"/>
    <cellStyle name="Comma 2 3 2 3 2 3" xfId="2908"/>
    <cellStyle name="Comma 2 3 2 3 2 3 2" xfId="5581"/>
    <cellStyle name="Comma 2 3 2 3 2 3 2 2" xfId="10905"/>
    <cellStyle name="Comma 2 3 2 3 2 3 3" xfId="8264"/>
    <cellStyle name="Comma 2 3 2 3 2 4" xfId="653"/>
    <cellStyle name="Comma 2 3 2 3 2 4 2" xfId="3353"/>
    <cellStyle name="Comma 2 3 2 3 2 4 2 2" xfId="8689"/>
    <cellStyle name="Comma 2 3 2 3 2 4 3" xfId="6044"/>
    <cellStyle name="Comma 2 3 2 3 2 5" xfId="3043"/>
    <cellStyle name="Comma 2 3 2 3 2 5 2" xfId="8380"/>
    <cellStyle name="Comma 2 3 2 3 2 6" xfId="5735"/>
    <cellStyle name="Comma 2 3 2 3 3" xfId="655"/>
    <cellStyle name="Comma 2 3 2 3 3 2" xfId="3355"/>
    <cellStyle name="Comma 2 3 2 3 3 2 2" xfId="8691"/>
    <cellStyle name="Comma 2 3 2 3 3 3" xfId="6046"/>
    <cellStyle name="Comma 2 3 2 3 4" xfId="656"/>
    <cellStyle name="Comma 2 3 2 3 4 2" xfId="3356"/>
    <cellStyle name="Comma 2 3 2 3 4 2 2" xfId="8692"/>
    <cellStyle name="Comma 2 3 2 3 4 3" xfId="6047"/>
    <cellStyle name="Comma 2 3 2 3 5" xfId="2795"/>
    <cellStyle name="Comma 2 3 2 3 5 2" xfId="5468"/>
    <cellStyle name="Comma 2 3 2 3 5 2 2" xfId="10797"/>
    <cellStyle name="Comma 2 3 2 3 5 3" xfId="8155"/>
    <cellStyle name="Comma 2 3 2 3 6" xfId="2854"/>
    <cellStyle name="Comma 2 3 2 3 6 2" xfId="5527"/>
    <cellStyle name="Comma 2 3 2 3 6 2 2" xfId="10851"/>
    <cellStyle name="Comma 2 3 2 3 6 3" xfId="8210"/>
    <cellStyle name="Comma 2 3 2 3 7" xfId="652"/>
    <cellStyle name="Comma 2 3 2 3 7 2" xfId="3352"/>
    <cellStyle name="Comma 2 3 2 3 7 2 2" xfId="8688"/>
    <cellStyle name="Comma 2 3 2 3 7 3" xfId="6043"/>
    <cellStyle name="Comma 2 3 2 3 8" xfId="2989"/>
    <cellStyle name="Comma 2 3 2 3 8 2" xfId="8326"/>
    <cellStyle name="Comma 2 3 2 3 9" xfId="5681"/>
    <cellStyle name="Comma 2 3 2 4" xfId="309"/>
    <cellStyle name="Comma 2 3 2 4 2" xfId="658"/>
    <cellStyle name="Comma 2 3 2 4 2 2" xfId="659"/>
    <cellStyle name="Comma 2 3 2 4 2 2 2" xfId="3359"/>
    <cellStyle name="Comma 2 3 2 4 2 2 2 2" xfId="8695"/>
    <cellStyle name="Comma 2 3 2 4 2 2 3" xfId="6050"/>
    <cellStyle name="Comma 2 3 2 4 2 3" xfId="3358"/>
    <cellStyle name="Comma 2 3 2 4 2 3 2" xfId="8694"/>
    <cellStyle name="Comma 2 3 2 4 2 4" xfId="6049"/>
    <cellStyle name="Comma 2 3 2 4 3" xfId="660"/>
    <cellStyle name="Comma 2 3 2 4 3 2" xfId="3360"/>
    <cellStyle name="Comma 2 3 2 4 3 2 2" xfId="8696"/>
    <cellStyle name="Comma 2 3 2 4 3 3" xfId="6051"/>
    <cellStyle name="Comma 2 3 2 4 4" xfId="661"/>
    <cellStyle name="Comma 2 3 2 4 4 2" xfId="3361"/>
    <cellStyle name="Comma 2 3 2 4 4 2 2" xfId="8697"/>
    <cellStyle name="Comma 2 3 2 4 4 3" xfId="6052"/>
    <cellStyle name="Comma 2 3 2 4 5" xfId="2881"/>
    <cellStyle name="Comma 2 3 2 4 5 2" xfId="5554"/>
    <cellStyle name="Comma 2 3 2 4 5 2 2" xfId="10878"/>
    <cellStyle name="Comma 2 3 2 4 5 3" xfId="8237"/>
    <cellStyle name="Comma 2 3 2 4 6" xfId="657"/>
    <cellStyle name="Comma 2 3 2 4 6 2" xfId="3357"/>
    <cellStyle name="Comma 2 3 2 4 6 2 2" xfId="8693"/>
    <cellStyle name="Comma 2 3 2 4 6 3" xfId="6048"/>
    <cellStyle name="Comma 2 3 2 4 7" xfId="3016"/>
    <cellStyle name="Comma 2 3 2 4 7 2" xfId="8353"/>
    <cellStyle name="Comma 2 3 2 4 8" xfId="5708"/>
    <cellStyle name="Comma 2 3 2 5" xfId="662"/>
    <cellStyle name="Comma 2 3 2 5 2" xfId="663"/>
    <cellStyle name="Comma 2 3 2 5 2 2" xfId="664"/>
    <cellStyle name="Comma 2 3 2 5 2 2 2" xfId="3364"/>
    <cellStyle name="Comma 2 3 2 5 2 2 2 2" xfId="8700"/>
    <cellStyle name="Comma 2 3 2 5 2 2 3" xfId="6055"/>
    <cellStyle name="Comma 2 3 2 5 2 3" xfId="3363"/>
    <cellStyle name="Comma 2 3 2 5 2 3 2" xfId="8699"/>
    <cellStyle name="Comma 2 3 2 5 2 4" xfId="6054"/>
    <cellStyle name="Comma 2 3 2 5 3" xfId="665"/>
    <cellStyle name="Comma 2 3 2 5 3 2" xfId="3365"/>
    <cellStyle name="Comma 2 3 2 5 3 2 2" xfId="8701"/>
    <cellStyle name="Comma 2 3 2 5 3 3" xfId="6056"/>
    <cellStyle name="Comma 2 3 2 5 4" xfId="666"/>
    <cellStyle name="Comma 2 3 2 5 4 2" xfId="3366"/>
    <cellStyle name="Comma 2 3 2 5 4 2 2" xfId="8702"/>
    <cellStyle name="Comma 2 3 2 5 4 3" xfId="6057"/>
    <cellStyle name="Comma 2 3 2 5 5" xfId="3362"/>
    <cellStyle name="Comma 2 3 2 5 5 2" xfId="8698"/>
    <cellStyle name="Comma 2 3 2 5 6" xfId="6053"/>
    <cellStyle name="Comma 2 3 2 6" xfId="667"/>
    <cellStyle name="Comma 2 3 2 6 2" xfId="668"/>
    <cellStyle name="Comma 2 3 2 6 2 2" xfId="669"/>
    <cellStyle name="Comma 2 3 2 6 2 2 2" xfId="3369"/>
    <cellStyle name="Comma 2 3 2 6 2 2 2 2" xfId="8705"/>
    <cellStyle name="Comma 2 3 2 6 2 2 3" xfId="6060"/>
    <cellStyle name="Comma 2 3 2 6 2 3" xfId="3368"/>
    <cellStyle name="Comma 2 3 2 6 2 3 2" xfId="8704"/>
    <cellStyle name="Comma 2 3 2 6 2 4" xfId="6059"/>
    <cellStyle name="Comma 2 3 2 6 3" xfId="670"/>
    <cellStyle name="Comma 2 3 2 6 3 2" xfId="3370"/>
    <cellStyle name="Comma 2 3 2 6 3 2 2" xfId="8706"/>
    <cellStyle name="Comma 2 3 2 6 3 3" xfId="6061"/>
    <cellStyle name="Comma 2 3 2 6 4" xfId="671"/>
    <cellStyle name="Comma 2 3 2 6 4 2" xfId="3371"/>
    <cellStyle name="Comma 2 3 2 6 4 2 2" xfId="8707"/>
    <cellStyle name="Comma 2 3 2 6 4 3" xfId="6062"/>
    <cellStyle name="Comma 2 3 2 6 5" xfId="3367"/>
    <cellStyle name="Comma 2 3 2 6 5 2" xfId="8703"/>
    <cellStyle name="Comma 2 3 2 6 6" xfId="6058"/>
    <cellStyle name="Comma 2 3 2 7" xfId="672"/>
    <cellStyle name="Comma 2 3 2 7 2" xfId="673"/>
    <cellStyle name="Comma 2 3 2 7 2 2" xfId="3373"/>
    <cellStyle name="Comma 2 3 2 7 2 2 2" xfId="8709"/>
    <cellStyle name="Comma 2 3 2 7 2 3" xfId="6064"/>
    <cellStyle name="Comma 2 3 2 7 3" xfId="674"/>
    <cellStyle name="Comma 2 3 2 7 3 2" xfId="3374"/>
    <cellStyle name="Comma 2 3 2 7 3 2 2" xfId="8710"/>
    <cellStyle name="Comma 2 3 2 7 3 3" xfId="6065"/>
    <cellStyle name="Comma 2 3 2 7 4" xfId="3372"/>
    <cellStyle name="Comma 2 3 2 7 4 2" xfId="8708"/>
    <cellStyle name="Comma 2 3 2 7 5" xfId="6063"/>
    <cellStyle name="Comma 2 3 2 8" xfId="675"/>
    <cellStyle name="Comma 2 3 2 8 2" xfId="676"/>
    <cellStyle name="Comma 2 3 2 8 2 2" xfId="3376"/>
    <cellStyle name="Comma 2 3 2 8 2 2 2" xfId="8712"/>
    <cellStyle name="Comma 2 3 2 8 2 3" xfId="6067"/>
    <cellStyle name="Comma 2 3 2 8 3" xfId="3375"/>
    <cellStyle name="Comma 2 3 2 8 3 2" xfId="8711"/>
    <cellStyle name="Comma 2 3 2 8 4" xfId="6066"/>
    <cellStyle name="Comma 2 3 2 9" xfId="677"/>
    <cellStyle name="Comma 2 3 2 9 2" xfId="3377"/>
    <cellStyle name="Comma 2 3 2 9 2 2" xfId="8713"/>
    <cellStyle name="Comma 2 3 2 9 3" xfId="6068"/>
    <cellStyle name="Comma 2 3 3" xfId="259"/>
    <cellStyle name="Comma 2 3 3 10" xfId="679"/>
    <cellStyle name="Comma 2 3 3 10 2" xfId="3379"/>
    <cellStyle name="Comma 2 3 3 10 2 2" xfId="8715"/>
    <cellStyle name="Comma 2 3 3 10 3" xfId="6070"/>
    <cellStyle name="Comma 2 3 3 11" xfId="2773"/>
    <cellStyle name="Comma 2 3 3 11 2" xfId="5446"/>
    <cellStyle name="Comma 2 3 3 11 2 2" xfId="10776"/>
    <cellStyle name="Comma 2 3 3 11 3" xfId="8134"/>
    <cellStyle name="Comma 2 3 3 12" xfId="2833"/>
    <cellStyle name="Comma 2 3 3 12 2" xfId="5506"/>
    <cellStyle name="Comma 2 3 3 12 2 2" xfId="10830"/>
    <cellStyle name="Comma 2 3 3 12 3" xfId="8189"/>
    <cellStyle name="Comma 2 3 3 13" xfId="678"/>
    <cellStyle name="Comma 2 3 3 13 2" xfId="3378"/>
    <cellStyle name="Comma 2 3 3 13 2 2" xfId="8714"/>
    <cellStyle name="Comma 2 3 3 13 3" xfId="6069"/>
    <cellStyle name="Comma 2 3 3 14" xfId="2966"/>
    <cellStyle name="Comma 2 3 3 14 2" xfId="8305"/>
    <cellStyle name="Comma 2 3 3 15" xfId="5659"/>
    <cellStyle name="Comma 2 3 3 2" xfId="288"/>
    <cellStyle name="Comma 2 3 3 2 10" xfId="2801"/>
    <cellStyle name="Comma 2 3 3 2 10 2" xfId="5474"/>
    <cellStyle name="Comma 2 3 3 2 10 2 2" xfId="10803"/>
    <cellStyle name="Comma 2 3 3 2 10 3" xfId="8161"/>
    <cellStyle name="Comma 2 3 3 2 11" xfId="2860"/>
    <cellStyle name="Comma 2 3 3 2 11 2" xfId="5533"/>
    <cellStyle name="Comma 2 3 3 2 11 2 2" xfId="10857"/>
    <cellStyle name="Comma 2 3 3 2 11 3" xfId="8216"/>
    <cellStyle name="Comma 2 3 3 2 12" xfId="680"/>
    <cellStyle name="Comma 2 3 3 2 12 2" xfId="3380"/>
    <cellStyle name="Comma 2 3 3 2 12 2 2" xfId="8716"/>
    <cellStyle name="Comma 2 3 3 2 12 3" xfId="6071"/>
    <cellStyle name="Comma 2 3 3 2 13" xfId="2995"/>
    <cellStyle name="Comma 2 3 3 2 13 2" xfId="8332"/>
    <cellStyle name="Comma 2 3 3 2 14" xfId="5687"/>
    <cellStyle name="Comma 2 3 3 2 2" xfId="342"/>
    <cellStyle name="Comma 2 3 3 2 2 2" xfId="682"/>
    <cellStyle name="Comma 2 3 3 2 2 2 2" xfId="683"/>
    <cellStyle name="Comma 2 3 3 2 2 2 2 2" xfId="3383"/>
    <cellStyle name="Comma 2 3 3 2 2 2 2 2 2" xfId="8719"/>
    <cellStyle name="Comma 2 3 3 2 2 2 2 3" xfId="6074"/>
    <cellStyle name="Comma 2 3 3 2 2 2 3" xfId="3382"/>
    <cellStyle name="Comma 2 3 3 2 2 2 3 2" xfId="8718"/>
    <cellStyle name="Comma 2 3 3 2 2 2 4" xfId="6073"/>
    <cellStyle name="Comma 2 3 3 2 2 3" xfId="684"/>
    <cellStyle name="Comma 2 3 3 2 2 3 2" xfId="3384"/>
    <cellStyle name="Comma 2 3 3 2 2 3 2 2" xfId="8720"/>
    <cellStyle name="Comma 2 3 3 2 2 3 3" xfId="6075"/>
    <cellStyle name="Comma 2 3 3 2 2 4" xfId="685"/>
    <cellStyle name="Comma 2 3 3 2 2 4 2" xfId="3385"/>
    <cellStyle name="Comma 2 3 3 2 2 4 2 2" xfId="8721"/>
    <cellStyle name="Comma 2 3 3 2 2 4 3" xfId="6076"/>
    <cellStyle name="Comma 2 3 3 2 2 5" xfId="2914"/>
    <cellStyle name="Comma 2 3 3 2 2 5 2" xfId="5587"/>
    <cellStyle name="Comma 2 3 3 2 2 5 2 2" xfId="10911"/>
    <cellStyle name="Comma 2 3 3 2 2 5 3" xfId="8270"/>
    <cellStyle name="Comma 2 3 3 2 2 6" xfId="681"/>
    <cellStyle name="Comma 2 3 3 2 2 6 2" xfId="3381"/>
    <cellStyle name="Comma 2 3 3 2 2 6 2 2" xfId="8717"/>
    <cellStyle name="Comma 2 3 3 2 2 6 3" xfId="6072"/>
    <cellStyle name="Comma 2 3 3 2 2 7" xfId="3049"/>
    <cellStyle name="Comma 2 3 3 2 2 7 2" xfId="8386"/>
    <cellStyle name="Comma 2 3 3 2 2 8" xfId="5741"/>
    <cellStyle name="Comma 2 3 3 2 3" xfId="686"/>
    <cellStyle name="Comma 2 3 3 2 3 2" xfId="687"/>
    <cellStyle name="Comma 2 3 3 2 3 2 2" xfId="688"/>
    <cellStyle name="Comma 2 3 3 2 3 2 2 2" xfId="3388"/>
    <cellStyle name="Comma 2 3 3 2 3 2 2 2 2" xfId="8724"/>
    <cellStyle name="Comma 2 3 3 2 3 2 2 3" xfId="6079"/>
    <cellStyle name="Comma 2 3 3 2 3 2 3" xfId="3387"/>
    <cellStyle name="Comma 2 3 3 2 3 2 3 2" xfId="8723"/>
    <cellStyle name="Comma 2 3 3 2 3 2 4" xfId="6078"/>
    <cellStyle name="Comma 2 3 3 2 3 3" xfId="689"/>
    <cellStyle name="Comma 2 3 3 2 3 3 2" xfId="3389"/>
    <cellStyle name="Comma 2 3 3 2 3 3 2 2" xfId="8725"/>
    <cellStyle name="Comma 2 3 3 2 3 3 3" xfId="6080"/>
    <cellStyle name="Comma 2 3 3 2 3 4" xfId="690"/>
    <cellStyle name="Comma 2 3 3 2 3 4 2" xfId="3390"/>
    <cellStyle name="Comma 2 3 3 2 3 4 2 2" xfId="8726"/>
    <cellStyle name="Comma 2 3 3 2 3 4 3" xfId="6081"/>
    <cellStyle name="Comma 2 3 3 2 3 5" xfId="3386"/>
    <cellStyle name="Comma 2 3 3 2 3 5 2" xfId="8722"/>
    <cellStyle name="Comma 2 3 3 2 3 6" xfId="6077"/>
    <cellStyle name="Comma 2 3 3 2 4" xfId="691"/>
    <cellStyle name="Comma 2 3 3 2 4 2" xfId="692"/>
    <cellStyle name="Comma 2 3 3 2 4 2 2" xfId="693"/>
    <cellStyle name="Comma 2 3 3 2 4 2 2 2" xfId="3393"/>
    <cellStyle name="Comma 2 3 3 2 4 2 2 2 2" xfId="8729"/>
    <cellStyle name="Comma 2 3 3 2 4 2 2 3" xfId="6084"/>
    <cellStyle name="Comma 2 3 3 2 4 2 3" xfId="3392"/>
    <cellStyle name="Comma 2 3 3 2 4 2 3 2" xfId="8728"/>
    <cellStyle name="Comma 2 3 3 2 4 2 4" xfId="6083"/>
    <cellStyle name="Comma 2 3 3 2 4 3" xfId="694"/>
    <cellStyle name="Comma 2 3 3 2 4 3 2" xfId="3394"/>
    <cellStyle name="Comma 2 3 3 2 4 3 2 2" xfId="8730"/>
    <cellStyle name="Comma 2 3 3 2 4 3 3" xfId="6085"/>
    <cellStyle name="Comma 2 3 3 2 4 4" xfId="695"/>
    <cellStyle name="Comma 2 3 3 2 4 4 2" xfId="3395"/>
    <cellStyle name="Comma 2 3 3 2 4 4 2 2" xfId="8731"/>
    <cellStyle name="Comma 2 3 3 2 4 4 3" xfId="6086"/>
    <cellStyle name="Comma 2 3 3 2 4 5" xfId="3391"/>
    <cellStyle name="Comma 2 3 3 2 4 5 2" xfId="8727"/>
    <cellStyle name="Comma 2 3 3 2 4 6" xfId="6082"/>
    <cellStyle name="Comma 2 3 3 2 5" xfId="696"/>
    <cellStyle name="Comma 2 3 3 2 5 2" xfId="697"/>
    <cellStyle name="Comma 2 3 3 2 5 2 2" xfId="698"/>
    <cellStyle name="Comma 2 3 3 2 5 2 2 2" xfId="3398"/>
    <cellStyle name="Comma 2 3 3 2 5 2 2 2 2" xfId="8734"/>
    <cellStyle name="Comma 2 3 3 2 5 2 2 3" xfId="6089"/>
    <cellStyle name="Comma 2 3 3 2 5 2 3" xfId="3397"/>
    <cellStyle name="Comma 2 3 3 2 5 2 3 2" xfId="8733"/>
    <cellStyle name="Comma 2 3 3 2 5 2 4" xfId="6088"/>
    <cellStyle name="Comma 2 3 3 2 5 3" xfId="699"/>
    <cellStyle name="Comma 2 3 3 2 5 3 2" xfId="3399"/>
    <cellStyle name="Comma 2 3 3 2 5 3 2 2" xfId="8735"/>
    <cellStyle name="Comma 2 3 3 2 5 3 3" xfId="6090"/>
    <cellStyle name="Comma 2 3 3 2 5 4" xfId="700"/>
    <cellStyle name="Comma 2 3 3 2 5 4 2" xfId="3400"/>
    <cellStyle name="Comma 2 3 3 2 5 4 2 2" xfId="8736"/>
    <cellStyle name="Comma 2 3 3 2 5 4 3" xfId="6091"/>
    <cellStyle name="Comma 2 3 3 2 5 5" xfId="3396"/>
    <cellStyle name="Comma 2 3 3 2 5 5 2" xfId="8732"/>
    <cellStyle name="Comma 2 3 3 2 5 6" xfId="6087"/>
    <cellStyle name="Comma 2 3 3 2 6" xfId="701"/>
    <cellStyle name="Comma 2 3 3 2 6 2" xfId="702"/>
    <cellStyle name="Comma 2 3 3 2 6 2 2" xfId="3402"/>
    <cellStyle name="Comma 2 3 3 2 6 2 2 2" xfId="8738"/>
    <cellStyle name="Comma 2 3 3 2 6 2 3" xfId="6093"/>
    <cellStyle name="Comma 2 3 3 2 6 3" xfId="703"/>
    <cellStyle name="Comma 2 3 3 2 6 3 2" xfId="3403"/>
    <cellStyle name="Comma 2 3 3 2 6 3 2 2" xfId="8739"/>
    <cellStyle name="Comma 2 3 3 2 6 3 3" xfId="6094"/>
    <cellStyle name="Comma 2 3 3 2 6 4" xfId="3401"/>
    <cellStyle name="Comma 2 3 3 2 6 4 2" xfId="8737"/>
    <cellStyle name="Comma 2 3 3 2 6 5" xfId="6092"/>
    <cellStyle name="Comma 2 3 3 2 7" xfId="704"/>
    <cellStyle name="Comma 2 3 3 2 7 2" xfId="705"/>
    <cellStyle name="Comma 2 3 3 2 7 2 2" xfId="3405"/>
    <cellStyle name="Comma 2 3 3 2 7 2 2 2" xfId="8741"/>
    <cellStyle name="Comma 2 3 3 2 7 2 3" xfId="6096"/>
    <cellStyle name="Comma 2 3 3 2 7 3" xfId="3404"/>
    <cellStyle name="Comma 2 3 3 2 7 3 2" xfId="8740"/>
    <cellStyle name="Comma 2 3 3 2 7 4" xfId="6095"/>
    <cellStyle name="Comma 2 3 3 2 8" xfId="706"/>
    <cellStyle name="Comma 2 3 3 2 8 2" xfId="3406"/>
    <cellStyle name="Comma 2 3 3 2 8 2 2" xfId="8742"/>
    <cellStyle name="Comma 2 3 3 2 8 3" xfId="6097"/>
    <cellStyle name="Comma 2 3 3 2 9" xfId="707"/>
    <cellStyle name="Comma 2 3 3 2 9 2" xfId="3407"/>
    <cellStyle name="Comma 2 3 3 2 9 2 2" xfId="8743"/>
    <cellStyle name="Comma 2 3 3 2 9 3" xfId="6098"/>
    <cellStyle name="Comma 2 3 3 3" xfId="315"/>
    <cellStyle name="Comma 2 3 3 3 2" xfId="709"/>
    <cellStyle name="Comma 2 3 3 3 2 2" xfId="710"/>
    <cellStyle name="Comma 2 3 3 3 2 2 2" xfId="3410"/>
    <cellStyle name="Comma 2 3 3 3 2 2 2 2" xfId="8746"/>
    <cellStyle name="Comma 2 3 3 3 2 2 3" xfId="6101"/>
    <cellStyle name="Comma 2 3 3 3 2 3" xfId="3409"/>
    <cellStyle name="Comma 2 3 3 3 2 3 2" xfId="8745"/>
    <cellStyle name="Comma 2 3 3 3 2 4" xfId="6100"/>
    <cellStyle name="Comma 2 3 3 3 3" xfId="711"/>
    <cellStyle name="Comma 2 3 3 3 3 2" xfId="3411"/>
    <cellStyle name="Comma 2 3 3 3 3 2 2" xfId="8747"/>
    <cellStyle name="Comma 2 3 3 3 3 3" xfId="6102"/>
    <cellStyle name="Comma 2 3 3 3 4" xfId="712"/>
    <cellStyle name="Comma 2 3 3 3 4 2" xfId="3412"/>
    <cellStyle name="Comma 2 3 3 3 4 2 2" xfId="8748"/>
    <cellStyle name="Comma 2 3 3 3 4 3" xfId="6103"/>
    <cellStyle name="Comma 2 3 3 3 5" xfId="2887"/>
    <cellStyle name="Comma 2 3 3 3 5 2" xfId="5560"/>
    <cellStyle name="Comma 2 3 3 3 5 2 2" xfId="10884"/>
    <cellStyle name="Comma 2 3 3 3 5 3" xfId="8243"/>
    <cellStyle name="Comma 2 3 3 3 6" xfId="708"/>
    <cellStyle name="Comma 2 3 3 3 6 2" xfId="3408"/>
    <cellStyle name="Comma 2 3 3 3 6 2 2" xfId="8744"/>
    <cellStyle name="Comma 2 3 3 3 6 3" xfId="6099"/>
    <cellStyle name="Comma 2 3 3 3 7" xfId="3022"/>
    <cellStyle name="Comma 2 3 3 3 7 2" xfId="8359"/>
    <cellStyle name="Comma 2 3 3 3 8" xfId="5714"/>
    <cellStyle name="Comma 2 3 3 4" xfId="713"/>
    <cellStyle name="Comma 2 3 3 4 2" xfId="714"/>
    <cellStyle name="Comma 2 3 3 4 2 2" xfId="715"/>
    <cellStyle name="Comma 2 3 3 4 2 2 2" xfId="3415"/>
    <cellStyle name="Comma 2 3 3 4 2 2 2 2" xfId="8751"/>
    <cellStyle name="Comma 2 3 3 4 2 2 3" xfId="6106"/>
    <cellStyle name="Comma 2 3 3 4 2 3" xfId="3414"/>
    <cellStyle name="Comma 2 3 3 4 2 3 2" xfId="8750"/>
    <cellStyle name="Comma 2 3 3 4 2 4" xfId="6105"/>
    <cellStyle name="Comma 2 3 3 4 3" xfId="716"/>
    <cellStyle name="Comma 2 3 3 4 3 2" xfId="3416"/>
    <cellStyle name="Comma 2 3 3 4 3 2 2" xfId="8752"/>
    <cellStyle name="Comma 2 3 3 4 3 3" xfId="6107"/>
    <cellStyle name="Comma 2 3 3 4 4" xfId="717"/>
    <cellStyle name="Comma 2 3 3 4 4 2" xfId="3417"/>
    <cellStyle name="Comma 2 3 3 4 4 2 2" xfId="8753"/>
    <cellStyle name="Comma 2 3 3 4 4 3" xfId="6108"/>
    <cellStyle name="Comma 2 3 3 4 5" xfId="3413"/>
    <cellStyle name="Comma 2 3 3 4 5 2" xfId="8749"/>
    <cellStyle name="Comma 2 3 3 4 6" xfId="6104"/>
    <cellStyle name="Comma 2 3 3 5" xfId="718"/>
    <cellStyle name="Comma 2 3 3 5 2" xfId="719"/>
    <cellStyle name="Comma 2 3 3 5 2 2" xfId="720"/>
    <cellStyle name="Comma 2 3 3 5 2 2 2" xfId="3420"/>
    <cellStyle name="Comma 2 3 3 5 2 2 2 2" xfId="8756"/>
    <cellStyle name="Comma 2 3 3 5 2 2 3" xfId="6111"/>
    <cellStyle name="Comma 2 3 3 5 2 3" xfId="3419"/>
    <cellStyle name="Comma 2 3 3 5 2 3 2" xfId="8755"/>
    <cellStyle name="Comma 2 3 3 5 2 4" xfId="6110"/>
    <cellStyle name="Comma 2 3 3 5 3" xfId="721"/>
    <cellStyle name="Comma 2 3 3 5 3 2" xfId="3421"/>
    <cellStyle name="Comma 2 3 3 5 3 2 2" xfId="8757"/>
    <cellStyle name="Comma 2 3 3 5 3 3" xfId="6112"/>
    <cellStyle name="Comma 2 3 3 5 4" xfId="722"/>
    <cellStyle name="Comma 2 3 3 5 4 2" xfId="3422"/>
    <cellStyle name="Comma 2 3 3 5 4 2 2" xfId="8758"/>
    <cellStyle name="Comma 2 3 3 5 4 3" xfId="6113"/>
    <cellStyle name="Comma 2 3 3 5 5" xfId="3418"/>
    <cellStyle name="Comma 2 3 3 5 5 2" xfId="8754"/>
    <cellStyle name="Comma 2 3 3 5 6" xfId="6109"/>
    <cellStyle name="Comma 2 3 3 6" xfId="723"/>
    <cellStyle name="Comma 2 3 3 6 2" xfId="724"/>
    <cellStyle name="Comma 2 3 3 6 2 2" xfId="725"/>
    <cellStyle name="Comma 2 3 3 6 2 2 2" xfId="3425"/>
    <cellStyle name="Comma 2 3 3 6 2 2 2 2" xfId="8761"/>
    <cellStyle name="Comma 2 3 3 6 2 2 3" xfId="6116"/>
    <cellStyle name="Comma 2 3 3 6 2 3" xfId="3424"/>
    <cellStyle name="Comma 2 3 3 6 2 3 2" xfId="8760"/>
    <cellStyle name="Comma 2 3 3 6 2 4" xfId="6115"/>
    <cellStyle name="Comma 2 3 3 6 3" xfId="726"/>
    <cellStyle name="Comma 2 3 3 6 3 2" xfId="3426"/>
    <cellStyle name="Comma 2 3 3 6 3 2 2" xfId="8762"/>
    <cellStyle name="Comma 2 3 3 6 3 3" xfId="6117"/>
    <cellStyle name="Comma 2 3 3 6 4" xfId="727"/>
    <cellStyle name="Comma 2 3 3 6 4 2" xfId="3427"/>
    <cellStyle name="Comma 2 3 3 6 4 2 2" xfId="8763"/>
    <cellStyle name="Comma 2 3 3 6 4 3" xfId="6118"/>
    <cellStyle name="Comma 2 3 3 6 5" xfId="3423"/>
    <cellStyle name="Comma 2 3 3 6 5 2" xfId="8759"/>
    <cellStyle name="Comma 2 3 3 6 6" xfId="6114"/>
    <cellStyle name="Comma 2 3 3 7" xfId="728"/>
    <cellStyle name="Comma 2 3 3 7 2" xfId="729"/>
    <cellStyle name="Comma 2 3 3 7 2 2" xfId="3429"/>
    <cellStyle name="Comma 2 3 3 7 2 2 2" xfId="8765"/>
    <cellStyle name="Comma 2 3 3 7 2 3" xfId="6120"/>
    <cellStyle name="Comma 2 3 3 7 3" xfId="730"/>
    <cellStyle name="Comma 2 3 3 7 3 2" xfId="3430"/>
    <cellStyle name="Comma 2 3 3 7 3 2 2" xfId="8766"/>
    <cellStyle name="Comma 2 3 3 7 3 3" xfId="6121"/>
    <cellStyle name="Comma 2 3 3 7 4" xfId="3428"/>
    <cellStyle name="Comma 2 3 3 7 4 2" xfId="8764"/>
    <cellStyle name="Comma 2 3 3 7 5" xfId="6119"/>
    <cellStyle name="Comma 2 3 3 8" xfId="731"/>
    <cellStyle name="Comma 2 3 3 8 2" xfId="732"/>
    <cellStyle name="Comma 2 3 3 8 2 2" xfId="3432"/>
    <cellStyle name="Comma 2 3 3 8 2 2 2" xfId="8768"/>
    <cellStyle name="Comma 2 3 3 8 2 3" xfId="6123"/>
    <cellStyle name="Comma 2 3 3 8 3" xfId="3431"/>
    <cellStyle name="Comma 2 3 3 8 3 2" xfId="8767"/>
    <cellStyle name="Comma 2 3 3 8 4" xfId="6122"/>
    <cellStyle name="Comma 2 3 3 9" xfId="733"/>
    <cellStyle name="Comma 2 3 3 9 2" xfId="3433"/>
    <cellStyle name="Comma 2 3 3 9 2 2" xfId="8769"/>
    <cellStyle name="Comma 2 3 3 9 3" xfId="6124"/>
    <cellStyle name="Comma 2 3 4" xfId="275"/>
    <cellStyle name="Comma 2 3 4 10" xfId="735"/>
    <cellStyle name="Comma 2 3 4 10 2" xfId="3435"/>
    <cellStyle name="Comma 2 3 4 10 2 2" xfId="8771"/>
    <cellStyle name="Comma 2 3 4 10 3" xfId="6126"/>
    <cellStyle name="Comma 2 3 4 11" xfId="2788"/>
    <cellStyle name="Comma 2 3 4 11 2" xfId="5461"/>
    <cellStyle name="Comma 2 3 4 11 2 2" xfId="10790"/>
    <cellStyle name="Comma 2 3 4 11 3" xfId="8148"/>
    <cellStyle name="Comma 2 3 4 12" xfId="2847"/>
    <cellStyle name="Comma 2 3 4 12 2" xfId="5520"/>
    <cellStyle name="Comma 2 3 4 12 2 2" xfId="10844"/>
    <cellStyle name="Comma 2 3 4 12 3" xfId="8203"/>
    <cellStyle name="Comma 2 3 4 13" xfId="734"/>
    <cellStyle name="Comma 2 3 4 13 2" xfId="3434"/>
    <cellStyle name="Comma 2 3 4 13 2 2" xfId="8770"/>
    <cellStyle name="Comma 2 3 4 13 3" xfId="6125"/>
    <cellStyle name="Comma 2 3 4 14" xfId="2982"/>
    <cellStyle name="Comma 2 3 4 14 2" xfId="8319"/>
    <cellStyle name="Comma 2 3 4 15" xfId="5674"/>
    <cellStyle name="Comma 2 3 4 2" xfId="329"/>
    <cellStyle name="Comma 2 3 4 2 10" xfId="2901"/>
    <cellStyle name="Comma 2 3 4 2 10 2" xfId="5574"/>
    <cellStyle name="Comma 2 3 4 2 10 2 2" xfId="10898"/>
    <cellStyle name="Comma 2 3 4 2 10 3" xfId="8257"/>
    <cellStyle name="Comma 2 3 4 2 11" xfId="736"/>
    <cellStyle name="Comma 2 3 4 2 11 2" xfId="3436"/>
    <cellStyle name="Comma 2 3 4 2 11 2 2" xfId="8772"/>
    <cellStyle name="Comma 2 3 4 2 11 3" xfId="6127"/>
    <cellStyle name="Comma 2 3 4 2 12" xfId="3036"/>
    <cellStyle name="Comma 2 3 4 2 12 2" xfId="8373"/>
    <cellStyle name="Comma 2 3 4 2 13" xfId="5728"/>
    <cellStyle name="Comma 2 3 4 2 2" xfId="737"/>
    <cellStyle name="Comma 2 3 4 2 2 2" xfId="738"/>
    <cellStyle name="Comma 2 3 4 2 2 2 2" xfId="739"/>
    <cellStyle name="Comma 2 3 4 2 2 2 2 2" xfId="3439"/>
    <cellStyle name="Comma 2 3 4 2 2 2 2 2 2" xfId="8775"/>
    <cellStyle name="Comma 2 3 4 2 2 2 2 3" xfId="6130"/>
    <cellStyle name="Comma 2 3 4 2 2 2 3" xfId="3438"/>
    <cellStyle name="Comma 2 3 4 2 2 2 3 2" xfId="8774"/>
    <cellStyle name="Comma 2 3 4 2 2 2 4" xfId="6129"/>
    <cellStyle name="Comma 2 3 4 2 2 3" xfId="740"/>
    <cellStyle name="Comma 2 3 4 2 2 3 2" xfId="3440"/>
    <cellStyle name="Comma 2 3 4 2 2 3 2 2" xfId="8776"/>
    <cellStyle name="Comma 2 3 4 2 2 3 3" xfId="6131"/>
    <cellStyle name="Comma 2 3 4 2 2 4" xfId="741"/>
    <cellStyle name="Comma 2 3 4 2 2 4 2" xfId="3441"/>
    <cellStyle name="Comma 2 3 4 2 2 4 2 2" xfId="8777"/>
    <cellStyle name="Comma 2 3 4 2 2 4 3" xfId="6132"/>
    <cellStyle name="Comma 2 3 4 2 2 5" xfId="3437"/>
    <cellStyle name="Comma 2 3 4 2 2 5 2" xfId="8773"/>
    <cellStyle name="Comma 2 3 4 2 2 6" xfId="6128"/>
    <cellStyle name="Comma 2 3 4 2 3" xfId="742"/>
    <cellStyle name="Comma 2 3 4 2 3 2" xfId="743"/>
    <cellStyle name="Comma 2 3 4 2 3 2 2" xfId="744"/>
    <cellStyle name="Comma 2 3 4 2 3 2 2 2" xfId="3444"/>
    <cellStyle name="Comma 2 3 4 2 3 2 2 2 2" xfId="8780"/>
    <cellStyle name="Comma 2 3 4 2 3 2 2 3" xfId="6135"/>
    <cellStyle name="Comma 2 3 4 2 3 2 3" xfId="3443"/>
    <cellStyle name="Comma 2 3 4 2 3 2 3 2" xfId="8779"/>
    <cellStyle name="Comma 2 3 4 2 3 2 4" xfId="6134"/>
    <cellStyle name="Comma 2 3 4 2 3 3" xfId="745"/>
    <cellStyle name="Comma 2 3 4 2 3 3 2" xfId="3445"/>
    <cellStyle name="Comma 2 3 4 2 3 3 2 2" xfId="8781"/>
    <cellStyle name="Comma 2 3 4 2 3 3 3" xfId="6136"/>
    <cellStyle name="Comma 2 3 4 2 3 4" xfId="746"/>
    <cellStyle name="Comma 2 3 4 2 3 4 2" xfId="3446"/>
    <cellStyle name="Comma 2 3 4 2 3 4 2 2" xfId="8782"/>
    <cellStyle name="Comma 2 3 4 2 3 4 3" xfId="6137"/>
    <cellStyle name="Comma 2 3 4 2 3 5" xfId="3442"/>
    <cellStyle name="Comma 2 3 4 2 3 5 2" xfId="8778"/>
    <cellStyle name="Comma 2 3 4 2 3 6" xfId="6133"/>
    <cellStyle name="Comma 2 3 4 2 4" xfId="747"/>
    <cellStyle name="Comma 2 3 4 2 4 2" xfId="748"/>
    <cellStyle name="Comma 2 3 4 2 4 2 2" xfId="749"/>
    <cellStyle name="Comma 2 3 4 2 4 2 2 2" xfId="3449"/>
    <cellStyle name="Comma 2 3 4 2 4 2 2 2 2" xfId="8785"/>
    <cellStyle name="Comma 2 3 4 2 4 2 2 3" xfId="6140"/>
    <cellStyle name="Comma 2 3 4 2 4 2 3" xfId="3448"/>
    <cellStyle name="Comma 2 3 4 2 4 2 3 2" xfId="8784"/>
    <cellStyle name="Comma 2 3 4 2 4 2 4" xfId="6139"/>
    <cellStyle name="Comma 2 3 4 2 4 3" xfId="750"/>
    <cellStyle name="Comma 2 3 4 2 4 3 2" xfId="3450"/>
    <cellStyle name="Comma 2 3 4 2 4 3 2 2" xfId="8786"/>
    <cellStyle name="Comma 2 3 4 2 4 3 3" xfId="6141"/>
    <cellStyle name="Comma 2 3 4 2 4 4" xfId="751"/>
    <cellStyle name="Comma 2 3 4 2 4 4 2" xfId="3451"/>
    <cellStyle name="Comma 2 3 4 2 4 4 2 2" xfId="8787"/>
    <cellStyle name="Comma 2 3 4 2 4 4 3" xfId="6142"/>
    <cellStyle name="Comma 2 3 4 2 4 5" xfId="3447"/>
    <cellStyle name="Comma 2 3 4 2 4 5 2" xfId="8783"/>
    <cellStyle name="Comma 2 3 4 2 4 6" xfId="6138"/>
    <cellStyle name="Comma 2 3 4 2 5" xfId="752"/>
    <cellStyle name="Comma 2 3 4 2 5 2" xfId="753"/>
    <cellStyle name="Comma 2 3 4 2 5 2 2" xfId="754"/>
    <cellStyle name="Comma 2 3 4 2 5 2 2 2" xfId="3454"/>
    <cellStyle name="Comma 2 3 4 2 5 2 2 2 2" xfId="8790"/>
    <cellStyle name="Comma 2 3 4 2 5 2 2 3" xfId="6145"/>
    <cellStyle name="Comma 2 3 4 2 5 2 3" xfId="3453"/>
    <cellStyle name="Comma 2 3 4 2 5 2 3 2" xfId="8789"/>
    <cellStyle name="Comma 2 3 4 2 5 2 4" xfId="6144"/>
    <cellStyle name="Comma 2 3 4 2 5 3" xfId="755"/>
    <cellStyle name="Comma 2 3 4 2 5 3 2" xfId="3455"/>
    <cellStyle name="Comma 2 3 4 2 5 3 2 2" xfId="8791"/>
    <cellStyle name="Comma 2 3 4 2 5 3 3" xfId="6146"/>
    <cellStyle name="Comma 2 3 4 2 5 4" xfId="756"/>
    <cellStyle name="Comma 2 3 4 2 5 4 2" xfId="3456"/>
    <cellStyle name="Comma 2 3 4 2 5 4 2 2" xfId="8792"/>
    <cellStyle name="Comma 2 3 4 2 5 4 3" xfId="6147"/>
    <cellStyle name="Comma 2 3 4 2 5 5" xfId="3452"/>
    <cellStyle name="Comma 2 3 4 2 5 5 2" xfId="8788"/>
    <cellStyle name="Comma 2 3 4 2 5 6" xfId="6143"/>
    <cellStyle name="Comma 2 3 4 2 6" xfId="757"/>
    <cellStyle name="Comma 2 3 4 2 6 2" xfId="758"/>
    <cellStyle name="Comma 2 3 4 2 6 2 2" xfId="3458"/>
    <cellStyle name="Comma 2 3 4 2 6 2 2 2" xfId="8794"/>
    <cellStyle name="Comma 2 3 4 2 6 2 3" xfId="6149"/>
    <cellStyle name="Comma 2 3 4 2 6 3" xfId="759"/>
    <cellStyle name="Comma 2 3 4 2 6 3 2" xfId="3459"/>
    <cellStyle name="Comma 2 3 4 2 6 3 2 2" xfId="8795"/>
    <cellStyle name="Comma 2 3 4 2 6 3 3" xfId="6150"/>
    <cellStyle name="Comma 2 3 4 2 6 4" xfId="3457"/>
    <cellStyle name="Comma 2 3 4 2 6 4 2" xfId="8793"/>
    <cellStyle name="Comma 2 3 4 2 6 5" xfId="6148"/>
    <cellStyle name="Comma 2 3 4 2 7" xfId="760"/>
    <cellStyle name="Comma 2 3 4 2 7 2" xfId="761"/>
    <cellStyle name="Comma 2 3 4 2 7 2 2" xfId="3461"/>
    <cellStyle name="Comma 2 3 4 2 7 2 2 2" xfId="8797"/>
    <cellStyle name="Comma 2 3 4 2 7 2 3" xfId="6152"/>
    <cellStyle name="Comma 2 3 4 2 7 3" xfId="3460"/>
    <cellStyle name="Comma 2 3 4 2 7 3 2" xfId="8796"/>
    <cellStyle name="Comma 2 3 4 2 7 4" xfId="6151"/>
    <cellStyle name="Comma 2 3 4 2 8" xfId="762"/>
    <cellStyle name="Comma 2 3 4 2 8 2" xfId="3462"/>
    <cellStyle name="Comma 2 3 4 2 8 2 2" xfId="8798"/>
    <cellStyle name="Comma 2 3 4 2 8 3" xfId="6153"/>
    <cellStyle name="Comma 2 3 4 2 9" xfId="763"/>
    <cellStyle name="Comma 2 3 4 2 9 2" xfId="3463"/>
    <cellStyle name="Comma 2 3 4 2 9 2 2" xfId="8799"/>
    <cellStyle name="Comma 2 3 4 2 9 3" xfId="6154"/>
    <cellStyle name="Comma 2 3 4 3" xfId="764"/>
    <cellStyle name="Comma 2 3 4 3 2" xfId="765"/>
    <cellStyle name="Comma 2 3 4 3 2 2" xfId="766"/>
    <cellStyle name="Comma 2 3 4 3 2 2 2" xfId="3466"/>
    <cellStyle name="Comma 2 3 4 3 2 2 2 2" xfId="8802"/>
    <cellStyle name="Comma 2 3 4 3 2 2 3" xfId="6157"/>
    <cellStyle name="Comma 2 3 4 3 2 3" xfId="3465"/>
    <cellStyle name="Comma 2 3 4 3 2 3 2" xfId="8801"/>
    <cellStyle name="Comma 2 3 4 3 2 4" xfId="6156"/>
    <cellStyle name="Comma 2 3 4 3 3" xfId="767"/>
    <cellStyle name="Comma 2 3 4 3 3 2" xfId="3467"/>
    <cellStyle name="Comma 2 3 4 3 3 2 2" xfId="8803"/>
    <cellStyle name="Comma 2 3 4 3 3 3" xfId="6158"/>
    <cellStyle name="Comma 2 3 4 3 4" xfId="768"/>
    <cellStyle name="Comma 2 3 4 3 4 2" xfId="3468"/>
    <cellStyle name="Comma 2 3 4 3 4 2 2" xfId="8804"/>
    <cellStyle name="Comma 2 3 4 3 4 3" xfId="6159"/>
    <cellStyle name="Comma 2 3 4 3 5" xfId="3464"/>
    <cellStyle name="Comma 2 3 4 3 5 2" xfId="8800"/>
    <cellStyle name="Comma 2 3 4 3 6" xfId="6155"/>
    <cellStyle name="Comma 2 3 4 4" xfId="769"/>
    <cellStyle name="Comma 2 3 4 4 2" xfId="770"/>
    <cellStyle name="Comma 2 3 4 4 2 2" xfId="771"/>
    <cellStyle name="Comma 2 3 4 4 2 2 2" xfId="3471"/>
    <cellStyle name="Comma 2 3 4 4 2 2 2 2" xfId="8807"/>
    <cellStyle name="Comma 2 3 4 4 2 2 3" xfId="6162"/>
    <cellStyle name="Comma 2 3 4 4 2 3" xfId="3470"/>
    <cellStyle name="Comma 2 3 4 4 2 3 2" xfId="8806"/>
    <cellStyle name="Comma 2 3 4 4 2 4" xfId="6161"/>
    <cellStyle name="Comma 2 3 4 4 3" xfId="772"/>
    <cellStyle name="Comma 2 3 4 4 3 2" xfId="3472"/>
    <cellStyle name="Comma 2 3 4 4 3 2 2" xfId="8808"/>
    <cellStyle name="Comma 2 3 4 4 3 3" xfId="6163"/>
    <cellStyle name="Comma 2 3 4 4 4" xfId="773"/>
    <cellStyle name="Comma 2 3 4 4 4 2" xfId="3473"/>
    <cellStyle name="Comma 2 3 4 4 4 2 2" xfId="8809"/>
    <cellStyle name="Comma 2 3 4 4 4 3" xfId="6164"/>
    <cellStyle name="Comma 2 3 4 4 5" xfId="3469"/>
    <cellStyle name="Comma 2 3 4 4 5 2" xfId="8805"/>
    <cellStyle name="Comma 2 3 4 4 6" xfId="6160"/>
    <cellStyle name="Comma 2 3 4 5" xfId="774"/>
    <cellStyle name="Comma 2 3 4 5 2" xfId="775"/>
    <cellStyle name="Comma 2 3 4 5 2 2" xfId="776"/>
    <cellStyle name="Comma 2 3 4 5 2 2 2" xfId="3476"/>
    <cellStyle name="Comma 2 3 4 5 2 2 2 2" xfId="8812"/>
    <cellStyle name="Comma 2 3 4 5 2 2 3" xfId="6167"/>
    <cellStyle name="Comma 2 3 4 5 2 3" xfId="3475"/>
    <cellStyle name="Comma 2 3 4 5 2 3 2" xfId="8811"/>
    <cellStyle name="Comma 2 3 4 5 2 4" xfId="6166"/>
    <cellStyle name="Comma 2 3 4 5 3" xfId="777"/>
    <cellStyle name="Comma 2 3 4 5 3 2" xfId="3477"/>
    <cellStyle name="Comma 2 3 4 5 3 2 2" xfId="8813"/>
    <cellStyle name="Comma 2 3 4 5 3 3" xfId="6168"/>
    <cellStyle name="Comma 2 3 4 5 4" xfId="778"/>
    <cellStyle name="Comma 2 3 4 5 4 2" xfId="3478"/>
    <cellStyle name="Comma 2 3 4 5 4 2 2" xfId="8814"/>
    <cellStyle name="Comma 2 3 4 5 4 3" xfId="6169"/>
    <cellStyle name="Comma 2 3 4 5 5" xfId="3474"/>
    <cellStyle name="Comma 2 3 4 5 5 2" xfId="8810"/>
    <cellStyle name="Comma 2 3 4 5 6" xfId="6165"/>
    <cellStyle name="Comma 2 3 4 6" xfId="779"/>
    <cellStyle name="Comma 2 3 4 6 2" xfId="780"/>
    <cellStyle name="Comma 2 3 4 6 2 2" xfId="781"/>
    <cellStyle name="Comma 2 3 4 6 2 2 2" xfId="3481"/>
    <cellStyle name="Comma 2 3 4 6 2 2 2 2" xfId="8817"/>
    <cellStyle name="Comma 2 3 4 6 2 2 3" xfId="6172"/>
    <cellStyle name="Comma 2 3 4 6 2 3" xfId="3480"/>
    <cellStyle name="Comma 2 3 4 6 2 3 2" xfId="8816"/>
    <cellStyle name="Comma 2 3 4 6 2 4" xfId="6171"/>
    <cellStyle name="Comma 2 3 4 6 3" xfId="782"/>
    <cellStyle name="Comma 2 3 4 6 3 2" xfId="3482"/>
    <cellStyle name="Comma 2 3 4 6 3 2 2" xfId="8818"/>
    <cellStyle name="Comma 2 3 4 6 3 3" xfId="6173"/>
    <cellStyle name="Comma 2 3 4 6 4" xfId="783"/>
    <cellStyle name="Comma 2 3 4 6 4 2" xfId="3483"/>
    <cellStyle name="Comma 2 3 4 6 4 2 2" xfId="8819"/>
    <cellStyle name="Comma 2 3 4 6 4 3" xfId="6174"/>
    <cellStyle name="Comma 2 3 4 6 5" xfId="3479"/>
    <cellStyle name="Comma 2 3 4 6 5 2" xfId="8815"/>
    <cellStyle name="Comma 2 3 4 6 6" xfId="6170"/>
    <cellStyle name="Comma 2 3 4 7" xfId="784"/>
    <cellStyle name="Comma 2 3 4 7 2" xfId="785"/>
    <cellStyle name="Comma 2 3 4 7 2 2" xfId="3485"/>
    <cellStyle name="Comma 2 3 4 7 2 2 2" xfId="8821"/>
    <cellStyle name="Comma 2 3 4 7 2 3" xfId="6176"/>
    <cellStyle name="Comma 2 3 4 7 3" xfId="786"/>
    <cellStyle name="Comma 2 3 4 7 3 2" xfId="3486"/>
    <cellStyle name="Comma 2 3 4 7 3 2 2" xfId="8822"/>
    <cellStyle name="Comma 2 3 4 7 3 3" xfId="6177"/>
    <cellStyle name="Comma 2 3 4 7 4" xfId="3484"/>
    <cellStyle name="Comma 2 3 4 7 4 2" xfId="8820"/>
    <cellStyle name="Comma 2 3 4 7 5" xfId="6175"/>
    <cellStyle name="Comma 2 3 4 8" xfId="787"/>
    <cellStyle name="Comma 2 3 4 8 2" xfId="788"/>
    <cellStyle name="Comma 2 3 4 8 2 2" xfId="3488"/>
    <cellStyle name="Comma 2 3 4 8 2 2 2" xfId="8824"/>
    <cellStyle name="Comma 2 3 4 8 2 3" xfId="6179"/>
    <cellStyle name="Comma 2 3 4 8 3" xfId="3487"/>
    <cellStyle name="Comma 2 3 4 8 3 2" xfId="8823"/>
    <cellStyle name="Comma 2 3 4 8 4" xfId="6178"/>
    <cellStyle name="Comma 2 3 4 9" xfId="789"/>
    <cellStyle name="Comma 2 3 4 9 2" xfId="3489"/>
    <cellStyle name="Comma 2 3 4 9 2 2" xfId="8825"/>
    <cellStyle name="Comma 2 3 4 9 3" xfId="6180"/>
    <cellStyle name="Comma 2 3 5" xfId="302"/>
    <cellStyle name="Comma 2 3 5 10" xfId="2874"/>
    <cellStyle name="Comma 2 3 5 10 2" xfId="5547"/>
    <cellStyle name="Comma 2 3 5 10 2 2" xfId="10871"/>
    <cellStyle name="Comma 2 3 5 10 3" xfId="8230"/>
    <cellStyle name="Comma 2 3 5 11" xfId="790"/>
    <cellStyle name="Comma 2 3 5 11 2" xfId="3490"/>
    <cellStyle name="Comma 2 3 5 11 2 2" xfId="8826"/>
    <cellStyle name="Comma 2 3 5 11 3" xfId="6181"/>
    <cellStyle name="Comma 2 3 5 12" xfId="3009"/>
    <cellStyle name="Comma 2 3 5 12 2" xfId="8346"/>
    <cellStyle name="Comma 2 3 5 13" xfId="5701"/>
    <cellStyle name="Comma 2 3 5 2" xfId="791"/>
    <cellStyle name="Comma 2 3 5 2 2" xfId="792"/>
    <cellStyle name="Comma 2 3 5 2 2 2" xfId="793"/>
    <cellStyle name="Comma 2 3 5 2 2 2 2" xfId="3493"/>
    <cellStyle name="Comma 2 3 5 2 2 2 2 2" xfId="8829"/>
    <cellStyle name="Comma 2 3 5 2 2 2 3" xfId="6184"/>
    <cellStyle name="Comma 2 3 5 2 2 3" xfId="3492"/>
    <cellStyle name="Comma 2 3 5 2 2 3 2" xfId="8828"/>
    <cellStyle name="Comma 2 3 5 2 2 4" xfId="6183"/>
    <cellStyle name="Comma 2 3 5 2 3" xfId="794"/>
    <cellStyle name="Comma 2 3 5 2 3 2" xfId="3494"/>
    <cellStyle name="Comma 2 3 5 2 3 2 2" xfId="8830"/>
    <cellStyle name="Comma 2 3 5 2 3 3" xfId="6185"/>
    <cellStyle name="Comma 2 3 5 2 4" xfId="795"/>
    <cellStyle name="Comma 2 3 5 2 4 2" xfId="3495"/>
    <cellStyle name="Comma 2 3 5 2 4 2 2" xfId="8831"/>
    <cellStyle name="Comma 2 3 5 2 4 3" xfId="6186"/>
    <cellStyle name="Comma 2 3 5 2 5" xfId="3491"/>
    <cellStyle name="Comma 2 3 5 2 5 2" xfId="8827"/>
    <cellStyle name="Comma 2 3 5 2 6" xfId="6182"/>
    <cellStyle name="Comma 2 3 5 3" xfId="796"/>
    <cellStyle name="Comma 2 3 5 3 2" xfId="797"/>
    <cellStyle name="Comma 2 3 5 3 2 2" xfId="798"/>
    <cellStyle name="Comma 2 3 5 3 2 2 2" xfId="3498"/>
    <cellStyle name="Comma 2 3 5 3 2 2 2 2" xfId="8834"/>
    <cellStyle name="Comma 2 3 5 3 2 2 3" xfId="6189"/>
    <cellStyle name="Comma 2 3 5 3 2 3" xfId="3497"/>
    <cellStyle name="Comma 2 3 5 3 2 3 2" xfId="8833"/>
    <cellStyle name="Comma 2 3 5 3 2 4" xfId="6188"/>
    <cellStyle name="Comma 2 3 5 3 3" xfId="799"/>
    <cellStyle name="Comma 2 3 5 3 3 2" xfId="3499"/>
    <cellStyle name="Comma 2 3 5 3 3 2 2" xfId="8835"/>
    <cellStyle name="Comma 2 3 5 3 3 3" xfId="6190"/>
    <cellStyle name="Comma 2 3 5 3 4" xfId="800"/>
    <cellStyle name="Comma 2 3 5 3 4 2" xfId="3500"/>
    <cellStyle name="Comma 2 3 5 3 4 2 2" xfId="8836"/>
    <cellStyle name="Comma 2 3 5 3 4 3" xfId="6191"/>
    <cellStyle name="Comma 2 3 5 3 5" xfId="3496"/>
    <cellStyle name="Comma 2 3 5 3 5 2" xfId="8832"/>
    <cellStyle name="Comma 2 3 5 3 6" xfId="6187"/>
    <cellStyle name="Comma 2 3 5 4" xfId="801"/>
    <cellStyle name="Comma 2 3 5 4 2" xfId="802"/>
    <cellStyle name="Comma 2 3 5 4 2 2" xfId="803"/>
    <cellStyle name="Comma 2 3 5 4 2 2 2" xfId="3503"/>
    <cellStyle name="Comma 2 3 5 4 2 2 2 2" xfId="8839"/>
    <cellStyle name="Comma 2 3 5 4 2 2 3" xfId="6194"/>
    <cellStyle name="Comma 2 3 5 4 2 3" xfId="3502"/>
    <cellStyle name="Comma 2 3 5 4 2 3 2" xfId="8838"/>
    <cellStyle name="Comma 2 3 5 4 2 4" xfId="6193"/>
    <cellStyle name="Comma 2 3 5 4 3" xfId="804"/>
    <cellStyle name="Comma 2 3 5 4 3 2" xfId="3504"/>
    <cellStyle name="Comma 2 3 5 4 3 2 2" xfId="8840"/>
    <cellStyle name="Comma 2 3 5 4 3 3" xfId="6195"/>
    <cellStyle name="Comma 2 3 5 4 4" xfId="805"/>
    <cellStyle name="Comma 2 3 5 4 4 2" xfId="3505"/>
    <cellStyle name="Comma 2 3 5 4 4 2 2" xfId="8841"/>
    <cellStyle name="Comma 2 3 5 4 4 3" xfId="6196"/>
    <cellStyle name="Comma 2 3 5 4 5" xfId="3501"/>
    <cellStyle name="Comma 2 3 5 4 5 2" xfId="8837"/>
    <cellStyle name="Comma 2 3 5 4 6" xfId="6192"/>
    <cellStyle name="Comma 2 3 5 5" xfId="806"/>
    <cellStyle name="Comma 2 3 5 5 2" xfId="807"/>
    <cellStyle name="Comma 2 3 5 5 2 2" xfId="808"/>
    <cellStyle name="Comma 2 3 5 5 2 2 2" xfId="3508"/>
    <cellStyle name="Comma 2 3 5 5 2 2 2 2" xfId="8844"/>
    <cellStyle name="Comma 2 3 5 5 2 2 3" xfId="6199"/>
    <cellStyle name="Comma 2 3 5 5 2 3" xfId="3507"/>
    <cellStyle name="Comma 2 3 5 5 2 3 2" xfId="8843"/>
    <cellStyle name="Comma 2 3 5 5 2 4" xfId="6198"/>
    <cellStyle name="Comma 2 3 5 5 3" xfId="809"/>
    <cellStyle name="Comma 2 3 5 5 3 2" xfId="3509"/>
    <cellStyle name="Comma 2 3 5 5 3 2 2" xfId="8845"/>
    <cellStyle name="Comma 2 3 5 5 3 3" xfId="6200"/>
    <cellStyle name="Comma 2 3 5 5 4" xfId="810"/>
    <cellStyle name="Comma 2 3 5 5 4 2" xfId="3510"/>
    <cellStyle name="Comma 2 3 5 5 4 2 2" xfId="8846"/>
    <cellStyle name="Comma 2 3 5 5 4 3" xfId="6201"/>
    <cellStyle name="Comma 2 3 5 5 5" xfId="3506"/>
    <cellStyle name="Comma 2 3 5 5 5 2" xfId="8842"/>
    <cellStyle name="Comma 2 3 5 5 6" xfId="6197"/>
    <cellStyle name="Comma 2 3 5 6" xfId="811"/>
    <cellStyle name="Comma 2 3 5 6 2" xfId="812"/>
    <cellStyle name="Comma 2 3 5 6 2 2" xfId="3512"/>
    <cellStyle name="Comma 2 3 5 6 2 2 2" xfId="8848"/>
    <cellStyle name="Comma 2 3 5 6 2 3" xfId="6203"/>
    <cellStyle name="Comma 2 3 5 6 3" xfId="813"/>
    <cellStyle name="Comma 2 3 5 6 3 2" xfId="3513"/>
    <cellStyle name="Comma 2 3 5 6 3 2 2" xfId="8849"/>
    <cellStyle name="Comma 2 3 5 6 3 3" xfId="6204"/>
    <cellStyle name="Comma 2 3 5 6 4" xfId="3511"/>
    <cellStyle name="Comma 2 3 5 6 4 2" xfId="8847"/>
    <cellStyle name="Comma 2 3 5 6 5" xfId="6202"/>
    <cellStyle name="Comma 2 3 5 7" xfId="814"/>
    <cellStyle name="Comma 2 3 5 7 2" xfId="815"/>
    <cellStyle name="Comma 2 3 5 7 2 2" xfId="3515"/>
    <cellStyle name="Comma 2 3 5 7 2 2 2" xfId="8851"/>
    <cellStyle name="Comma 2 3 5 7 2 3" xfId="6206"/>
    <cellStyle name="Comma 2 3 5 7 3" xfId="3514"/>
    <cellStyle name="Comma 2 3 5 7 3 2" xfId="8850"/>
    <cellStyle name="Comma 2 3 5 7 4" xfId="6205"/>
    <cellStyle name="Comma 2 3 5 8" xfId="816"/>
    <cellStyle name="Comma 2 3 5 8 2" xfId="3516"/>
    <cellStyle name="Comma 2 3 5 8 2 2" xfId="8852"/>
    <cellStyle name="Comma 2 3 5 8 3" xfId="6207"/>
    <cellStyle name="Comma 2 3 5 9" xfId="817"/>
    <cellStyle name="Comma 2 3 5 9 2" xfId="3517"/>
    <cellStyle name="Comma 2 3 5 9 2 2" xfId="8853"/>
    <cellStyle name="Comma 2 3 5 9 3" xfId="6208"/>
    <cellStyle name="Comma 2 3 6" xfId="818"/>
    <cellStyle name="Comma 2 3 6 2" xfId="819"/>
    <cellStyle name="Comma 2 3 6 2 2" xfId="820"/>
    <cellStyle name="Comma 2 3 6 2 2 2" xfId="3520"/>
    <cellStyle name="Comma 2 3 6 2 2 2 2" xfId="8856"/>
    <cellStyle name="Comma 2 3 6 2 2 3" xfId="6211"/>
    <cellStyle name="Comma 2 3 6 2 3" xfId="3519"/>
    <cellStyle name="Comma 2 3 6 2 3 2" xfId="8855"/>
    <cellStyle name="Comma 2 3 6 2 4" xfId="6210"/>
    <cellStyle name="Comma 2 3 6 3" xfId="821"/>
    <cellStyle name="Comma 2 3 6 3 2" xfId="3521"/>
    <cellStyle name="Comma 2 3 6 3 2 2" xfId="8857"/>
    <cellStyle name="Comma 2 3 6 3 3" xfId="6212"/>
    <cellStyle name="Comma 2 3 6 4" xfId="822"/>
    <cellStyle name="Comma 2 3 6 4 2" xfId="3522"/>
    <cellStyle name="Comma 2 3 6 4 2 2" xfId="8858"/>
    <cellStyle name="Comma 2 3 6 4 3" xfId="6213"/>
    <cellStyle name="Comma 2 3 6 5" xfId="3518"/>
    <cellStyle name="Comma 2 3 6 5 2" xfId="8854"/>
    <cellStyle name="Comma 2 3 6 6" xfId="6209"/>
    <cellStyle name="Comma 2 3 7" xfId="823"/>
    <cellStyle name="Comma 2 3 7 2" xfId="824"/>
    <cellStyle name="Comma 2 3 7 2 2" xfId="825"/>
    <cellStyle name="Comma 2 3 7 2 2 2" xfId="3525"/>
    <cellStyle name="Comma 2 3 7 2 2 2 2" xfId="8861"/>
    <cellStyle name="Comma 2 3 7 2 2 3" xfId="6216"/>
    <cellStyle name="Comma 2 3 7 2 3" xfId="3524"/>
    <cellStyle name="Comma 2 3 7 2 3 2" xfId="8860"/>
    <cellStyle name="Comma 2 3 7 2 4" xfId="6215"/>
    <cellStyle name="Comma 2 3 7 3" xfId="826"/>
    <cellStyle name="Comma 2 3 7 3 2" xfId="3526"/>
    <cellStyle name="Comma 2 3 7 3 2 2" xfId="8862"/>
    <cellStyle name="Comma 2 3 7 3 3" xfId="6217"/>
    <cellStyle name="Comma 2 3 7 4" xfId="827"/>
    <cellStyle name="Comma 2 3 7 4 2" xfId="3527"/>
    <cellStyle name="Comma 2 3 7 4 2 2" xfId="8863"/>
    <cellStyle name="Comma 2 3 7 4 3" xfId="6218"/>
    <cellStyle name="Comma 2 3 7 5" xfId="3523"/>
    <cellStyle name="Comma 2 3 7 5 2" xfId="8859"/>
    <cellStyle name="Comma 2 3 7 6" xfId="6214"/>
    <cellStyle name="Comma 2 3 8" xfId="828"/>
    <cellStyle name="Comma 2 3 8 2" xfId="829"/>
    <cellStyle name="Comma 2 3 8 2 2" xfId="830"/>
    <cellStyle name="Comma 2 3 8 2 2 2" xfId="3530"/>
    <cellStyle name="Comma 2 3 8 2 2 2 2" xfId="8866"/>
    <cellStyle name="Comma 2 3 8 2 2 3" xfId="6221"/>
    <cellStyle name="Comma 2 3 8 2 3" xfId="3529"/>
    <cellStyle name="Comma 2 3 8 2 3 2" xfId="8865"/>
    <cellStyle name="Comma 2 3 8 2 4" xfId="6220"/>
    <cellStyle name="Comma 2 3 8 3" xfId="831"/>
    <cellStyle name="Comma 2 3 8 3 2" xfId="3531"/>
    <cellStyle name="Comma 2 3 8 3 2 2" xfId="8867"/>
    <cellStyle name="Comma 2 3 8 3 3" xfId="6222"/>
    <cellStyle name="Comma 2 3 8 4" xfId="832"/>
    <cellStyle name="Comma 2 3 8 4 2" xfId="3532"/>
    <cellStyle name="Comma 2 3 8 4 2 2" xfId="8868"/>
    <cellStyle name="Comma 2 3 8 4 3" xfId="6223"/>
    <cellStyle name="Comma 2 3 8 5" xfId="3528"/>
    <cellStyle name="Comma 2 3 8 5 2" xfId="8864"/>
    <cellStyle name="Comma 2 3 8 6" xfId="6219"/>
    <cellStyle name="Comma 2 3 9" xfId="833"/>
    <cellStyle name="Comma 2 3 9 2" xfId="834"/>
    <cellStyle name="Comma 2 3 9 2 2" xfId="835"/>
    <cellStyle name="Comma 2 3 9 2 2 2" xfId="3535"/>
    <cellStyle name="Comma 2 3 9 2 2 2 2" xfId="8871"/>
    <cellStyle name="Comma 2 3 9 2 2 3" xfId="6226"/>
    <cellStyle name="Comma 2 3 9 2 3" xfId="3534"/>
    <cellStyle name="Comma 2 3 9 2 3 2" xfId="8870"/>
    <cellStyle name="Comma 2 3 9 2 4" xfId="6225"/>
    <cellStyle name="Comma 2 3 9 3" xfId="836"/>
    <cellStyle name="Comma 2 3 9 3 2" xfId="3536"/>
    <cellStyle name="Comma 2 3 9 3 2 2" xfId="8872"/>
    <cellStyle name="Comma 2 3 9 3 3" xfId="6227"/>
    <cellStyle name="Comma 2 3 9 4" xfId="837"/>
    <cellStyle name="Comma 2 3 9 4 2" xfId="3537"/>
    <cellStyle name="Comma 2 3 9 4 2 2" xfId="8873"/>
    <cellStyle name="Comma 2 3 9 4 3" xfId="6228"/>
    <cellStyle name="Comma 2 3 9 5" xfId="3533"/>
    <cellStyle name="Comma 2 3 9 5 2" xfId="8869"/>
    <cellStyle name="Comma 2 3 9 6" xfId="6224"/>
    <cellStyle name="Comma 2 4" xfId="250"/>
    <cellStyle name="Comma 2 4 10" xfId="839"/>
    <cellStyle name="Comma 2 4 10 2" xfId="840"/>
    <cellStyle name="Comma 2 4 10 2 2" xfId="3540"/>
    <cellStyle name="Comma 2 4 10 2 2 2" xfId="8876"/>
    <cellStyle name="Comma 2 4 10 2 3" xfId="6231"/>
    <cellStyle name="Comma 2 4 10 3" xfId="841"/>
    <cellStyle name="Comma 2 4 10 3 2" xfId="3541"/>
    <cellStyle name="Comma 2 4 10 3 2 2" xfId="8877"/>
    <cellStyle name="Comma 2 4 10 3 3" xfId="6232"/>
    <cellStyle name="Comma 2 4 10 4" xfId="3539"/>
    <cellStyle name="Comma 2 4 10 4 2" xfId="8875"/>
    <cellStyle name="Comma 2 4 10 5" xfId="6230"/>
    <cellStyle name="Comma 2 4 11" xfId="842"/>
    <cellStyle name="Comma 2 4 11 2" xfId="843"/>
    <cellStyle name="Comma 2 4 11 2 2" xfId="3543"/>
    <cellStyle name="Comma 2 4 11 2 2 2" xfId="8879"/>
    <cellStyle name="Comma 2 4 11 2 3" xfId="6234"/>
    <cellStyle name="Comma 2 4 11 3" xfId="3542"/>
    <cellStyle name="Comma 2 4 11 3 2" xfId="8878"/>
    <cellStyle name="Comma 2 4 11 4" xfId="6233"/>
    <cellStyle name="Comma 2 4 12" xfId="844"/>
    <cellStyle name="Comma 2 4 12 2" xfId="3544"/>
    <cellStyle name="Comma 2 4 12 2 2" xfId="8880"/>
    <cellStyle name="Comma 2 4 12 3" xfId="6235"/>
    <cellStyle name="Comma 2 4 13" xfId="845"/>
    <cellStyle name="Comma 2 4 13 2" xfId="3545"/>
    <cellStyle name="Comma 2 4 13 2 2" xfId="8881"/>
    <cellStyle name="Comma 2 4 13 3" xfId="6236"/>
    <cellStyle name="Comma 2 4 14" xfId="2764"/>
    <cellStyle name="Comma 2 4 14 2" xfId="5437"/>
    <cellStyle name="Comma 2 4 14 2 2" xfId="10767"/>
    <cellStyle name="Comma 2 4 14 3" xfId="8125"/>
    <cellStyle name="Comma 2 4 15" xfId="2824"/>
    <cellStyle name="Comma 2 4 15 2" xfId="5497"/>
    <cellStyle name="Comma 2 4 15 2 2" xfId="10821"/>
    <cellStyle name="Comma 2 4 15 3" xfId="8180"/>
    <cellStyle name="Comma 2 4 16" xfId="838"/>
    <cellStyle name="Comma 2 4 16 2" xfId="3538"/>
    <cellStyle name="Comma 2 4 16 2 2" xfId="8874"/>
    <cellStyle name="Comma 2 4 16 3" xfId="6229"/>
    <cellStyle name="Comma 2 4 17" xfId="2957"/>
    <cellStyle name="Comma 2 4 17 2" xfId="8296"/>
    <cellStyle name="Comma 2 4 18" xfId="5650"/>
    <cellStyle name="Comma 2 4 2" xfId="263"/>
    <cellStyle name="Comma 2 4 2 10" xfId="847"/>
    <cellStyle name="Comma 2 4 2 10 2" xfId="3547"/>
    <cellStyle name="Comma 2 4 2 10 2 2" xfId="8883"/>
    <cellStyle name="Comma 2 4 2 10 3" xfId="6238"/>
    <cellStyle name="Comma 2 4 2 11" xfId="2777"/>
    <cellStyle name="Comma 2 4 2 11 2" xfId="5450"/>
    <cellStyle name="Comma 2 4 2 11 2 2" xfId="10780"/>
    <cellStyle name="Comma 2 4 2 11 3" xfId="8138"/>
    <cellStyle name="Comma 2 4 2 12" xfId="2837"/>
    <cellStyle name="Comma 2 4 2 12 2" xfId="5510"/>
    <cellStyle name="Comma 2 4 2 12 2 2" xfId="10834"/>
    <cellStyle name="Comma 2 4 2 12 3" xfId="8193"/>
    <cellStyle name="Comma 2 4 2 13" xfId="846"/>
    <cellStyle name="Comma 2 4 2 13 2" xfId="3546"/>
    <cellStyle name="Comma 2 4 2 13 2 2" xfId="8882"/>
    <cellStyle name="Comma 2 4 2 13 3" xfId="6237"/>
    <cellStyle name="Comma 2 4 2 14" xfId="2970"/>
    <cellStyle name="Comma 2 4 2 14 2" xfId="8309"/>
    <cellStyle name="Comma 2 4 2 15" xfId="5663"/>
    <cellStyle name="Comma 2 4 2 2" xfId="292"/>
    <cellStyle name="Comma 2 4 2 2 10" xfId="2805"/>
    <cellStyle name="Comma 2 4 2 2 10 2" xfId="5478"/>
    <cellStyle name="Comma 2 4 2 2 10 2 2" xfId="10807"/>
    <cellStyle name="Comma 2 4 2 2 10 3" xfId="8165"/>
    <cellStyle name="Comma 2 4 2 2 11" xfId="2864"/>
    <cellStyle name="Comma 2 4 2 2 11 2" xfId="5537"/>
    <cellStyle name="Comma 2 4 2 2 11 2 2" xfId="10861"/>
    <cellStyle name="Comma 2 4 2 2 11 3" xfId="8220"/>
    <cellStyle name="Comma 2 4 2 2 12" xfId="848"/>
    <cellStyle name="Comma 2 4 2 2 12 2" xfId="3548"/>
    <cellStyle name="Comma 2 4 2 2 12 2 2" xfId="8884"/>
    <cellStyle name="Comma 2 4 2 2 12 3" xfId="6239"/>
    <cellStyle name="Comma 2 4 2 2 13" xfId="2999"/>
    <cellStyle name="Comma 2 4 2 2 13 2" xfId="8336"/>
    <cellStyle name="Comma 2 4 2 2 14" xfId="5691"/>
    <cellStyle name="Comma 2 4 2 2 2" xfId="346"/>
    <cellStyle name="Comma 2 4 2 2 2 2" xfId="850"/>
    <cellStyle name="Comma 2 4 2 2 2 2 2" xfId="851"/>
    <cellStyle name="Comma 2 4 2 2 2 2 2 2" xfId="3551"/>
    <cellStyle name="Comma 2 4 2 2 2 2 2 2 2" xfId="8887"/>
    <cellStyle name="Comma 2 4 2 2 2 2 2 3" xfId="6242"/>
    <cellStyle name="Comma 2 4 2 2 2 2 3" xfId="3550"/>
    <cellStyle name="Comma 2 4 2 2 2 2 3 2" xfId="8886"/>
    <cellStyle name="Comma 2 4 2 2 2 2 4" xfId="6241"/>
    <cellStyle name="Comma 2 4 2 2 2 3" xfId="852"/>
    <cellStyle name="Comma 2 4 2 2 2 3 2" xfId="3552"/>
    <cellStyle name="Comma 2 4 2 2 2 3 2 2" xfId="8888"/>
    <cellStyle name="Comma 2 4 2 2 2 3 3" xfId="6243"/>
    <cellStyle name="Comma 2 4 2 2 2 4" xfId="853"/>
    <cellStyle name="Comma 2 4 2 2 2 4 2" xfId="3553"/>
    <cellStyle name="Comma 2 4 2 2 2 4 2 2" xfId="8889"/>
    <cellStyle name="Comma 2 4 2 2 2 4 3" xfId="6244"/>
    <cellStyle name="Comma 2 4 2 2 2 5" xfId="2918"/>
    <cellStyle name="Comma 2 4 2 2 2 5 2" xfId="5591"/>
    <cellStyle name="Comma 2 4 2 2 2 5 2 2" xfId="10915"/>
    <cellStyle name="Comma 2 4 2 2 2 5 3" xfId="8274"/>
    <cellStyle name="Comma 2 4 2 2 2 6" xfId="849"/>
    <cellStyle name="Comma 2 4 2 2 2 6 2" xfId="3549"/>
    <cellStyle name="Comma 2 4 2 2 2 6 2 2" xfId="8885"/>
    <cellStyle name="Comma 2 4 2 2 2 6 3" xfId="6240"/>
    <cellStyle name="Comma 2 4 2 2 2 7" xfId="3053"/>
    <cellStyle name="Comma 2 4 2 2 2 7 2" xfId="8390"/>
    <cellStyle name="Comma 2 4 2 2 2 8" xfId="5745"/>
    <cellStyle name="Comma 2 4 2 2 3" xfId="854"/>
    <cellStyle name="Comma 2 4 2 2 3 2" xfId="855"/>
    <cellStyle name="Comma 2 4 2 2 3 2 2" xfId="856"/>
    <cellStyle name="Comma 2 4 2 2 3 2 2 2" xfId="3556"/>
    <cellStyle name="Comma 2 4 2 2 3 2 2 2 2" xfId="8892"/>
    <cellStyle name="Comma 2 4 2 2 3 2 2 3" xfId="6247"/>
    <cellStyle name="Comma 2 4 2 2 3 2 3" xfId="3555"/>
    <cellStyle name="Comma 2 4 2 2 3 2 3 2" xfId="8891"/>
    <cellStyle name="Comma 2 4 2 2 3 2 4" xfId="6246"/>
    <cellStyle name="Comma 2 4 2 2 3 3" xfId="857"/>
    <cellStyle name="Comma 2 4 2 2 3 3 2" xfId="3557"/>
    <cellStyle name="Comma 2 4 2 2 3 3 2 2" xfId="8893"/>
    <cellStyle name="Comma 2 4 2 2 3 3 3" xfId="6248"/>
    <cellStyle name="Comma 2 4 2 2 3 4" xfId="858"/>
    <cellStyle name="Comma 2 4 2 2 3 4 2" xfId="3558"/>
    <cellStyle name="Comma 2 4 2 2 3 4 2 2" xfId="8894"/>
    <cellStyle name="Comma 2 4 2 2 3 4 3" xfId="6249"/>
    <cellStyle name="Comma 2 4 2 2 3 5" xfId="3554"/>
    <cellStyle name="Comma 2 4 2 2 3 5 2" xfId="8890"/>
    <cellStyle name="Comma 2 4 2 2 3 6" xfId="6245"/>
    <cellStyle name="Comma 2 4 2 2 4" xfId="859"/>
    <cellStyle name="Comma 2 4 2 2 4 2" xfId="860"/>
    <cellStyle name="Comma 2 4 2 2 4 2 2" xfId="861"/>
    <cellStyle name="Comma 2 4 2 2 4 2 2 2" xfId="3561"/>
    <cellStyle name="Comma 2 4 2 2 4 2 2 2 2" xfId="8897"/>
    <cellStyle name="Comma 2 4 2 2 4 2 2 3" xfId="6252"/>
    <cellStyle name="Comma 2 4 2 2 4 2 3" xfId="3560"/>
    <cellStyle name="Comma 2 4 2 2 4 2 3 2" xfId="8896"/>
    <cellStyle name="Comma 2 4 2 2 4 2 4" xfId="6251"/>
    <cellStyle name="Comma 2 4 2 2 4 3" xfId="862"/>
    <cellStyle name="Comma 2 4 2 2 4 3 2" xfId="3562"/>
    <cellStyle name="Comma 2 4 2 2 4 3 2 2" xfId="8898"/>
    <cellStyle name="Comma 2 4 2 2 4 3 3" xfId="6253"/>
    <cellStyle name="Comma 2 4 2 2 4 4" xfId="863"/>
    <cellStyle name="Comma 2 4 2 2 4 4 2" xfId="3563"/>
    <cellStyle name="Comma 2 4 2 2 4 4 2 2" xfId="8899"/>
    <cellStyle name="Comma 2 4 2 2 4 4 3" xfId="6254"/>
    <cellStyle name="Comma 2 4 2 2 4 5" xfId="3559"/>
    <cellStyle name="Comma 2 4 2 2 4 5 2" xfId="8895"/>
    <cellStyle name="Comma 2 4 2 2 4 6" xfId="6250"/>
    <cellStyle name="Comma 2 4 2 2 5" xfId="864"/>
    <cellStyle name="Comma 2 4 2 2 5 2" xfId="865"/>
    <cellStyle name="Comma 2 4 2 2 5 2 2" xfId="866"/>
    <cellStyle name="Comma 2 4 2 2 5 2 2 2" xfId="3566"/>
    <cellStyle name="Comma 2 4 2 2 5 2 2 2 2" xfId="8902"/>
    <cellStyle name="Comma 2 4 2 2 5 2 2 3" xfId="6257"/>
    <cellStyle name="Comma 2 4 2 2 5 2 3" xfId="3565"/>
    <cellStyle name="Comma 2 4 2 2 5 2 3 2" xfId="8901"/>
    <cellStyle name="Comma 2 4 2 2 5 2 4" xfId="6256"/>
    <cellStyle name="Comma 2 4 2 2 5 3" xfId="867"/>
    <cellStyle name="Comma 2 4 2 2 5 3 2" xfId="3567"/>
    <cellStyle name="Comma 2 4 2 2 5 3 2 2" xfId="8903"/>
    <cellStyle name="Comma 2 4 2 2 5 3 3" xfId="6258"/>
    <cellStyle name="Comma 2 4 2 2 5 4" xfId="868"/>
    <cellStyle name="Comma 2 4 2 2 5 4 2" xfId="3568"/>
    <cellStyle name="Comma 2 4 2 2 5 4 2 2" xfId="8904"/>
    <cellStyle name="Comma 2 4 2 2 5 4 3" xfId="6259"/>
    <cellStyle name="Comma 2 4 2 2 5 5" xfId="3564"/>
    <cellStyle name="Comma 2 4 2 2 5 5 2" xfId="8900"/>
    <cellStyle name="Comma 2 4 2 2 5 6" xfId="6255"/>
    <cellStyle name="Comma 2 4 2 2 6" xfId="869"/>
    <cellStyle name="Comma 2 4 2 2 6 2" xfId="870"/>
    <cellStyle name="Comma 2 4 2 2 6 2 2" xfId="3570"/>
    <cellStyle name="Comma 2 4 2 2 6 2 2 2" xfId="8906"/>
    <cellStyle name="Comma 2 4 2 2 6 2 3" xfId="6261"/>
    <cellStyle name="Comma 2 4 2 2 6 3" xfId="871"/>
    <cellStyle name="Comma 2 4 2 2 6 3 2" xfId="3571"/>
    <cellStyle name="Comma 2 4 2 2 6 3 2 2" xfId="8907"/>
    <cellStyle name="Comma 2 4 2 2 6 3 3" xfId="6262"/>
    <cellStyle name="Comma 2 4 2 2 6 4" xfId="3569"/>
    <cellStyle name="Comma 2 4 2 2 6 4 2" xfId="8905"/>
    <cellStyle name="Comma 2 4 2 2 6 5" xfId="6260"/>
    <cellStyle name="Comma 2 4 2 2 7" xfId="872"/>
    <cellStyle name="Comma 2 4 2 2 7 2" xfId="873"/>
    <cellStyle name="Comma 2 4 2 2 7 2 2" xfId="3573"/>
    <cellStyle name="Comma 2 4 2 2 7 2 2 2" xfId="8909"/>
    <cellStyle name="Comma 2 4 2 2 7 2 3" xfId="6264"/>
    <cellStyle name="Comma 2 4 2 2 7 3" xfId="3572"/>
    <cellStyle name="Comma 2 4 2 2 7 3 2" xfId="8908"/>
    <cellStyle name="Comma 2 4 2 2 7 4" xfId="6263"/>
    <cellStyle name="Comma 2 4 2 2 8" xfId="874"/>
    <cellStyle name="Comma 2 4 2 2 8 2" xfId="3574"/>
    <cellStyle name="Comma 2 4 2 2 8 2 2" xfId="8910"/>
    <cellStyle name="Comma 2 4 2 2 8 3" xfId="6265"/>
    <cellStyle name="Comma 2 4 2 2 9" xfId="875"/>
    <cellStyle name="Comma 2 4 2 2 9 2" xfId="3575"/>
    <cellStyle name="Comma 2 4 2 2 9 2 2" xfId="8911"/>
    <cellStyle name="Comma 2 4 2 2 9 3" xfId="6266"/>
    <cellStyle name="Comma 2 4 2 3" xfId="319"/>
    <cellStyle name="Comma 2 4 2 3 2" xfId="877"/>
    <cellStyle name="Comma 2 4 2 3 2 2" xfId="878"/>
    <cellStyle name="Comma 2 4 2 3 2 2 2" xfId="3578"/>
    <cellStyle name="Comma 2 4 2 3 2 2 2 2" xfId="8914"/>
    <cellStyle name="Comma 2 4 2 3 2 2 3" xfId="6269"/>
    <cellStyle name="Comma 2 4 2 3 2 3" xfId="3577"/>
    <cellStyle name="Comma 2 4 2 3 2 3 2" xfId="8913"/>
    <cellStyle name="Comma 2 4 2 3 2 4" xfId="6268"/>
    <cellStyle name="Comma 2 4 2 3 3" xfId="879"/>
    <cellStyle name="Comma 2 4 2 3 3 2" xfId="3579"/>
    <cellStyle name="Comma 2 4 2 3 3 2 2" xfId="8915"/>
    <cellStyle name="Comma 2 4 2 3 3 3" xfId="6270"/>
    <cellStyle name="Comma 2 4 2 3 4" xfId="880"/>
    <cellStyle name="Comma 2 4 2 3 4 2" xfId="3580"/>
    <cellStyle name="Comma 2 4 2 3 4 2 2" xfId="8916"/>
    <cellStyle name="Comma 2 4 2 3 4 3" xfId="6271"/>
    <cellStyle name="Comma 2 4 2 3 5" xfId="2891"/>
    <cellStyle name="Comma 2 4 2 3 5 2" xfId="5564"/>
    <cellStyle name="Comma 2 4 2 3 5 2 2" xfId="10888"/>
    <cellStyle name="Comma 2 4 2 3 5 3" xfId="8247"/>
    <cellStyle name="Comma 2 4 2 3 6" xfId="876"/>
    <cellStyle name="Comma 2 4 2 3 6 2" xfId="3576"/>
    <cellStyle name="Comma 2 4 2 3 6 2 2" xfId="8912"/>
    <cellStyle name="Comma 2 4 2 3 6 3" xfId="6267"/>
    <cellStyle name="Comma 2 4 2 3 7" xfId="3026"/>
    <cellStyle name="Comma 2 4 2 3 7 2" xfId="8363"/>
    <cellStyle name="Comma 2 4 2 3 8" xfId="5718"/>
    <cellStyle name="Comma 2 4 2 4" xfId="881"/>
    <cellStyle name="Comma 2 4 2 4 2" xfId="882"/>
    <cellStyle name="Comma 2 4 2 4 2 2" xfId="883"/>
    <cellStyle name="Comma 2 4 2 4 2 2 2" xfId="3583"/>
    <cellStyle name="Comma 2 4 2 4 2 2 2 2" xfId="8919"/>
    <cellStyle name="Comma 2 4 2 4 2 2 3" xfId="6274"/>
    <cellStyle name="Comma 2 4 2 4 2 3" xfId="3582"/>
    <cellStyle name="Comma 2 4 2 4 2 3 2" xfId="8918"/>
    <cellStyle name="Comma 2 4 2 4 2 4" xfId="6273"/>
    <cellStyle name="Comma 2 4 2 4 3" xfId="884"/>
    <cellStyle name="Comma 2 4 2 4 3 2" xfId="3584"/>
    <cellStyle name="Comma 2 4 2 4 3 2 2" xfId="8920"/>
    <cellStyle name="Comma 2 4 2 4 3 3" xfId="6275"/>
    <cellStyle name="Comma 2 4 2 4 4" xfId="885"/>
    <cellStyle name="Comma 2 4 2 4 4 2" xfId="3585"/>
    <cellStyle name="Comma 2 4 2 4 4 2 2" xfId="8921"/>
    <cellStyle name="Comma 2 4 2 4 4 3" xfId="6276"/>
    <cellStyle name="Comma 2 4 2 4 5" xfId="3581"/>
    <cellStyle name="Comma 2 4 2 4 5 2" xfId="8917"/>
    <cellStyle name="Comma 2 4 2 4 6" xfId="6272"/>
    <cellStyle name="Comma 2 4 2 5" xfId="886"/>
    <cellStyle name="Comma 2 4 2 5 2" xfId="887"/>
    <cellStyle name="Comma 2 4 2 5 2 2" xfId="888"/>
    <cellStyle name="Comma 2 4 2 5 2 2 2" xfId="3588"/>
    <cellStyle name="Comma 2 4 2 5 2 2 2 2" xfId="8924"/>
    <cellStyle name="Comma 2 4 2 5 2 2 3" xfId="6279"/>
    <cellStyle name="Comma 2 4 2 5 2 3" xfId="3587"/>
    <cellStyle name="Comma 2 4 2 5 2 3 2" xfId="8923"/>
    <cellStyle name="Comma 2 4 2 5 2 4" xfId="6278"/>
    <cellStyle name="Comma 2 4 2 5 3" xfId="889"/>
    <cellStyle name="Comma 2 4 2 5 3 2" xfId="3589"/>
    <cellStyle name="Comma 2 4 2 5 3 2 2" xfId="8925"/>
    <cellStyle name="Comma 2 4 2 5 3 3" xfId="6280"/>
    <cellStyle name="Comma 2 4 2 5 4" xfId="890"/>
    <cellStyle name="Comma 2 4 2 5 4 2" xfId="3590"/>
    <cellStyle name="Comma 2 4 2 5 4 2 2" xfId="8926"/>
    <cellStyle name="Comma 2 4 2 5 4 3" xfId="6281"/>
    <cellStyle name="Comma 2 4 2 5 5" xfId="3586"/>
    <cellStyle name="Comma 2 4 2 5 5 2" xfId="8922"/>
    <cellStyle name="Comma 2 4 2 5 6" xfId="6277"/>
    <cellStyle name="Comma 2 4 2 6" xfId="891"/>
    <cellStyle name="Comma 2 4 2 6 2" xfId="892"/>
    <cellStyle name="Comma 2 4 2 6 2 2" xfId="893"/>
    <cellStyle name="Comma 2 4 2 6 2 2 2" xfId="3593"/>
    <cellStyle name="Comma 2 4 2 6 2 2 2 2" xfId="8929"/>
    <cellStyle name="Comma 2 4 2 6 2 2 3" xfId="6284"/>
    <cellStyle name="Comma 2 4 2 6 2 3" xfId="3592"/>
    <cellStyle name="Comma 2 4 2 6 2 3 2" xfId="8928"/>
    <cellStyle name="Comma 2 4 2 6 2 4" xfId="6283"/>
    <cellStyle name="Comma 2 4 2 6 3" xfId="894"/>
    <cellStyle name="Comma 2 4 2 6 3 2" xfId="3594"/>
    <cellStyle name="Comma 2 4 2 6 3 2 2" xfId="8930"/>
    <cellStyle name="Comma 2 4 2 6 3 3" xfId="6285"/>
    <cellStyle name="Comma 2 4 2 6 4" xfId="895"/>
    <cellStyle name="Comma 2 4 2 6 4 2" xfId="3595"/>
    <cellStyle name="Comma 2 4 2 6 4 2 2" xfId="8931"/>
    <cellStyle name="Comma 2 4 2 6 4 3" xfId="6286"/>
    <cellStyle name="Comma 2 4 2 6 5" xfId="3591"/>
    <cellStyle name="Comma 2 4 2 6 5 2" xfId="8927"/>
    <cellStyle name="Comma 2 4 2 6 6" xfId="6282"/>
    <cellStyle name="Comma 2 4 2 7" xfId="896"/>
    <cellStyle name="Comma 2 4 2 7 2" xfId="897"/>
    <cellStyle name="Comma 2 4 2 7 2 2" xfId="3597"/>
    <cellStyle name="Comma 2 4 2 7 2 2 2" xfId="8933"/>
    <cellStyle name="Comma 2 4 2 7 2 3" xfId="6288"/>
    <cellStyle name="Comma 2 4 2 7 3" xfId="898"/>
    <cellStyle name="Comma 2 4 2 7 3 2" xfId="3598"/>
    <cellStyle name="Comma 2 4 2 7 3 2 2" xfId="8934"/>
    <cellStyle name="Comma 2 4 2 7 3 3" xfId="6289"/>
    <cellStyle name="Comma 2 4 2 7 4" xfId="3596"/>
    <cellStyle name="Comma 2 4 2 7 4 2" xfId="8932"/>
    <cellStyle name="Comma 2 4 2 7 5" xfId="6287"/>
    <cellStyle name="Comma 2 4 2 8" xfId="899"/>
    <cellStyle name="Comma 2 4 2 8 2" xfId="900"/>
    <cellStyle name="Comma 2 4 2 8 2 2" xfId="3600"/>
    <cellStyle name="Comma 2 4 2 8 2 2 2" xfId="8936"/>
    <cellStyle name="Comma 2 4 2 8 2 3" xfId="6291"/>
    <cellStyle name="Comma 2 4 2 8 3" xfId="3599"/>
    <cellStyle name="Comma 2 4 2 8 3 2" xfId="8935"/>
    <cellStyle name="Comma 2 4 2 8 4" xfId="6290"/>
    <cellStyle name="Comma 2 4 2 9" xfId="901"/>
    <cellStyle name="Comma 2 4 2 9 2" xfId="3601"/>
    <cellStyle name="Comma 2 4 2 9 2 2" xfId="8937"/>
    <cellStyle name="Comma 2 4 2 9 3" xfId="6292"/>
    <cellStyle name="Comma 2 4 3" xfId="279"/>
    <cellStyle name="Comma 2 4 3 10" xfId="903"/>
    <cellStyle name="Comma 2 4 3 10 2" xfId="3603"/>
    <cellStyle name="Comma 2 4 3 10 2 2" xfId="8939"/>
    <cellStyle name="Comma 2 4 3 10 3" xfId="6294"/>
    <cellStyle name="Comma 2 4 3 11" xfId="2792"/>
    <cellStyle name="Comma 2 4 3 11 2" xfId="5465"/>
    <cellStyle name="Comma 2 4 3 11 2 2" xfId="10794"/>
    <cellStyle name="Comma 2 4 3 11 3" xfId="8152"/>
    <cellStyle name="Comma 2 4 3 12" xfId="2851"/>
    <cellStyle name="Comma 2 4 3 12 2" xfId="5524"/>
    <cellStyle name="Comma 2 4 3 12 2 2" xfId="10848"/>
    <cellStyle name="Comma 2 4 3 12 3" xfId="8207"/>
    <cellStyle name="Comma 2 4 3 13" xfId="902"/>
    <cellStyle name="Comma 2 4 3 13 2" xfId="3602"/>
    <cellStyle name="Comma 2 4 3 13 2 2" xfId="8938"/>
    <cellStyle name="Comma 2 4 3 13 3" xfId="6293"/>
    <cellStyle name="Comma 2 4 3 14" xfId="2986"/>
    <cellStyle name="Comma 2 4 3 14 2" xfId="8323"/>
    <cellStyle name="Comma 2 4 3 15" xfId="5678"/>
    <cellStyle name="Comma 2 4 3 2" xfId="333"/>
    <cellStyle name="Comma 2 4 3 2 10" xfId="2905"/>
    <cellStyle name="Comma 2 4 3 2 10 2" xfId="5578"/>
    <cellStyle name="Comma 2 4 3 2 10 2 2" xfId="10902"/>
    <cellStyle name="Comma 2 4 3 2 10 3" xfId="8261"/>
    <cellStyle name="Comma 2 4 3 2 11" xfId="904"/>
    <cellStyle name="Comma 2 4 3 2 11 2" xfId="3604"/>
    <cellStyle name="Comma 2 4 3 2 11 2 2" xfId="8940"/>
    <cellStyle name="Comma 2 4 3 2 11 3" xfId="6295"/>
    <cellStyle name="Comma 2 4 3 2 12" xfId="3040"/>
    <cellStyle name="Comma 2 4 3 2 12 2" xfId="8377"/>
    <cellStyle name="Comma 2 4 3 2 13" xfId="5732"/>
    <cellStyle name="Comma 2 4 3 2 2" xfId="905"/>
    <cellStyle name="Comma 2 4 3 2 2 2" xfId="906"/>
    <cellStyle name="Comma 2 4 3 2 2 2 2" xfId="907"/>
    <cellStyle name="Comma 2 4 3 2 2 2 2 2" xfId="3607"/>
    <cellStyle name="Comma 2 4 3 2 2 2 2 2 2" xfId="8943"/>
    <cellStyle name="Comma 2 4 3 2 2 2 2 3" xfId="6298"/>
    <cellStyle name="Comma 2 4 3 2 2 2 3" xfId="3606"/>
    <cellStyle name="Comma 2 4 3 2 2 2 3 2" xfId="8942"/>
    <cellStyle name="Comma 2 4 3 2 2 2 4" xfId="6297"/>
    <cellStyle name="Comma 2 4 3 2 2 3" xfId="908"/>
    <cellStyle name="Comma 2 4 3 2 2 3 2" xfId="3608"/>
    <cellStyle name="Comma 2 4 3 2 2 3 2 2" xfId="8944"/>
    <cellStyle name="Comma 2 4 3 2 2 3 3" xfId="6299"/>
    <cellStyle name="Comma 2 4 3 2 2 4" xfId="909"/>
    <cellStyle name="Comma 2 4 3 2 2 4 2" xfId="3609"/>
    <cellStyle name="Comma 2 4 3 2 2 4 2 2" xfId="8945"/>
    <cellStyle name="Comma 2 4 3 2 2 4 3" xfId="6300"/>
    <cellStyle name="Comma 2 4 3 2 2 5" xfId="3605"/>
    <cellStyle name="Comma 2 4 3 2 2 5 2" xfId="8941"/>
    <cellStyle name="Comma 2 4 3 2 2 6" xfId="6296"/>
    <cellStyle name="Comma 2 4 3 2 3" xfId="910"/>
    <cellStyle name="Comma 2 4 3 2 3 2" xfId="911"/>
    <cellStyle name="Comma 2 4 3 2 3 2 2" xfId="912"/>
    <cellStyle name="Comma 2 4 3 2 3 2 2 2" xfId="3612"/>
    <cellStyle name="Comma 2 4 3 2 3 2 2 2 2" xfId="8948"/>
    <cellStyle name="Comma 2 4 3 2 3 2 2 3" xfId="6303"/>
    <cellStyle name="Comma 2 4 3 2 3 2 3" xfId="3611"/>
    <cellStyle name="Comma 2 4 3 2 3 2 3 2" xfId="8947"/>
    <cellStyle name="Comma 2 4 3 2 3 2 4" xfId="6302"/>
    <cellStyle name="Comma 2 4 3 2 3 3" xfId="913"/>
    <cellStyle name="Comma 2 4 3 2 3 3 2" xfId="3613"/>
    <cellStyle name="Comma 2 4 3 2 3 3 2 2" xfId="8949"/>
    <cellStyle name="Comma 2 4 3 2 3 3 3" xfId="6304"/>
    <cellStyle name="Comma 2 4 3 2 3 4" xfId="914"/>
    <cellStyle name="Comma 2 4 3 2 3 4 2" xfId="3614"/>
    <cellStyle name="Comma 2 4 3 2 3 4 2 2" xfId="8950"/>
    <cellStyle name="Comma 2 4 3 2 3 4 3" xfId="6305"/>
    <cellStyle name="Comma 2 4 3 2 3 5" xfId="3610"/>
    <cellStyle name="Comma 2 4 3 2 3 5 2" xfId="8946"/>
    <cellStyle name="Comma 2 4 3 2 3 6" xfId="6301"/>
    <cellStyle name="Comma 2 4 3 2 4" xfId="915"/>
    <cellStyle name="Comma 2 4 3 2 4 2" xfId="916"/>
    <cellStyle name="Comma 2 4 3 2 4 2 2" xfId="917"/>
    <cellStyle name="Comma 2 4 3 2 4 2 2 2" xfId="3617"/>
    <cellStyle name="Comma 2 4 3 2 4 2 2 2 2" xfId="8953"/>
    <cellStyle name="Comma 2 4 3 2 4 2 2 3" xfId="6308"/>
    <cellStyle name="Comma 2 4 3 2 4 2 3" xfId="3616"/>
    <cellStyle name="Comma 2 4 3 2 4 2 3 2" xfId="8952"/>
    <cellStyle name="Comma 2 4 3 2 4 2 4" xfId="6307"/>
    <cellStyle name="Comma 2 4 3 2 4 3" xfId="918"/>
    <cellStyle name="Comma 2 4 3 2 4 3 2" xfId="3618"/>
    <cellStyle name="Comma 2 4 3 2 4 3 2 2" xfId="8954"/>
    <cellStyle name="Comma 2 4 3 2 4 3 3" xfId="6309"/>
    <cellStyle name="Comma 2 4 3 2 4 4" xfId="919"/>
    <cellStyle name="Comma 2 4 3 2 4 4 2" xfId="3619"/>
    <cellStyle name="Comma 2 4 3 2 4 4 2 2" xfId="8955"/>
    <cellStyle name="Comma 2 4 3 2 4 4 3" xfId="6310"/>
    <cellStyle name="Comma 2 4 3 2 4 5" xfId="3615"/>
    <cellStyle name="Comma 2 4 3 2 4 5 2" xfId="8951"/>
    <cellStyle name="Comma 2 4 3 2 4 6" xfId="6306"/>
    <cellStyle name="Comma 2 4 3 2 5" xfId="920"/>
    <cellStyle name="Comma 2 4 3 2 5 2" xfId="921"/>
    <cellStyle name="Comma 2 4 3 2 5 2 2" xfId="922"/>
    <cellStyle name="Comma 2 4 3 2 5 2 2 2" xfId="3622"/>
    <cellStyle name="Comma 2 4 3 2 5 2 2 2 2" xfId="8958"/>
    <cellStyle name="Comma 2 4 3 2 5 2 2 3" xfId="6313"/>
    <cellStyle name="Comma 2 4 3 2 5 2 3" xfId="3621"/>
    <cellStyle name="Comma 2 4 3 2 5 2 3 2" xfId="8957"/>
    <cellStyle name="Comma 2 4 3 2 5 2 4" xfId="6312"/>
    <cellStyle name="Comma 2 4 3 2 5 3" xfId="923"/>
    <cellStyle name="Comma 2 4 3 2 5 3 2" xfId="3623"/>
    <cellStyle name="Comma 2 4 3 2 5 3 2 2" xfId="8959"/>
    <cellStyle name="Comma 2 4 3 2 5 3 3" xfId="6314"/>
    <cellStyle name="Comma 2 4 3 2 5 4" xfId="924"/>
    <cellStyle name="Comma 2 4 3 2 5 4 2" xfId="3624"/>
    <cellStyle name="Comma 2 4 3 2 5 4 2 2" xfId="8960"/>
    <cellStyle name="Comma 2 4 3 2 5 4 3" xfId="6315"/>
    <cellStyle name="Comma 2 4 3 2 5 5" xfId="3620"/>
    <cellStyle name="Comma 2 4 3 2 5 5 2" xfId="8956"/>
    <cellStyle name="Comma 2 4 3 2 5 6" xfId="6311"/>
    <cellStyle name="Comma 2 4 3 2 6" xfId="925"/>
    <cellStyle name="Comma 2 4 3 2 6 2" xfId="926"/>
    <cellStyle name="Comma 2 4 3 2 6 2 2" xfId="3626"/>
    <cellStyle name="Comma 2 4 3 2 6 2 2 2" xfId="8962"/>
    <cellStyle name="Comma 2 4 3 2 6 2 3" xfId="6317"/>
    <cellStyle name="Comma 2 4 3 2 6 3" xfId="927"/>
    <cellStyle name="Comma 2 4 3 2 6 3 2" xfId="3627"/>
    <cellStyle name="Comma 2 4 3 2 6 3 2 2" xfId="8963"/>
    <cellStyle name="Comma 2 4 3 2 6 3 3" xfId="6318"/>
    <cellStyle name="Comma 2 4 3 2 6 4" xfId="3625"/>
    <cellStyle name="Comma 2 4 3 2 6 4 2" xfId="8961"/>
    <cellStyle name="Comma 2 4 3 2 6 5" xfId="6316"/>
    <cellStyle name="Comma 2 4 3 2 7" xfId="928"/>
    <cellStyle name="Comma 2 4 3 2 7 2" xfId="929"/>
    <cellStyle name="Comma 2 4 3 2 7 2 2" xfId="3629"/>
    <cellStyle name="Comma 2 4 3 2 7 2 2 2" xfId="8965"/>
    <cellStyle name="Comma 2 4 3 2 7 2 3" xfId="6320"/>
    <cellStyle name="Comma 2 4 3 2 7 3" xfId="3628"/>
    <cellStyle name="Comma 2 4 3 2 7 3 2" xfId="8964"/>
    <cellStyle name="Comma 2 4 3 2 7 4" xfId="6319"/>
    <cellStyle name="Comma 2 4 3 2 8" xfId="930"/>
    <cellStyle name="Comma 2 4 3 2 8 2" xfId="3630"/>
    <cellStyle name="Comma 2 4 3 2 8 2 2" xfId="8966"/>
    <cellStyle name="Comma 2 4 3 2 8 3" xfId="6321"/>
    <cellStyle name="Comma 2 4 3 2 9" xfId="931"/>
    <cellStyle name="Comma 2 4 3 2 9 2" xfId="3631"/>
    <cellStyle name="Comma 2 4 3 2 9 2 2" xfId="8967"/>
    <cellStyle name="Comma 2 4 3 2 9 3" xfId="6322"/>
    <cellStyle name="Comma 2 4 3 3" xfId="932"/>
    <cellStyle name="Comma 2 4 3 3 2" xfId="933"/>
    <cellStyle name="Comma 2 4 3 3 2 2" xfId="934"/>
    <cellStyle name="Comma 2 4 3 3 2 2 2" xfId="3634"/>
    <cellStyle name="Comma 2 4 3 3 2 2 2 2" xfId="8970"/>
    <cellStyle name="Comma 2 4 3 3 2 2 3" xfId="6325"/>
    <cellStyle name="Comma 2 4 3 3 2 3" xfId="3633"/>
    <cellStyle name="Comma 2 4 3 3 2 3 2" xfId="8969"/>
    <cellStyle name="Comma 2 4 3 3 2 4" xfId="6324"/>
    <cellStyle name="Comma 2 4 3 3 3" xfId="935"/>
    <cellStyle name="Comma 2 4 3 3 3 2" xfId="3635"/>
    <cellStyle name="Comma 2 4 3 3 3 2 2" xfId="8971"/>
    <cellStyle name="Comma 2 4 3 3 3 3" xfId="6326"/>
    <cellStyle name="Comma 2 4 3 3 4" xfId="936"/>
    <cellStyle name="Comma 2 4 3 3 4 2" xfId="3636"/>
    <cellStyle name="Comma 2 4 3 3 4 2 2" xfId="8972"/>
    <cellStyle name="Comma 2 4 3 3 4 3" xfId="6327"/>
    <cellStyle name="Comma 2 4 3 3 5" xfId="3632"/>
    <cellStyle name="Comma 2 4 3 3 5 2" xfId="8968"/>
    <cellStyle name="Comma 2 4 3 3 6" xfId="6323"/>
    <cellStyle name="Comma 2 4 3 4" xfId="937"/>
    <cellStyle name="Comma 2 4 3 4 2" xfId="938"/>
    <cellStyle name="Comma 2 4 3 4 2 2" xfId="939"/>
    <cellStyle name="Comma 2 4 3 4 2 2 2" xfId="3639"/>
    <cellStyle name="Comma 2 4 3 4 2 2 2 2" xfId="8975"/>
    <cellStyle name="Comma 2 4 3 4 2 2 3" xfId="6330"/>
    <cellStyle name="Comma 2 4 3 4 2 3" xfId="3638"/>
    <cellStyle name="Comma 2 4 3 4 2 3 2" xfId="8974"/>
    <cellStyle name="Comma 2 4 3 4 2 4" xfId="6329"/>
    <cellStyle name="Comma 2 4 3 4 3" xfId="940"/>
    <cellStyle name="Comma 2 4 3 4 3 2" xfId="3640"/>
    <cellStyle name="Comma 2 4 3 4 3 2 2" xfId="8976"/>
    <cellStyle name="Comma 2 4 3 4 3 3" xfId="6331"/>
    <cellStyle name="Comma 2 4 3 4 4" xfId="941"/>
    <cellStyle name="Comma 2 4 3 4 4 2" xfId="3641"/>
    <cellStyle name="Comma 2 4 3 4 4 2 2" xfId="8977"/>
    <cellStyle name="Comma 2 4 3 4 4 3" xfId="6332"/>
    <cellStyle name="Comma 2 4 3 4 5" xfId="3637"/>
    <cellStyle name="Comma 2 4 3 4 5 2" xfId="8973"/>
    <cellStyle name="Comma 2 4 3 4 6" xfId="6328"/>
    <cellStyle name="Comma 2 4 3 5" xfId="942"/>
    <cellStyle name="Comma 2 4 3 5 2" xfId="943"/>
    <cellStyle name="Comma 2 4 3 5 2 2" xfId="944"/>
    <cellStyle name="Comma 2 4 3 5 2 2 2" xfId="3644"/>
    <cellStyle name="Comma 2 4 3 5 2 2 2 2" xfId="8980"/>
    <cellStyle name="Comma 2 4 3 5 2 2 3" xfId="6335"/>
    <cellStyle name="Comma 2 4 3 5 2 3" xfId="3643"/>
    <cellStyle name="Comma 2 4 3 5 2 3 2" xfId="8979"/>
    <cellStyle name="Comma 2 4 3 5 2 4" xfId="6334"/>
    <cellStyle name="Comma 2 4 3 5 3" xfId="945"/>
    <cellStyle name="Comma 2 4 3 5 3 2" xfId="3645"/>
    <cellStyle name="Comma 2 4 3 5 3 2 2" xfId="8981"/>
    <cellStyle name="Comma 2 4 3 5 3 3" xfId="6336"/>
    <cellStyle name="Comma 2 4 3 5 4" xfId="946"/>
    <cellStyle name="Comma 2 4 3 5 4 2" xfId="3646"/>
    <cellStyle name="Comma 2 4 3 5 4 2 2" xfId="8982"/>
    <cellStyle name="Comma 2 4 3 5 4 3" xfId="6337"/>
    <cellStyle name="Comma 2 4 3 5 5" xfId="3642"/>
    <cellStyle name="Comma 2 4 3 5 5 2" xfId="8978"/>
    <cellStyle name="Comma 2 4 3 5 6" xfId="6333"/>
    <cellStyle name="Comma 2 4 3 6" xfId="947"/>
    <cellStyle name="Comma 2 4 3 6 2" xfId="948"/>
    <cellStyle name="Comma 2 4 3 6 2 2" xfId="949"/>
    <cellStyle name="Comma 2 4 3 6 2 2 2" xfId="3649"/>
    <cellStyle name="Comma 2 4 3 6 2 2 2 2" xfId="8985"/>
    <cellStyle name="Comma 2 4 3 6 2 2 3" xfId="6340"/>
    <cellStyle name="Comma 2 4 3 6 2 3" xfId="3648"/>
    <cellStyle name="Comma 2 4 3 6 2 3 2" xfId="8984"/>
    <cellStyle name="Comma 2 4 3 6 2 4" xfId="6339"/>
    <cellStyle name="Comma 2 4 3 6 3" xfId="950"/>
    <cellStyle name="Comma 2 4 3 6 3 2" xfId="3650"/>
    <cellStyle name="Comma 2 4 3 6 3 2 2" xfId="8986"/>
    <cellStyle name="Comma 2 4 3 6 3 3" xfId="6341"/>
    <cellStyle name="Comma 2 4 3 6 4" xfId="951"/>
    <cellStyle name="Comma 2 4 3 6 4 2" xfId="3651"/>
    <cellStyle name="Comma 2 4 3 6 4 2 2" xfId="8987"/>
    <cellStyle name="Comma 2 4 3 6 4 3" xfId="6342"/>
    <cellStyle name="Comma 2 4 3 6 5" xfId="3647"/>
    <cellStyle name="Comma 2 4 3 6 5 2" xfId="8983"/>
    <cellStyle name="Comma 2 4 3 6 6" xfId="6338"/>
    <cellStyle name="Comma 2 4 3 7" xfId="952"/>
    <cellStyle name="Comma 2 4 3 7 2" xfId="953"/>
    <cellStyle name="Comma 2 4 3 7 2 2" xfId="3653"/>
    <cellStyle name="Comma 2 4 3 7 2 2 2" xfId="8989"/>
    <cellStyle name="Comma 2 4 3 7 2 3" xfId="6344"/>
    <cellStyle name="Comma 2 4 3 7 3" xfId="954"/>
    <cellStyle name="Comma 2 4 3 7 3 2" xfId="3654"/>
    <cellStyle name="Comma 2 4 3 7 3 2 2" xfId="8990"/>
    <cellStyle name="Comma 2 4 3 7 3 3" xfId="6345"/>
    <cellStyle name="Comma 2 4 3 7 4" xfId="3652"/>
    <cellStyle name="Comma 2 4 3 7 4 2" xfId="8988"/>
    <cellStyle name="Comma 2 4 3 7 5" xfId="6343"/>
    <cellStyle name="Comma 2 4 3 8" xfId="955"/>
    <cellStyle name="Comma 2 4 3 8 2" xfId="956"/>
    <cellStyle name="Comma 2 4 3 8 2 2" xfId="3656"/>
    <cellStyle name="Comma 2 4 3 8 2 2 2" xfId="8992"/>
    <cellStyle name="Comma 2 4 3 8 2 3" xfId="6347"/>
    <cellStyle name="Comma 2 4 3 8 3" xfId="3655"/>
    <cellStyle name="Comma 2 4 3 8 3 2" xfId="8991"/>
    <cellStyle name="Comma 2 4 3 8 4" xfId="6346"/>
    <cellStyle name="Comma 2 4 3 9" xfId="957"/>
    <cellStyle name="Comma 2 4 3 9 2" xfId="3657"/>
    <cellStyle name="Comma 2 4 3 9 2 2" xfId="8993"/>
    <cellStyle name="Comma 2 4 3 9 3" xfId="6348"/>
    <cellStyle name="Comma 2 4 4" xfId="306"/>
    <cellStyle name="Comma 2 4 4 10" xfId="959"/>
    <cellStyle name="Comma 2 4 4 10 2" xfId="3659"/>
    <cellStyle name="Comma 2 4 4 10 2 2" xfId="8995"/>
    <cellStyle name="Comma 2 4 4 10 3" xfId="6350"/>
    <cellStyle name="Comma 2 4 4 11" xfId="2878"/>
    <cellStyle name="Comma 2 4 4 11 2" xfId="5551"/>
    <cellStyle name="Comma 2 4 4 11 2 2" xfId="10875"/>
    <cellStyle name="Comma 2 4 4 11 3" xfId="8234"/>
    <cellStyle name="Comma 2 4 4 12" xfId="958"/>
    <cellStyle name="Comma 2 4 4 12 2" xfId="3658"/>
    <cellStyle name="Comma 2 4 4 12 2 2" xfId="8994"/>
    <cellStyle name="Comma 2 4 4 12 3" xfId="6349"/>
    <cellStyle name="Comma 2 4 4 13" xfId="3013"/>
    <cellStyle name="Comma 2 4 4 13 2" xfId="8350"/>
    <cellStyle name="Comma 2 4 4 14" xfId="5705"/>
    <cellStyle name="Comma 2 4 4 2" xfId="960"/>
    <cellStyle name="Comma 2 4 4 2 10" xfId="3660"/>
    <cellStyle name="Comma 2 4 4 2 10 2" xfId="8996"/>
    <cellStyle name="Comma 2 4 4 2 11" xfId="6351"/>
    <cellStyle name="Comma 2 4 4 2 2" xfId="961"/>
    <cellStyle name="Comma 2 4 4 2 2 2" xfId="962"/>
    <cellStyle name="Comma 2 4 4 2 2 2 2" xfId="963"/>
    <cellStyle name="Comma 2 4 4 2 2 2 2 2" xfId="3663"/>
    <cellStyle name="Comma 2 4 4 2 2 2 2 2 2" xfId="8999"/>
    <cellStyle name="Comma 2 4 4 2 2 2 2 3" xfId="6354"/>
    <cellStyle name="Comma 2 4 4 2 2 2 3" xfId="3662"/>
    <cellStyle name="Comma 2 4 4 2 2 2 3 2" xfId="8998"/>
    <cellStyle name="Comma 2 4 4 2 2 2 4" xfId="6353"/>
    <cellStyle name="Comma 2 4 4 2 2 3" xfId="964"/>
    <cellStyle name="Comma 2 4 4 2 2 3 2" xfId="3664"/>
    <cellStyle name="Comma 2 4 4 2 2 3 2 2" xfId="9000"/>
    <cellStyle name="Comma 2 4 4 2 2 3 3" xfId="6355"/>
    <cellStyle name="Comma 2 4 4 2 2 4" xfId="965"/>
    <cellStyle name="Comma 2 4 4 2 2 4 2" xfId="3665"/>
    <cellStyle name="Comma 2 4 4 2 2 4 2 2" xfId="9001"/>
    <cellStyle name="Comma 2 4 4 2 2 4 3" xfId="6356"/>
    <cellStyle name="Comma 2 4 4 2 2 5" xfId="3661"/>
    <cellStyle name="Comma 2 4 4 2 2 5 2" xfId="8997"/>
    <cellStyle name="Comma 2 4 4 2 2 6" xfId="6352"/>
    <cellStyle name="Comma 2 4 4 2 3" xfId="966"/>
    <cellStyle name="Comma 2 4 4 2 3 2" xfId="967"/>
    <cellStyle name="Comma 2 4 4 2 3 2 2" xfId="968"/>
    <cellStyle name="Comma 2 4 4 2 3 2 2 2" xfId="3668"/>
    <cellStyle name="Comma 2 4 4 2 3 2 2 2 2" xfId="9004"/>
    <cellStyle name="Comma 2 4 4 2 3 2 2 3" xfId="6359"/>
    <cellStyle name="Comma 2 4 4 2 3 2 3" xfId="3667"/>
    <cellStyle name="Comma 2 4 4 2 3 2 3 2" xfId="9003"/>
    <cellStyle name="Comma 2 4 4 2 3 2 4" xfId="6358"/>
    <cellStyle name="Comma 2 4 4 2 3 3" xfId="969"/>
    <cellStyle name="Comma 2 4 4 2 3 3 2" xfId="3669"/>
    <cellStyle name="Comma 2 4 4 2 3 3 2 2" xfId="9005"/>
    <cellStyle name="Comma 2 4 4 2 3 3 3" xfId="6360"/>
    <cellStyle name="Comma 2 4 4 2 3 4" xfId="970"/>
    <cellStyle name="Comma 2 4 4 2 3 4 2" xfId="3670"/>
    <cellStyle name="Comma 2 4 4 2 3 4 2 2" xfId="9006"/>
    <cellStyle name="Comma 2 4 4 2 3 4 3" xfId="6361"/>
    <cellStyle name="Comma 2 4 4 2 3 5" xfId="3666"/>
    <cellStyle name="Comma 2 4 4 2 3 5 2" xfId="9002"/>
    <cellStyle name="Comma 2 4 4 2 3 6" xfId="6357"/>
    <cellStyle name="Comma 2 4 4 2 4" xfId="971"/>
    <cellStyle name="Comma 2 4 4 2 4 2" xfId="972"/>
    <cellStyle name="Comma 2 4 4 2 4 2 2" xfId="973"/>
    <cellStyle name="Comma 2 4 4 2 4 2 2 2" xfId="3673"/>
    <cellStyle name="Comma 2 4 4 2 4 2 2 2 2" xfId="9009"/>
    <cellStyle name="Comma 2 4 4 2 4 2 2 3" xfId="6364"/>
    <cellStyle name="Comma 2 4 4 2 4 2 3" xfId="3672"/>
    <cellStyle name="Comma 2 4 4 2 4 2 3 2" xfId="9008"/>
    <cellStyle name="Comma 2 4 4 2 4 2 4" xfId="6363"/>
    <cellStyle name="Comma 2 4 4 2 4 3" xfId="974"/>
    <cellStyle name="Comma 2 4 4 2 4 3 2" xfId="3674"/>
    <cellStyle name="Comma 2 4 4 2 4 3 2 2" xfId="9010"/>
    <cellStyle name="Comma 2 4 4 2 4 3 3" xfId="6365"/>
    <cellStyle name="Comma 2 4 4 2 4 4" xfId="975"/>
    <cellStyle name="Comma 2 4 4 2 4 4 2" xfId="3675"/>
    <cellStyle name="Comma 2 4 4 2 4 4 2 2" xfId="9011"/>
    <cellStyle name="Comma 2 4 4 2 4 4 3" xfId="6366"/>
    <cellStyle name="Comma 2 4 4 2 4 5" xfId="3671"/>
    <cellStyle name="Comma 2 4 4 2 4 5 2" xfId="9007"/>
    <cellStyle name="Comma 2 4 4 2 4 6" xfId="6362"/>
    <cellStyle name="Comma 2 4 4 2 5" xfId="976"/>
    <cellStyle name="Comma 2 4 4 2 5 2" xfId="977"/>
    <cellStyle name="Comma 2 4 4 2 5 2 2" xfId="978"/>
    <cellStyle name="Comma 2 4 4 2 5 2 2 2" xfId="3678"/>
    <cellStyle name="Comma 2 4 4 2 5 2 2 2 2" xfId="9014"/>
    <cellStyle name="Comma 2 4 4 2 5 2 2 3" xfId="6369"/>
    <cellStyle name="Comma 2 4 4 2 5 2 3" xfId="3677"/>
    <cellStyle name="Comma 2 4 4 2 5 2 3 2" xfId="9013"/>
    <cellStyle name="Comma 2 4 4 2 5 2 4" xfId="6368"/>
    <cellStyle name="Comma 2 4 4 2 5 3" xfId="979"/>
    <cellStyle name="Comma 2 4 4 2 5 3 2" xfId="3679"/>
    <cellStyle name="Comma 2 4 4 2 5 3 2 2" xfId="9015"/>
    <cellStyle name="Comma 2 4 4 2 5 3 3" xfId="6370"/>
    <cellStyle name="Comma 2 4 4 2 5 4" xfId="980"/>
    <cellStyle name="Comma 2 4 4 2 5 4 2" xfId="3680"/>
    <cellStyle name="Comma 2 4 4 2 5 4 2 2" xfId="9016"/>
    <cellStyle name="Comma 2 4 4 2 5 4 3" xfId="6371"/>
    <cellStyle name="Comma 2 4 4 2 5 5" xfId="3676"/>
    <cellStyle name="Comma 2 4 4 2 5 5 2" xfId="9012"/>
    <cellStyle name="Comma 2 4 4 2 5 6" xfId="6367"/>
    <cellStyle name="Comma 2 4 4 2 6" xfId="981"/>
    <cellStyle name="Comma 2 4 4 2 6 2" xfId="982"/>
    <cellStyle name="Comma 2 4 4 2 6 2 2" xfId="3682"/>
    <cellStyle name="Comma 2 4 4 2 6 2 2 2" xfId="9018"/>
    <cellStyle name="Comma 2 4 4 2 6 2 3" xfId="6373"/>
    <cellStyle name="Comma 2 4 4 2 6 3" xfId="983"/>
    <cellStyle name="Comma 2 4 4 2 6 3 2" xfId="3683"/>
    <cellStyle name="Comma 2 4 4 2 6 3 2 2" xfId="9019"/>
    <cellStyle name="Comma 2 4 4 2 6 3 3" xfId="6374"/>
    <cellStyle name="Comma 2 4 4 2 6 4" xfId="3681"/>
    <cellStyle name="Comma 2 4 4 2 6 4 2" xfId="9017"/>
    <cellStyle name="Comma 2 4 4 2 6 5" xfId="6372"/>
    <cellStyle name="Comma 2 4 4 2 7" xfId="984"/>
    <cellStyle name="Comma 2 4 4 2 7 2" xfId="985"/>
    <cellStyle name="Comma 2 4 4 2 7 2 2" xfId="3685"/>
    <cellStyle name="Comma 2 4 4 2 7 2 2 2" xfId="9021"/>
    <cellStyle name="Comma 2 4 4 2 7 2 3" xfId="6376"/>
    <cellStyle name="Comma 2 4 4 2 7 3" xfId="3684"/>
    <cellStyle name="Comma 2 4 4 2 7 3 2" xfId="9020"/>
    <cellStyle name="Comma 2 4 4 2 7 4" xfId="6375"/>
    <cellStyle name="Comma 2 4 4 2 8" xfId="986"/>
    <cellStyle name="Comma 2 4 4 2 8 2" xfId="3686"/>
    <cellStyle name="Comma 2 4 4 2 8 2 2" xfId="9022"/>
    <cellStyle name="Comma 2 4 4 2 8 3" xfId="6377"/>
    <cellStyle name="Comma 2 4 4 2 9" xfId="987"/>
    <cellStyle name="Comma 2 4 4 2 9 2" xfId="3687"/>
    <cellStyle name="Comma 2 4 4 2 9 2 2" xfId="9023"/>
    <cellStyle name="Comma 2 4 4 2 9 3" xfId="6378"/>
    <cellStyle name="Comma 2 4 4 3" xfId="988"/>
    <cellStyle name="Comma 2 4 4 3 2" xfId="989"/>
    <cellStyle name="Comma 2 4 4 3 2 2" xfId="990"/>
    <cellStyle name="Comma 2 4 4 3 2 2 2" xfId="3690"/>
    <cellStyle name="Comma 2 4 4 3 2 2 2 2" xfId="9026"/>
    <cellStyle name="Comma 2 4 4 3 2 2 3" xfId="6381"/>
    <cellStyle name="Comma 2 4 4 3 2 3" xfId="3689"/>
    <cellStyle name="Comma 2 4 4 3 2 3 2" xfId="9025"/>
    <cellStyle name="Comma 2 4 4 3 2 4" xfId="6380"/>
    <cellStyle name="Comma 2 4 4 3 3" xfId="991"/>
    <cellStyle name="Comma 2 4 4 3 3 2" xfId="3691"/>
    <cellStyle name="Comma 2 4 4 3 3 2 2" xfId="9027"/>
    <cellStyle name="Comma 2 4 4 3 3 3" xfId="6382"/>
    <cellStyle name="Comma 2 4 4 3 4" xfId="992"/>
    <cellStyle name="Comma 2 4 4 3 4 2" xfId="3692"/>
    <cellStyle name="Comma 2 4 4 3 4 2 2" xfId="9028"/>
    <cellStyle name="Comma 2 4 4 3 4 3" xfId="6383"/>
    <cellStyle name="Comma 2 4 4 3 5" xfId="3688"/>
    <cellStyle name="Comma 2 4 4 3 5 2" xfId="9024"/>
    <cellStyle name="Comma 2 4 4 3 6" xfId="6379"/>
    <cellStyle name="Comma 2 4 4 4" xfId="993"/>
    <cellStyle name="Comma 2 4 4 4 2" xfId="994"/>
    <cellStyle name="Comma 2 4 4 4 2 2" xfId="995"/>
    <cellStyle name="Comma 2 4 4 4 2 2 2" xfId="3695"/>
    <cellStyle name="Comma 2 4 4 4 2 2 2 2" xfId="9031"/>
    <cellStyle name="Comma 2 4 4 4 2 2 3" xfId="6386"/>
    <cellStyle name="Comma 2 4 4 4 2 3" xfId="3694"/>
    <cellStyle name="Comma 2 4 4 4 2 3 2" xfId="9030"/>
    <cellStyle name="Comma 2 4 4 4 2 4" xfId="6385"/>
    <cellStyle name="Comma 2 4 4 4 3" xfId="996"/>
    <cellStyle name="Comma 2 4 4 4 3 2" xfId="3696"/>
    <cellStyle name="Comma 2 4 4 4 3 2 2" xfId="9032"/>
    <cellStyle name="Comma 2 4 4 4 3 3" xfId="6387"/>
    <cellStyle name="Comma 2 4 4 4 4" xfId="997"/>
    <cellStyle name="Comma 2 4 4 4 4 2" xfId="3697"/>
    <cellStyle name="Comma 2 4 4 4 4 2 2" xfId="9033"/>
    <cellStyle name="Comma 2 4 4 4 4 3" xfId="6388"/>
    <cellStyle name="Comma 2 4 4 4 5" xfId="3693"/>
    <cellStyle name="Comma 2 4 4 4 5 2" xfId="9029"/>
    <cellStyle name="Comma 2 4 4 4 6" xfId="6384"/>
    <cellStyle name="Comma 2 4 4 5" xfId="998"/>
    <cellStyle name="Comma 2 4 4 5 2" xfId="999"/>
    <cellStyle name="Comma 2 4 4 5 2 2" xfId="1000"/>
    <cellStyle name="Comma 2 4 4 5 2 2 2" xfId="3700"/>
    <cellStyle name="Comma 2 4 4 5 2 2 2 2" xfId="9036"/>
    <cellStyle name="Comma 2 4 4 5 2 2 3" xfId="6391"/>
    <cellStyle name="Comma 2 4 4 5 2 3" xfId="3699"/>
    <cellStyle name="Comma 2 4 4 5 2 3 2" xfId="9035"/>
    <cellStyle name="Comma 2 4 4 5 2 4" xfId="6390"/>
    <cellStyle name="Comma 2 4 4 5 3" xfId="1001"/>
    <cellStyle name="Comma 2 4 4 5 3 2" xfId="3701"/>
    <cellStyle name="Comma 2 4 4 5 3 2 2" xfId="9037"/>
    <cellStyle name="Comma 2 4 4 5 3 3" xfId="6392"/>
    <cellStyle name="Comma 2 4 4 5 4" xfId="1002"/>
    <cellStyle name="Comma 2 4 4 5 4 2" xfId="3702"/>
    <cellStyle name="Comma 2 4 4 5 4 2 2" xfId="9038"/>
    <cellStyle name="Comma 2 4 4 5 4 3" xfId="6393"/>
    <cellStyle name="Comma 2 4 4 5 5" xfId="3698"/>
    <cellStyle name="Comma 2 4 4 5 5 2" xfId="9034"/>
    <cellStyle name="Comma 2 4 4 5 6" xfId="6389"/>
    <cellStyle name="Comma 2 4 4 6" xfId="1003"/>
    <cellStyle name="Comma 2 4 4 6 2" xfId="1004"/>
    <cellStyle name="Comma 2 4 4 6 2 2" xfId="1005"/>
    <cellStyle name="Comma 2 4 4 6 2 2 2" xfId="3705"/>
    <cellStyle name="Comma 2 4 4 6 2 2 2 2" xfId="9041"/>
    <cellStyle name="Comma 2 4 4 6 2 2 3" xfId="6396"/>
    <cellStyle name="Comma 2 4 4 6 2 3" xfId="3704"/>
    <cellStyle name="Comma 2 4 4 6 2 3 2" xfId="9040"/>
    <cellStyle name="Comma 2 4 4 6 2 4" xfId="6395"/>
    <cellStyle name="Comma 2 4 4 6 3" xfId="1006"/>
    <cellStyle name="Comma 2 4 4 6 3 2" xfId="3706"/>
    <cellStyle name="Comma 2 4 4 6 3 2 2" xfId="9042"/>
    <cellStyle name="Comma 2 4 4 6 3 3" xfId="6397"/>
    <cellStyle name="Comma 2 4 4 6 4" xfId="1007"/>
    <cellStyle name="Comma 2 4 4 6 4 2" xfId="3707"/>
    <cellStyle name="Comma 2 4 4 6 4 2 2" xfId="9043"/>
    <cellStyle name="Comma 2 4 4 6 4 3" xfId="6398"/>
    <cellStyle name="Comma 2 4 4 6 5" xfId="3703"/>
    <cellStyle name="Comma 2 4 4 6 5 2" xfId="9039"/>
    <cellStyle name="Comma 2 4 4 6 6" xfId="6394"/>
    <cellStyle name="Comma 2 4 4 7" xfId="1008"/>
    <cellStyle name="Comma 2 4 4 7 2" xfId="1009"/>
    <cellStyle name="Comma 2 4 4 7 2 2" xfId="3709"/>
    <cellStyle name="Comma 2 4 4 7 2 2 2" xfId="9045"/>
    <cellStyle name="Comma 2 4 4 7 2 3" xfId="6400"/>
    <cellStyle name="Comma 2 4 4 7 3" xfId="1010"/>
    <cellStyle name="Comma 2 4 4 7 3 2" xfId="3710"/>
    <cellStyle name="Comma 2 4 4 7 3 2 2" xfId="9046"/>
    <cellStyle name="Comma 2 4 4 7 3 3" xfId="6401"/>
    <cellStyle name="Comma 2 4 4 7 4" xfId="3708"/>
    <cellStyle name="Comma 2 4 4 7 4 2" xfId="9044"/>
    <cellStyle name="Comma 2 4 4 7 5" xfId="6399"/>
    <cellStyle name="Comma 2 4 4 8" xfId="1011"/>
    <cellStyle name="Comma 2 4 4 8 2" xfId="1012"/>
    <cellStyle name="Comma 2 4 4 8 2 2" xfId="3712"/>
    <cellStyle name="Comma 2 4 4 8 2 2 2" xfId="9048"/>
    <cellStyle name="Comma 2 4 4 8 2 3" xfId="6403"/>
    <cellStyle name="Comma 2 4 4 8 3" xfId="3711"/>
    <cellStyle name="Comma 2 4 4 8 3 2" xfId="9047"/>
    <cellStyle name="Comma 2 4 4 8 4" xfId="6402"/>
    <cellStyle name="Comma 2 4 4 9" xfId="1013"/>
    <cellStyle name="Comma 2 4 4 9 2" xfId="3713"/>
    <cellStyle name="Comma 2 4 4 9 2 2" xfId="9049"/>
    <cellStyle name="Comma 2 4 4 9 3" xfId="6404"/>
    <cellStyle name="Comma 2 4 5" xfId="1014"/>
    <cellStyle name="Comma 2 4 5 10" xfId="3714"/>
    <cellStyle name="Comma 2 4 5 10 2" xfId="9050"/>
    <cellStyle name="Comma 2 4 5 11" xfId="6405"/>
    <cellStyle name="Comma 2 4 5 2" xfId="1015"/>
    <cellStyle name="Comma 2 4 5 2 2" xfId="1016"/>
    <cellStyle name="Comma 2 4 5 2 2 2" xfId="1017"/>
    <cellStyle name="Comma 2 4 5 2 2 2 2" xfId="3717"/>
    <cellStyle name="Comma 2 4 5 2 2 2 2 2" xfId="9053"/>
    <cellStyle name="Comma 2 4 5 2 2 2 3" xfId="6408"/>
    <cellStyle name="Comma 2 4 5 2 2 3" xfId="3716"/>
    <cellStyle name="Comma 2 4 5 2 2 3 2" xfId="9052"/>
    <cellStyle name="Comma 2 4 5 2 2 4" xfId="6407"/>
    <cellStyle name="Comma 2 4 5 2 3" xfId="1018"/>
    <cellStyle name="Comma 2 4 5 2 3 2" xfId="3718"/>
    <cellStyle name="Comma 2 4 5 2 3 2 2" xfId="9054"/>
    <cellStyle name="Comma 2 4 5 2 3 3" xfId="6409"/>
    <cellStyle name="Comma 2 4 5 2 4" xfId="1019"/>
    <cellStyle name="Comma 2 4 5 2 4 2" xfId="3719"/>
    <cellStyle name="Comma 2 4 5 2 4 2 2" xfId="9055"/>
    <cellStyle name="Comma 2 4 5 2 4 3" xfId="6410"/>
    <cellStyle name="Comma 2 4 5 2 5" xfId="3715"/>
    <cellStyle name="Comma 2 4 5 2 5 2" xfId="9051"/>
    <cellStyle name="Comma 2 4 5 2 6" xfId="6406"/>
    <cellStyle name="Comma 2 4 5 3" xfId="1020"/>
    <cellStyle name="Comma 2 4 5 3 2" xfId="1021"/>
    <cellStyle name="Comma 2 4 5 3 2 2" xfId="1022"/>
    <cellStyle name="Comma 2 4 5 3 2 2 2" xfId="3722"/>
    <cellStyle name="Comma 2 4 5 3 2 2 2 2" xfId="9058"/>
    <cellStyle name="Comma 2 4 5 3 2 2 3" xfId="6413"/>
    <cellStyle name="Comma 2 4 5 3 2 3" xfId="3721"/>
    <cellStyle name="Comma 2 4 5 3 2 3 2" xfId="9057"/>
    <cellStyle name="Comma 2 4 5 3 2 4" xfId="6412"/>
    <cellStyle name="Comma 2 4 5 3 3" xfId="1023"/>
    <cellStyle name="Comma 2 4 5 3 3 2" xfId="3723"/>
    <cellStyle name="Comma 2 4 5 3 3 2 2" xfId="9059"/>
    <cellStyle name="Comma 2 4 5 3 3 3" xfId="6414"/>
    <cellStyle name="Comma 2 4 5 3 4" xfId="1024"/>
    <cellStyle name="Comma 2 4 5 3 4 2" xfId="3724"/>
    <cellStyle name="Comma 2 4 5 3 4 2 2" xfId="9060"/>
    <cellStyle name="Comma 2 4 5 3 4 3" xfId="6415"/>
    <cellStyle name="Comma 2 4 5 3 5" xfId="3720"/>
    <cellStyle name="Comma 2 4 5 3 5 2" xfId="9056"/>
    <cellStyle name="Comma 2 4 5 3 6" xfId="6411"/>
    <cellStyle name="Comma 2 4 5 4" xfId="1025"/>
    <cellStyle name="Comma 2 4 5 4 2" xfId="1026"/>
    <cellStyle name="Comma 2 4 5 4 2 2" xfId="1027"/>
    <cellStyle name="Comma 2 4 5 4 2 2 2" xfId="3727"/>
    <cellStyle name="Comma 2 4 5 4 2 2 2 2" xfId="9063"/>
    <cellStyle name="Comma 2 4 5 4 2 2 3" xfId="6418"/>
    <cellStyle name="Comma 2 4 5 4 2 3" xfId="3726"/>
    <cellStyle name="Comma 2 4 5 4 2 3 2" xfId="9062"/>
    <cellStyle name="Comma 2 4 5 4 2 4" xfId="6417"/>
    <cellStyle name="Comma 2 4 5 4 3" xfId="1028"/>
    <cellStyle name="Comma 2 4 5 4 3 2" xfId="3728"/>
    <cellStyle name="Comma 2 4 5 4 3 2 2" xfId="9064"/>
    <cellStyle name="Comma 2 4 5 4 3 3" xfId="6419"/>
    <cellStyle name="Comma 2 4 5 4 4" xfId="1029"/>
    <cellStyle name="Comma 2 4 5 4 4 2" xfId="3729"/>
    <cellStyle name="Comma 2 4 5 4 4 2 2" xfId="9065"/>
    <cellStyle name="Comma 2 4 5 4 4 3" xfId="6420"/>
    <cellStyle name="Comma 2 4 5 4 5" xfId="3725"/>
    <cellStyle name="Comma 2 4 5 4 5 2" xfId="9061"/>
    <cellStyle name="Comma 2 4 5 4 6" xfId="6416"/>
    <cellStyle name="Comma 2 4 5 5" xfId="1030"/>
    <cellStyle name="Comma 2 4 5 5 2" xfId="1031"/>
    <cellStyle name="Comma 2 4 5 5 2 2" xfId="1032"/>
    <cellStyle name="Comma 2 4 5 5 2 2 2" xfId="3732"/>
    <cellStyle name="Comma 2 4 5 5 2 2 2 2" xfId="9068"/>
    <cellStyle name="Comma 2 4 5 5 2 2 3" xfId="6423"/>
    <cellStyle name="Comma 2 4 5 5 2 3" xfId="3731"/>
    <cellStyle name="Comma 2 4 5 5 2 3 2" xfId="9067"/>
    <cellStyle name="Comma 2 4 5 5 2 4" xfId="6422"/>
    <cellStyle name="Comma 2 4 5 5 3" xfId="1033"/>
    <cellStyle name="Comma 2 4 5 5 3 2" xfId="3733"/>
    <cellStyle name="Comma 2 4 5 5 3 2 2" xfId="9069"/>
    <cellStyle name="Comma 2 4 5 5 3 3" xfId="6424"/>
    <cellStyle name="Comma 2 4 5 5 4" xfId="1034"/>
    <cellStyle name="Comma 2 4 5 5 4 2" xfId="3734"/>
    <cellStyle name="Comma 2 4 5 5 4 2 2" xfId="9070"/>
    <cellStyle name="Comma 2 4 5 5 4 3" xfId="6425"/>
    <cellStyle name="Comma 2 4 5 5 5" xfId="3730"/>
    <cellStyle name="Comma 2 4 5 5 5 2" xfId="9066"/>
    <cellStyle name="Comma 2 4 5 5 6" xfId="6421"/>
    <cellStyle name="Comma 2 4 5 6" xfId="1035"/>
    <cellStyle name="Comma 2 4 5 6 2" xfId="1036"/>
    <cellStyle name="Comma 2 4 5 6 2 2" xfId="3736"/>
    <cellStyle name="Comma 2 4 5 6 2 2 2" xfId="9072"/>
    <cellStyle name="Comma 2 4 5 6 2 3" xfId="6427"/>
    <cellStyle name="Comma 2 4 5 6 3" xfId="1037"/>
    <cellStyle name="Comma 2 4 5 6 3 2" xfId="3737"/>
    <cellStyle name="Comma 2 4 5 6 3 2 2" xfId="9073"/>
    <cellStyle name="Comma 2 4 5 6 3 3" xfId="6428"/>
    <cellStyle name="Comma 2 4 5 6 4" xfId="3735"/>
    <cellStyle name="Comma 2 4 5 6 4 2" xfId="9071"/>
    <cellStyle name="Comma 2 4 5 6 5" xfId="6426"/>
    <cellStyle name="Comma 2 4 5 7" xfId="1038"/>
    <cellStyle name="Comma 2 4 5 7 2" xfId="1039"/>
    <cellStyle name="Comma 2 4 5 7 2 2" xfId="3739"/>
    <cellStyle name="Comma 2 4 5 7 2 2 2" xfId="9075"/>
    <cellStyle name="Comma 2 4 5 7 2 3" xfId="6430"/>
    <cellStyle name="Comma 2 4 5 7 3" xfId="3738"/>
    <cellStyle name="Comma 2 4 5 7 3 2" xfId="9074"/>
    <cellStyle name="Comma 2 4 5 7 4" xfId="6429"/>
    <cellStyle name="Comma 2 4 5 8" xfId="1040"/>
    <cellStyle name="Comma 2 4 5 8 2" xfId="3740"/>
    <cellStyle name="Comma 2 4 5 8 2 2" xfId="9076"/>
    <cellStyle name="Comma 2 4 5 8 3" xfId="6431"/>
    <cellStyle name="Comma 2 4 5 9" xfId="1041"/>
    <cellStyle name="Comma 2 4 5 9 2" xfId="3741"/>
    <cellStyle name="Comma 2 4 5 9 2 2" xfId="9077"/>
    <cellStyle name="Comma 2 4 5 9 3" xfId="6432"/>
    <cellStyle name="Comma 2 4 6" xfId="1042"/>
    <cellStyle name="Comma 2 4 6 2" xfId="1043"/>
    <cellStyle name="Comma 2 4 6 2 2" xfId="1044"/>
    <cellStyle name="Comma 2 4 6 2 2 2" xfId="3744"/>
    <cellStyle name="Comma 2 4 6 2 2 2 2" xfId="9080"/>
    <cellStyle name="Comma 2 4 6 2 2 3" xfId="6435"/>
    <cellStyle name="Comma 2 4 6 2 3" xfId="3743"/>
    <cellStyle name="Comma 2 4 6 2 3 2" xfId="9079"/>
    <cellStyle name="Comma 2 4 6 2 4" xfId="6434"/>
    <cellStyle name="Comma 2 4 6 3" xfId="1045"/>
    <cellStyle name="Comma 2 4 6 3 2" xfId="3745"/>
    <cellStyle name="Comma 2 4 6 3 2 2" xfId="9081"/>
    <cellStyle name="Comma 2 4 6 3 3" xfId="6436"/>
    <cellStyle name="Comma 2 4 6 4" xfId="1046"/>
    <cellStyle name="Comma 2 4 6 4 2" xfId="3746"/>
    <cellStyle name="Comma 2 4 6 4 2 2" xfId="9082"/>
    <cellStyle name="Comma 2 4 6 4 3" xfId="6437"/>
    <cellStyle name="Comma 2 4 6 5" xfId="3742"/>
    <cellStyle name="Comma 2 4 6 5 2" xfId="9078"/>
    <cellStyle name="Comma 2 4 6 6" xfId="6433"/>
    <cellStyle name="Comma 2 4 7" xfId="1047"/>
    <cellStyle name="Comma 2 4 7 2" xfId="1048"/>
    <cellStyle name="Comma 2 4 7 2 2" xfId="1049"/>
    <cellStyle name="Comma 2 4 7 2 2 2" xfId="3749"/>
    <cellStyle name="Comma 2 4 7 2 2 2 2" xfId="9085"/>
    <cellStyle name="Comma 2 4 7 2 2 3" xfId="6440"/>
    <cellStyle name="Comma 2 4 7 2 3" xfId="3748"/>
    <cellStyle name="Comma 2 4 7 2 3 2" xfId="9084"/>
    <cellStyle name="Comma 2 4 7 2 4" xfId="6439"/>
    <cellStyle name="Comma 2 4 7 3" xfId="1050"/>
    <cellStyle name="Comma 2 4 7 3 2" xfId="3750"/>
    <cellStyle name="Comma 2 4 7 3 2 2" xfId="9086"/>
    <cellStyle name="Comma 2 4 7 3 3" xfId="6441"/>
    <cellStyle name="Comma 2 4 7 4" xfId="1051"/>
    <cellStyle name="Comma 2 4 7 4 2" xfId="3751"/>
    <cellStyle name="Comma 2 4 7 4 2 2" xfId="9087"/>
    <cellStyle name="Comma 2 4 7 4 3" xfId="6442"/>
    <cellStyle name="Comma 2 4 7 5" xfId="3747"/>
    <cellStyle name="Comma 2 4 7 5 2" xfId="9083"/>
    <cellStyle name="Comma 2 4 7 6" xfId="6438"/>
    <cellStyle name="Comma 2 4 8" xfId="1052"/>
    <cellStyle name="Comma 2 4 8 2" xfId="1053"/>
    <cellStyle name="Comma 2 4 8 2 2" xfId="1054"/>
    <cellStyle name="Comma 2 4 8 2 2 2" xfId="3754"/>
    <cellStyle name="Comma 2 4 8 2 2 2 2" xfId="9090"/>
    <cellStyle name="Comma 2 4 8 2 2 3" xfId="6445"/>
    <cellStyle name="Comma 2 4 8 2 3" xfId="3753"/>
    <cellStyle name="Comma 2 4 8 2 3 2" xfId="9089"/>
    <cellStyle name="Comma 2 4 8 2 4" xfId="6444"/>
    <cellStyle name="Comma 2 4 8 3" xfId="1055"/>
    <cellStyle name="Comma 2 4 8 3 2" xfId="3755"/>
    <cellStyle name="Comma 2 4 8 3 2 2" xfId="9091"/>
    <cellStyle name="Comma 2 4 8 3 3" xfId="6446"/>
    <cellStyle name="Comma 2 4 8 4" xfId="1056"/>
    <cellStyle name="Comma 2 4 8 4 2" xfId="3756"/>
    <cellStyle name="Comma 2 4 8 4 2 2" xfId="9092"/>
    <cellStyle name="Comma 2 4 8 4 3" xfId="6447"/>
    <cellStyle name="Comma 2 4 8 5" xfId="3752"/>
    <cellStyle name="Comma 2 4 8 5 2" xfId="9088"/>
    <cellStyle name="Comma 2 4 8 6" xfId="6443"/>
    <cellStyle name="Comma 2 4 9" xfId="1057"/>
    <cellStyle name="Comma 2 4 9 2" xfId="1058"/>
    <cellStyle name="Comma 2 4 9 2 2" xfId="1059"/>
    <cellStyle name="Comma 2 4 9 2 2 2" xfId="3759"/>
    <cellStyle name="Comma 2 4 9 2 2 2 2" xfId="9095"/>
    <cellStyle name="Comma 2 4 9 2 2 3" xfId="6450"/>
    <cellStyle name="Comma 2 4 9 2 3" xfId="3758"/>
    <cellStyle name="Comma 2 4 9 2 3 2" xfId="9094"/>
    <cellStyle name="Comma 2 4 9 2 4" xfId="6449"/>
    <cellStyle name="Comma 2 4 9 3" xfId="1060"/>
    <cellStyle name="Comma 2 4 9 3 2" xfId="3760"/>
    <cellStyle name="Comma 2 4 9 3 2 2" xfId="9096"/>
    <cellStyle name="Comma 2 4 9 3 3" xfId="6451"/>
    <cellStyle name="Comma 2 4 9 4" xfId="1061"/>
    <cellStyle name="Comma 2 4 9 4 2" xfId="3761"/>
    <cellStyle name="Comma 2 4 9 4 2 2" xfId="9097"/>
    <cellStyle name="Comma 2 4 9 4 3" xfId="6452"/>
    <cellStyle name="Comma 2 4 9 5" xfId="3757"/>
    <cellStyle name="Comma 2 4 9 5 2" xfId="9093"/>
    <cellStyle name="Comma 2 4 9 6" xfId="6448"/>
    <cellStyle name="Comma 2 5" xfId="256"/>
    <cellStyle name="Comma 2 5 10" xfId="1063"/>
    <cellStyle name="Comma 2 5 10 2" xfId="1064"/>
    <cellStyle name="Comma 2 5 10 2 2" xfId="3764"/>
    <cellStyle name="Comma 2 5 10 2 2 2" xfId="9100"/>
    <cellStyle name="Comma 2 5 10 2 3" xfId="6455"/>
    <cellStyle name="Comma 2 5 10 3" xfId="1065"/>
    <cellStyle name="Comma 2 5 10 3 2" xfId="3765"/>
    <cellStyle name="Comma 2 5 10 3 2 2" xfId="9101"/>
    <cellStyle name="Comma 2 5 10 3 3" xfId="6456"/>
    <cellStyle name="Comma 2 5 10 4" xfId="3763"/>
    <cellStyle name="Comma 2 5 10 4 2" xfId="9099"/>
    <cellStyle name="Comma 2 5 10 5" xfId="6454"/>
    <cellStyle name="Comma 2 5 11" xfId="1066"/>
    <cellStyle name="Comma 2 5 11 2" xfId="1067"/>
    <cellStyle name="Comma 2 5 11 2 2" xfId="3767"/>
    <cellStyle name="Comma 2 5 11 2 2 2" xfId="9103"/>
    <cellStyle name="Comma 2 5 11 2 3" xfId="6458"/>
    <cellStyle name="Comma 2 5 11 3" xfId="3766"/>
    <cellStyle name="Comma 2 5 11 3 2" xfId="9102"/>
    <cellStyle name="Comma 2 5 11 4" xfId="6457"/>
    <cellStyle name="Comma 2 5 12" xfId="1068"/>
    <cellStyle name="Comma 2 5 12 2" xfId="3768"/>
    <cellStyle name="Comma 2 5 12 2 2" xfId="9104"/>
    <cellStyle name="Comma 2 5 12 3" xfId="6459"/>
    <cellStyle name="Comma 2 5 13" xfId="1069"/>
    <cellStyle name="Comma 2 5 13 2" xfId="3769"/>
    <cellStyle name="Comma 2 5 13 2 2" xfId="9105"/>
    <cellStyle name="Comma 2 5 13 3" xfId="6460"/>
    <cellStyle name="Comma 2 5 14" xfId="2770"/>
    <cellStyle name="Comma 2 5 14 2" xfId="5443"/>
    <cellStyle name="Comma 2 5 14 2 2" xfId="10773"/>
    <cellStyle name="Comma 2 5 14 3" xfId="8131"/>
    <cellStyle name="Comma 2 5 15" xfId="2830"/>
    <cellStyle name="Comma 2 5 15 2" xfId="5503"/>
    <cellStyle name="Comma 2 5 15 2 2" xfId="10827"/>
    <cellStyle name="Comma 2 5 15 3" xfId="8186"/>
    <cellStyle name="Comma 2 5 16" xfId="1062"/>
    <cellStyle name="Comma 2 5 16 2" xfId="3762"/>
    <cellStyle name="Comma 2 5 16 2 2" xfId="9098"/>
    <cellStyle name="Comma 2 5 16 3" xfId="6453"/>
    <cellStyle name="Comma 2 5 17" xfId="2963"/>
    <cellStyle name="Comma 2 5 17 2" xfId="8302"/>
    <cellStyle name="Comma 2 5 18" xfId="5656"/>
    <cellStyle name="Comma 2 5 2" xfId="285"/>
    <cellStyle name="Comma 2 5 2 10" xfId="1071"/>
    <cellStyle name="Comma 2 5 2 10 2" xfId="3771"/>
    <cellStyle name="Comma 2 5 2 10 2 2" xfId="9107"/>
    <cellStyle name="Comma 2 5 2 10 3" xfId="6462"/>
    <cellStyle name="Comma 2 5 2 11" xfId="2798"/>
    <cellStyle name="Comma 2 5 2 11 2" xfId="5471"/>
    <cellStyle name="Comma 2 5 2 11 2 2" xfId="10800"/>
    <cellStyle name="Comma 2 5 2 11 3" xfId="8158"/>
    <cellStyle name="Comma 2 5 2 12" xfId="2857"/>
    <cellStyle name="Comma 2 5 2 12 2" xfId="5530"/>
    <cellStyle name="Comma 2 5 2 12 2 2" xfId="10854"/>
    <cellStyle name="Comma 2 5 2 12 3" xfId="8213"/>
    <cellStyle name="Comma 2 5 2 13" xfId="1070"/>
    <cellStyle name="Comma 2 5 2 13 2" xfId="3770"/>
    <cellStyle name="Comma 2 5 2 13 2 2" xfId="9106"/>
    <cellStyle name="Comma 2 5 2 13 3" xfId="6461"/>
    <cellStyle name="Comma 2 5 2 14" xfId="2992"/>
    <cellStyle name="Comma 2 5 2 14 2" xfId="8329"/>
    <cellStyle name="Comma 2 5 2 15" xfId="5684"/>
    <cellStyle name="Comma 2 5 2 2" xfId="339"/>
    <cellStyle name="Comma 2 5 2 2 10" xfId="2911"/>
    <cellStyle name="Comma 2 5 2 2 10 2" xfId="5584"/>
    <cellStyle name="Comma 2 5 2 2 10 2 2" xfId="10908"/>
    <cellStyle name="Comma 2 5 2 2 10 3" xfId="8267"/>
    <cellStyle name="Comma 2 5 2 2 11" xfId="1072"/>
    <cellStyle name="Comma 2 5 2 2 11 2" xfId="3772"/>
    <cellStyle name="Comma 2 5 2 2 11 2 2" xfId="9108"/>
    <cellStyle name="Comma 2 5 2 2 11 3" xfId="6463"/>
    <cellStyle name="Comma 2 5 2 2 12" xfId="3046"/>
    <cellStyle name="Comma 2 5 2 2 12 2" xfId="8383"/>
    <cellStyle name="Comma 2 5 2 2 13" xfId="5738"/>
    <cellStyle name="Comma 2 5 2 2 2" xfId="1073"/>
    <cellStyle name="Comma 2 5 2 2 2 2" xfId="1074"/>
    <cellStyle name="Comma 2 5 2 2 2 2 2" xfId="1075"/>
    <cellStyle name="Comma 2 5 2 2 2 2 2 2" xfId="3775"/>
    <cellStyle name="Comma 2 5 2 2 2 2 2 2 2" xfId="9111"/>
    <cellStyle name="Comma 2 5 2 2 2 2 2 3" xfId="6466"/>
    <cellStyle name="Comma 2 5 2 2 2 2 3" xfId="3774"/>
    <cellStyle name="Comma 2 5 2 2 2 2 3 2" xfId="9110"/>
    <cellStyle name="Comma 2 5 2 2 2 2 4" xfId="6465"/>
    <cellStyle name="Comma 2 5 2 2 2 3" xfId="1076"/>
    <cellStyle name="Comma 2 5 2 2 2 3 2" xfId="3776"/>
    <cellStyle name="Comma 2 5 2 2 2 3 2 2" xfId="9112"/>
    <cellStyle name="Comma 2 5 2 2 2 3 3" xfId="6467"/>
    <cellStyle name="Comma 2 5 2 2 2 4" xfId="1077"/>
    <cellStyle name="Comma 2 5 2 2 2 4 2" xfId="3777"/>
    <cellStyle name="Comma 2 5 2 2 2 4 2 2" xfId="9113"/>
    <cellStyle name="Comma 2 5 2 2 2 4 3" xfId="6468"/>
    <cellStyle name="Comma 2 5 2 2 2 5" xfId="3773"/>
    <cellStyle name="Comma 2 5 2 2 2 5 2" xfId="9109"/>
    <cellStyle name="Comma 2 5 2 2 2 6" xfId="6464"/>
    <cellStyle name="Comma 2 5 2 2 3" xfId="1078"/>
    <cellStyle name="Comma 2 5 2 2 3 2" xfId="1079"/>
    <cellStyle name="Comma 2 5 2 2 3 2 2" xfId="1080"/>
    <cellStyle name="Comma 2 5 2 2 3 2 2 2" xfId="3780"/>
    <cellStyle name="Comma 2 5 2 2 3 2 2 2 2" xfId="9116"/>
    <cellStyle name="Comma 2 5 2 2 3 2 2 3" xfId="6471"/>
    <cellStyle name="Comma 2 5 2 2 3 2 3" xfId="3779"/>
    <cellStyle name="Comma 2 5 2 2 3 2 3 2" xfId="9115"/>
    <cellStyle name="Comma 2 5 2 2 3 2 4" xfId="6470"/>
    <cellStyle name="Comma 2 5 2 2 3 3" xfId="1081"/>
    <cellStyle name="Comma 2 5 2 2 3 3 2" xfId="3781"/>
    <cellStyle name="Comma 2 5 2 2 3 3 2 2" xfId="9117"/>
    <cellStyle name="Comma 2 5 2 2 3 3 3" xfId="6472"/>
    <cellStyle name="Comma 2 5 2 2 3 4" xfId="1082"/>
    <cellStyle name="Comma 2 5 2 2 3 4 2" xfId="3782"/>
    <cellStyle name="Comma 2 5 2 2 3 4 2 2" xfId="9118"/>
    <cellStyle name="Comma 2 5 2 2 3 4 3" xfId="6473"/>
    <cellStyle name="Comma 2 5 2 2 3 5" xfId="3778"/>
    <cellStyle name="Comma 2 5 2 2 3 5 2" xfId="9114"/>
    <cellStyle name="Comma 2 5 2 2 3 6" xfId="6469"/>
    <cellStyle name="Comma 2 5 2 2 4" xfId="1083"/>
    <cellStyle name="Comma 2 5 2 2 4 2" xfId="1084"/>
    <cellStyle name="Comma 2 5 2 2 4 2 2" xfId="1085"/>
    <cellStyle name="Comma 2 5 2 2 4 2 2 2" xfId="3785"/>
    <cellStyle name="Comma 2 5 2 2 4 2 2 2 2" xfId="9121"/>
    <cellStyle name="Comma 2 5 2 2 4 2 2 3" xfId="6476"/>
    <cellStyle name="Comma 2 5 2 2 4 2 3" xfId="3784"/>
    <cellStyle name="Comma 2 5 2 2 4 2 3 2" xfId="9120"/>
    <cellStyle name="Comma 2 5 2 2 4 2 4" xfId="6475"/>
    <cellStyle name="Comma 2 5 2 2 4 3" xfId="1086"/>
    <cellStyle name="Comma 2 5 2 2 4 3 2" xfId="3786"/>
    <cellStyle name="Comma 2 5 2 2 4 3 2 2" xfId="9122"/>
    <cellStyle name="Comma 2 5 2 2 4 3 3" xfId="6477"/>
    <cellStyle name="Comma 2 5 2 2 4 4" xfId="1087"/>
    <cellStyle name="Comma 2 5 2 2 4 4 2" xfId="3787"/>
    <cellStyle name="Comma 2 5 2 2 4 4 2 2" xfId="9123"/>
    <cellStyle name="Comma 2 5 2 2 4 4 3" xfId="6478"/>
    <cellStyle name="Comma 2 5 2 2 4 5" xfId="3783"/>
    <cellStyle name="Comma 2 5 2 2 4 5 2" xfId="9119"/>
    <cellStyle name="Comma 2 5 2 2 4 6" xfId="6474"/>
    <cellStyle name="Comma 2 5 2 2 5" xfId="1088"/>
    <cellStyle name="Comma 2 5 2 2 5 2" xfId="1089"/>
    <cellStyle name="Comma 2 5 2 2 5 2 2" xfId="1090"/>
    <cellStyle name="Comma 2 5 2 2 5 2 2 2" xfId="3790"/>
    <cellStyle name="Comma 2 5 2 2 5 2 2 2 2" xfId="9126"/>
    <cellStyle name="Comma 2 5 2 2 5 2 2 3" xfId="6481"/>
    <cellStyle name="Comma 2 5 2 2 5 2 3" xfId="3789"/>
    <cellStyle name="Comma 2 5 2 2 5 2 3 2" xfId="9125"/>
    <cellStyle name="Comma 2 5 2 2 5 2 4" xfId="6480"/>
    <cellStyle name="Comma 2 5 2 2 5 3" xfId="1091"/>
    <cellStyle name="Comma 2 5 2 2 5 3 2" xfId="3791"/>
    <cellStyle name="Comma 2 5 2 2 5 3 2 2" xfId="9127"/>
    <cellStyle name="Comma 2 5 2 2 5 3 3" xfId="6482"/>
    <cellStyle name="Comma 2 5 2 2 5 4" xfId="1092"/>
    <cellStyle name="Comma 2 5 2 2 5 4 2" xfId="3792"/>
    <cellStyle name="Comma 2 5 2 2 5 4 2 2" xfId="9128"/>
    <cellStyle name="Comma 2 5 2 2 5 4 3" xfId="6483"/>
    <cellStyle name="Comma 2 5 2 2 5 5" xfId="3788"/>
    <cellStyle name="Comma 2 5 2 2 5 5 2" xfId="9124"/>
    <cellStyle name="Comma 2 5 2 2 5 6" xfId="6479"/>
    <cellStyle name="Comma 2 5 2 2 6" xfId="1093"/>
    <cellStyle name="Comma 2 5 2 2 6 2" xfId="1094"/>
    <cellStyle name="Comma 2 5 2 2 6 2 2" xfId="3794"/>
    <cellStyle name="Comma 2 5 2 2 6 2 2 2" xfId="9130"/>
    <cellStyle name="Comma 2 5 2 2 6 2 3" xfId="6485"/>
    <cellStyle name="Comma 2 5 2 2 6 3" xfId="1095"/>
    <cellStyle name="Comma 2 5 2 2 6 3 2" xfId="3795"/>
    <cellStyle name="Comma 2 5 2 2 6 3 2 2" xfId="9131"/>
    <cellStyle name="Comma 2 5 2 2 6 3 3" xfId="6486"/>
    <cellStyle name="Comma 2 5 2 2 6 4" xfId="3793"/>
    <cellStyle name="Comma 2 5 2 2 6 4 2" xfId="9129"/>
    <cellStyle name="Comma 2 5 2 2 6 5" xfId="6484"/>
    <cellStyle name="Comma 2 5 2 2 7" xfId="1096"/>
    <cellStyle name="Comma 2 5 2 2 7 2" xfId="1097"/>
    <cellStyle name="Comma 2 5 2 2 7 2 2" xfId="3797"/>
    <cellStyle name="Comma 2 5 2 2 7 2 2 2" xfId="9133"/>
    <cellStyle name="Comma 2 5 2 2 7 2 3" xfId="6488"/>
    <cellStyle name="Comma 2 5 2 2 7 3" xfId="3796"/>
    <cellStyle name="Comma 2 5 2 2 7 3 2" xfId="9132"/>
    <cellStyle name="Comma 2 5 2 2 7 4" xfId="6487"/>
    <cellStyle name="Comma 2 5 2 2 8" xfId="1098"/>
    <cellStyle name="Comma 2 5 2 2 8 2" xfId="3798"/>
    <cellStyle name="Comma 2 5 2 2 8 2 2" xfId="9134"/>
    <cellStyle name="Comma 2 5 2 2 8 3" xfId="6489"/>
    <cellStyle name="Comma 2 5 2 2 9" xfId="1099"/>
    <cellStyle name="Comma 2 5 2 2 9 2" xfId="3799"/>
    <cellStyle name="Comma 2 5 2 2 9 2 2" xfId="9135"/>
    <cellStyle name="Comma 2 5 2 2 9 3" xfId="6490"/>
    <cellStyle name="Comma 2 5 2 3" xfId="1100"/>
    <cellStyle name="Comma 2 5 2 3 2" xfId="1101"/>
    <cellStyle name="Comma 2 5 2 3 2 2" xfId="1102"/>
    <cellStyle name="Comma 2 5 2 3 2 2 2" xfId="3802"/>
    <cellStyle name="Comma 2 5 2 3 2 2 2 2" xfId="9138"/>
    <cellStyle name="Comma 2 5 2 3 2 2 3" xfId="6493"/>
    <cellStyle name="Comma 2 5 2 3 2 3" xfId="3801"/>
    <cellStyle name="Comma 2 5 2 3 2 3 2" xfId="9137"/>
    <cellStyle name="Comma 2 5 2 3 2 4" xfId="6492"/>
    <cellStyle name="Comma 2 5 2 3 3" xfId="1103"/>
    <cellStyle name="Comma 2 5 2 3 3 2" xfId="3803"/>
    <cellStyle name="Comma 2 5 2 3 3 2 2" xfId="9139"/>
    <cellStyle name="Comma 2 5 2 3 3 3" xfId="6494"/>
    <cellStyle name="Comma 2 5 2 3 4" xfId="1104"/>
    <cellStyle name="Comma 2 5 2 3 4 2" xfId="3804"/>
    <cellStyle name="Comma 2 5 2 3 4 2 2" xfId="9140"/>
    <cellStyle name="Comma 2 5 2 3 4 3" xfId="6495"/>
    <cellStyle name="Comma 2 5 2 3 5" xfId="3800"/>
    <cellStyle name="Comma 2 5 2 3 5 2" xfId="9136"/>
    <cellStyle name="Comma 2 5 2 3 6" xfId="6491"/>
    <cellStyle name="Comma 2 5 2 4" xfId="1105"/>
    <cellStyle name="Comma 2 5 2 4 2" xfId="1106"/>
    <cellStyle name="Comma 2 5 2 4 2 2" xfId="1107"/>
    <cellStyle name="Comma 2 5 2 4 2 2 2" xfId="3807"/>
    <cellStyle name="Comma 2 5 2 4 2 2 2 2" xfId="9143"/>
    <cellStyle name="Comma 2 5 2 4 2 2 3" xfId="6498"/>
    <cellStyle name="Comma 2 5 2 4 2 3" xfId="3806"/>
    <cellStyle name="Comma 2 5 2 4 2 3 2" xfId="9142"/>
    <cellStyle name="Comma 2 5 2 4 2 4" xfId="6497"/>
    <cellStyle name="Comma 2 5 2 4 3" xfId="1108"/>
    <cellStyle name="Comma 2 5 2 4 3 2" xfId="3808"/>
    <cellStyle name="Comma 2 5 2 4 3 2 2" xfId="9144"/>
    <cellStyle name="Comma 2 5 2 4 3 3" xfId="6499"/>
    <cellStyle name="Comma 2 5 2 4 4" xfId="1109"/>
    <cellStyle name="Comma 2 5 2 4 4 2" xfId="3809"/>
    <cellStyle name="Comma 2 5 2 4 4 2 2" xfId="9145"/>
    <cellStyle name="Comma 2 5 2 4 4 3" xfId="6500"/>
    <cellStyle name="Comma 2 5 2 4 5" xfId="3805"/>
    <cellStyle name="Comma 2 5 2 4 5 2" xfId="9141"/>
    <cellStyle name="Comma 2 5 2 4 6" xfId="6496"/>
    <cellStyle name="Comma 2 5 2 5" xfId="1110"/>
    <cellStyle name="Comma 2 5 2 5 2" xfId="1111"/>
    <cellStyle name="Comma 2 5 2 5 2 2" xfId="1112"/>
    <cellStyle name="Comma 2 5 2 5 2 2 2" xfId="3812"/>
    <cellStyle name="Comma 2 5 2 5 2 2 2 2" xfId="9148"/>
    <cellStyle name="Comma 2 5 2 5 2 2 3" xfId="6503"/>
    <cellStyle name="Comma 2 5 2 5 2 3" xfId="3811"/>
    <cellStyle name="Comma 2 5 2 5 2 3 2" xfId="9147"/>
    <cellStyle name="Comma 2 5 2 5 2 4" xfId="6502"/>
    <cellStyle name="Comma 2 5 2 5 3" xfId="1113"/>
    <cellStyle name="Comma 2 5 2 5 3 2" xfId="3813"/>
    <cellStyle name="Comma 2 5 2 5 3 2 2" xfId="9149"/>
    <cellStyle name="Comma 2 5 2 5 3 3" xfId="6504"/>
    <cellStyle name="Comma 2 5 2 5 4" xfId="1114"/>
    <cellStyle name="Comma 2 5 2 5 4 2" xfId="3814"/>
    <cellStyle name="Comma 2 5 2 5 4 2 2" xfId="9150"/>
    <cellStyle name="Comma 2 5 2 5 4 3" xfId="6505"/>
    <cellStyle name="Comma 2 5 2 5 5" xfId="3810"/>
    <cellStyle name="Comma 2 5 2 5 5 2" xfId="9146"/>
    <cellStyle name="Comma 2 5 2 5 6" xfId="6501"/>
    <cellStyle name="Comma 2 5 2 6" xfId="1115"/>
    <cellStyle name="Comma 2 5 2 6 2" xfId="1116"/>
    <cellStyle name="Comma 2 5 2 6 2 2" xfId="1117"/>
    <cellStyle name="Comma 2 5 2 6 2 2 2" xfId="3817"/>
    <cellStyle name="Comma 2 5 2 6 2 2 2 2" xfId="9153"/>
    <cellStyle name="Comma 2 5 2 6 2 2 3" xfId="6508"/>
    <cellStyle name="Comma 2 5 2 6 2 3" xfId="3816"/>
    <cellStyle name="Comma 2 5 2 6 2 3 2" xfId="9152"/>
    <cellStyle name="Comma 2 5 2 6 2 4" xfId="6507"/>
    <cellStyle name="Comma 2 5 2 6 3" xfId="1118"/>
    <cellStyle name="Comma 2 5 2 6 3 2" xfId="3818"/>
    <cellStyle name="Comma 2 5 2 6 3 2 2" xfId="9154"/>
    <cellStyle name="Comma 2 5 2 6 3 3" xfId="6509"/>
    <cellStyle name="Comma 2 5 2 6 4" xfId="1119"/>
    <cellStyle name="Comma 2 5 2 6 4 2" xfId="3819"/>
    <cellStyle name="Comma 2 5 2 6 4 2 2" xfId="9155"/>
    <cellStyle name="Comma 2 5 2 6 4 3" xfId="6510"/>
    <cellStyle name="Comma 2 5 2 6 5" xfId="3815"/>
    <cellStyle name="Comma 2 5 2 6 5 2" xfId="9151"/>
    <cellStyle name="Comma 2 5 2 6 6" xfId="6506"/>
    <cellStyle name="Comma 2 5 2 7" xfId="1120"/>
    <cellStyle name="Comma 2 5 2 7 2" xfId="1121"/>
    <cellStyle name="Comma 2 5 2 7 2 2" xfId="3821"/>
    <cellStyle name="Comma 2 5 2 7 2 2 2" xfId="9157"/>
    <cellStyle name="Comma 2 5 2 7 2 3" xfId="6512"/>
    <cellStyle name="Comma 2 5 2 7 3" xfId="1122"/>
    <cellStyle name="Comma 2 5 2 7 3 2" xfId="3822"/>
    <cellStyle name="Comma 2 5 2 7 3 2 2" xfId="9158"/>
    <cellStyle name="Comma 2 5 2 7 3 3" xfId="6513"/>
    <cellStyle name="Comma 2 5 2 7 4" xfId="3820"/>
    <cellStyle name="Comma 2 5 2 7 4 2" xfId="9156"/>
    <cellStyle name="Comma 2 5 2 7 5" xfId="6511"/>
    <cellStyle name="Comma 2 5 2 8" xfId="1123"/>
    <cellStyle name="Comma 2 5 2 8 2" xfId="1124"/>
    <cellStyle name="Comma 2 5 2 8 2 2" xfId="3824"/>
    <cellStyle name="Comma 2 5 2 8 2 2 2" xfId="9160"/>
    <cellStyle name="Comma 2 5 2 8 2 3" xfId="6515"/>
    <cellStyle name="Comma 2 5 2 8 3" xfId="3823"/>
    <cellStyle name="Comma 2 5 2 8 3 2" xfId="9159"/>
    <cellStyle name="Comma 2 5 2 8 4" xfId="6514"/>
    <cellStyle name="Comma 2 5 2 9" xfId="1125"/>
    <cellStyle name="Comma 2 5 2 9 2" xfId="3825"/>
    <cellStyle name="Comma 2 5 2 9 2 2" xfId="9161"/>
    <cellStyle name="Comma 2 5 2 9 3" xfId="6516"/>
    <cellStyle name="Comma 2 5 3" xfId="312"/>
    <cellStyle name="Comma 2 5 3 10" xfId="1127"/>
    <cellStyle name="Comma 2 5 3 10 2" xfId="3827"/>
    <cellStyle name="Comma 2 5 3 10 2 2" xfId="9163"/>
    <cellStyle name="Comma 2 5 3 10 3" xfId="6518"/>
    <cellStyle name="Comma 2 5 3 11" xfId="2884"/>
    <cellStyle name="Comma 2 5 3 11 2" xfId="5557"/>
    <cellStyle name="Comma 2 5 3 11 2 2" xfId="10881"/>
    <cellStyle name="Comma 2 5 3 11 3" xfId="8240"/>
    <cellStyle name="Comma 2 5 3 12" xfId="1126"/>
    <cellStyle name="Comma 2 5 3 12 2" xfId="3826"/>
    <cellStyle name="Comma 2 5 3 12 2 2" xfId="9162"/>
    <cellStyle name="Comma 2 5 3 12 3" xfId="6517"/>
    <cellStyle name="Comma 2 5 3 13" xfId="3019"/>
    <cellStyle name="Comma 2 5 3 13 2" xfId="8356"/>
    <cellStyle name="Comma 2 5 3 14" xfId="5711"/>
    <cellStyle name="Comma 2 5 3 2" xfId="1128"/>
    <cellStyle name="Comma 2 5 3 2 10" xfId="3828"/>
    <cellStyle name="Comma 2 5 3 2 10 2" xfId="9164"/>
    <cellStyle name="Comma 2 5 3 2 11" xfId="6519"/>
    <cellStyle name="Comma 2 5 3 2 2" xfId="1129"/>
    <cellStyle name="Comma 2 5 3 2 2 2" xfId="1130"/>
    <cellStyle name="Comma 2 5 3 2 2 2 2" xfId="1131"/>
    <cellStyle name="Comma 2 5 3 2 2 2 2 2" xfId="3831"/>
    <cellStyle name="Comma 2 5 3 2 2 2 2 2 2" xfId="9167"/>
    <cellStyle name="Comma 2 5 3 2 2 2 2 3" xfId="6522"/>
    <cellStyle name="Comma 2 5 3 2 2 2 3" xfId="3830"/>
    <cellStyle name="Comma 2 5 3 2 2 2 3 2" xfId="9166"/>
    <cellStyle name="Comma 2 5 3 2 2 2 4" xfId="6521"/>
    <cellStyle name="Comma 2 5 3 2 2 3" xfId="1132"/>
    <cellStyle name="Comma 2 5 3 2 2 3 2" xfId="3832"/>
    <cellStyle name="Comma 2 5 3 2 2 3 2 2" xfId="9168"/>
    <cellStyle name="Comma 2 5 3 2 2 3 3" xfId="6523"/>
    <cellStyle name="Comma 2 5 3 2 2 4" xfId="1133"/>
    <cellStyle name="Comma 2 5 3 2 2 4 2" xfId="3833"/>
    <cellStyle name="Comma 2 5 3 2 2 4 2 2" xfId="9169"/>
    <cellStyle name="Comma 2 5 3 2 2 4 3" xfId="6524"/>
    <cellStyle name="Comma 2 5 3 2 2 5" xfId="3829"/>
    <cellStyle name="Comma 2 5 3 2 2 5 2" xfId="9165"/>
    <cellStyle name="Comma 2 5 3 2 2 6" xfId="6520"/>
    <cellStyle name="Comma 2 5 3 2 3" xfId="1134"/>
    <cellStyle name="Comma 2 5 3 2 3 2" xfId="1135"/>
    <cellStyle name="Comma 2 5 3 2 3 2 2" xfId="1136"/>
    <cellStyle name="Comma 2 5 3 2 3 2 2 2" xfId="3836"/>
    <cellStyle name="Comma 2 5 3 2 3 2 2 2 2" xfId="9172"/>
    <cellStyle name="Comma 2 5 3 2 3 2 2 3" xfId="6527"/>
    <cellStyle name="Comma 2 5 3 2 3 2 3" xfId="3835"/>
    <cellStyle name="Comma 2 5 3 2 3 2 3 2" xfId="9171"/>
    <cellStyle name="Comma 2 5 3 2 3 2 4" xfId="6526"/>
    <cellStyle name="Comma 2 5 3 2 3 3" xfId="1137"/>
    <cellStyle name="Comma 2 5 3 2 3 3 2" xfId="3837"/>
    <cellStyle name="Comma 2 5 3 2 3 3 2 2" xfId="9173"/>
    <cellStyle name="Comma 2 5 3 2 3 3 3" xfId="6528"/>
    <cellStyle name="Comma 2 5 3 2 3 4" xfId="1138"/>
    <cellStyle name="Comma 2 5 3 2 3 4 2" xfId="3838"/>
    <cellStyle name="Comma 2 5 3 2 3 4 2 2" xfId="9174"/>
    <cellStyle name="Comma 2 5 3 2 3 4 3" xfId="6529"/>
    <cellStyle name="Comma 2 5 3 2 3 5" xfId="3834"/>
    <cellStyle name="Comma 2 5 3 2 3 5 2" xfId="9170"/>
    <cellStyle name="Comma 2 5 3 2 3 6" xfId="6525"/>
    <cellStyle name="Comma 2 5 3 2 4" xfId="1139"/>
    <cellStyle name="Comma 2 5 3 2 4 2" xfId="1140"/>
    <cellStyle name="Comma 2 5 3 2 4 2 2" xfId="1141"/>
    <cellStyle name="Comma 2 5 3 2 4 2 2 2" xfId="3841"/>
    <cellStyle name="Comma 2 5 3 2 4 2 2 2 2" xfId="9177"/>
    <cellStyle name="Comma 2 5 3 2 4 2 2 3" xfId="6532"/>
    <cellStyle name="Comma 2 5 3 2 4 2 3" xfId="3840"/>
    <cellStyle name="Comma 2 5 3 2 4 2 3 2" xfId="9176"/>
    <cellStyle name="Comma 2 5 3 2 4 2 4" xfId="6531"/>
    <cellStyle name="Comma 2 5 3 2 4 3" xfId="1142"/>
    <cellStyle name="Comma 2 5 3 2 4 3 2" xfId="3842"/>
    <cellStyle name="Comma 2 5 3 2 4 3 2 2" xfId="9178"/>
    <cellStyle name="Comma 2 5 3 2 4 3 3" xfId="6533"/>
    <cellStyle name="Comma 2 5 3 2 4 4" xfId="1143"/>
    <cellStyle name="Comma 2 5 3 2 4 4 2" xfId="3843"/>
    <cellStyle name="Comma 2 5 3 2 4 4 2 2" xfId="9179"/>
    <cellStyle name="Comma 2 5 3 2 4 4 3" xfId="6534"/>
    <cellStyle name="Comma 2 5 3 2 4 5" xfId="3839"/>
    <cellStyle name="Comma 2 5 3 2 4 5 2" xfId="9175"/>
    <cellStyle name="Comma 2 5 3 2 4 6" xfId="6530"/>
    <cellStyle name="Comma 2 5 3 2 5" xfId="1144"/>
    <cellStyle name="Comma 2 5 3 2 5 2" xfId="1145"/>
    <cellStyle name="Comma 2 5 3 2 5 2 2" xfId="1146"/>
    <cellStyle name="Comma 2 5 3 2 5 2 2 2" xfId="3846"/>
    <cellStyle name="Comma 2 5 3 2 5 2 2 2 2" xfId="9182"/>
    <cellStyle name="Comma 2 5 3 2 5 2 2 3" xfId="6537"/>
    <cellStyle name="Comma 2 5 3 2 5 2 3" xfId="3845"/>
    <cellStyle name="Comma 2 5 3 2 5 2 3 2" xfId="9181"/>
    <cellStyle name="Comma 2 5 3 2 5 2 4" xfId="6536"/>
    <cellStyle name="Comma 2 5 3 2 5 3" xfId="1147"/>
    <cellStyle name="Comma 2 5 3 2 5 3 2" xfId="3847"/>
    <cellStyle name="Comma 2 5 3 2 5 3 2 2" xfId="9183"/>
    <cellStyle name="Comma 2 5 3 2 5 3 3" xfId="6538"/>
    <cellStyle name="Comma 2 5 3 2 5 4" xfId="1148"/>
    <cellStyle name="Comma 2 5 3 2 5 4 2" xfId="3848"/>
    <cellStyle name="Comma 2 5 3 2 5 4 2 2" xfId="9184"/>
    <cellStyle name="Comma 2 5 3 2 5 4 3" xfId="6539"/>
    <cellStyle name="Comma 2 5 3 2 5 5" xfId="3844"/>
    <cellStyle name="Comma 2 5 3 2 5 5 2" xfId="9180"/>
    <cellStyle name="Comma 2 5 3 2 5 6" xfId="6535"/>
    <cellStyle name="Comma 2 5 3 2 6" xfId="1149"/>
    <cellStyle name="Comma 2 5 3 2 6 2" xfId="1150"/>
    <cellStyle name="Comma 2 5 3 2 6 2 2" xfId="3850"/>
    <cellStyle name="Comma 2 5 3 2 6 2 2 2" xfId="9186"/>
    <cellStyle name="Comma 2 5 3 2 6 2 3" xfId="6541"/>
    <cellStyle name="Comma 2 5 3 2 6 3" xfId="1151"/>
    <cellStyle name="Comma 2 5 3 2 6 3 2" xfId="3851"/>
    <cellStyle name="Comma 2 5 3 2 6 3 2 2" xfId="9187"/>
    <cellStyle name="Comma 2 5 3 2 6 3 3" xfId="6542"/>
    <cellStyle name="Comma 2 5 3 2 6 4" xfId="3849"/>
    <cellStyle name="Comma 2 5 3 2 6 4 2" xfId="9185"/>
    <cellStyle name="Comma 2 5 3 2 6 5" xfId="6540"/>
    <cellStyle name="Comma 2 5 3 2 7" xfId="1152"/>
    <cellStyle name="Comma 2 5 3 2 7 2" xfId="1153"/>
    <cellStyle name="Comma 2 5 3 2 7 2 2" xfId="3853"/>
    <cellStyle name="Comma 2 5 3 2 7 2 2 2" xfId="9189"/>
    <cellStyle name="Comma 2 5 3 2 7 2 3" xfId="6544"/>
    <cellStyle name="Comma 2 5 3 2 7 3" xfId="3852"/>
    <cellStyle name="Comma 2 5 3 2 7 3 2" xfId="9188"/>
    <cellStyle name="Comma 2 5 3 2 7 4" xfId="6543"/>
    <cellStyle name="Comma 2 5 3 2 8" xfId="1154"/>
    <cellStyle name="Comma 2 5 3 2 8 2" xfId="3854"/>
    <cellStyle name="Comma 2 5 3 2 8 2 2" xfId="9190"/>
    <cellStyle name="Comma 2 5 3 2 8 3" xfId="6545"/>
    <cellStyle name="Comma 2 5 3 2 9" xfId="1155"/>
    <cellStyle name="Comma 2 5 3 2 9 2" xfId="3855"/>
    <cellStyle name="Comma 2 5 3 2 9 2 2" xfId="9191"/>
    <cellStyle name="Comma 2 5 3 2 9 3" xfId="6546"/>
    <cellStyle name="Comma 2 5 3 3" xfId="1156"/>
    <cellStyle name="Comma 2 5 3 3 2" xfId="1157"/>
    <cellStyle name="Comma 2 5 3 3 2 2" xfId="1158"/>
    <cellStyle name="Comma 2 5 3 3 2 2 2" xfId="3858"/>
    <cellStyle name="Comma 2 5 3 3 2 2 2 2" xfId="9194"/>
    <cellStyle name="Comma 2 5 3 3 2 2 3" xfId="6549"/>
    <cellStyle name="Comma 2 5 3 3 2 3" xfId="3857"/>
    <cellStyle name="Comma 2 5 3 3 2 3 2" xfId="9193"/>
    <cellStyle name="Comma 2 5 3 3 2 4" xfId="6548"/>
    <cellStyle name="Comma 2 5 3 3 3" xfId="1159"/>
    <cellStyle name="Comma 2 5 3 3 3 2" xfId="3859"/>
    <cellStyle name="Comma 2 5 3 3 3 2 2" xfId="9195"/>
    <cellStyle name="Comma 2 5 3 3 3 3" xfId="6550"/>
    <cellStyle name="Comma 2 5 3 3 4" xfId="1160"/>
    <cellStyle name="Comma 2 5 3 3 4 2" xfId="3860"/>
    <cellStyle name="Comma 2 5 3 3 4 2 2" xfId="9196"/>
    <cellStyle name="Comma 2 5 3 3 4 3" xfId="6551"/>
    <cellStyle name="Comma 2 5 3 3 5" xfId="3856"/>
    <cellStyle name="Comma 2 5 3 3 5 2" xfId="9192"/>
    <cellStyle name="Comma 2 5 3 3 6" xfId="6547"/>
    <cellStyle name="Comma 2 5 3 4" xfId="1161"/>
    <cellStyle name="Comma 2 5 3 4 2" xfId="1162"/>
    <cellStyle name="Comma 2 5 3 4 2 2" xfId="1163"/>
    <cellStyle name="Comma 2 5 3 4 2 2 2" xfId="3863"/>
    <cellStyle name="Comma 2 5 3 4 2 2 2 2" xfId="9199"/>
    <cellStyle name="Comma 2 5 3 4 2 2 3" xfId="6554"/>
    <cellStyle name="Comma 2 5 3 4 2 3" xfId="3862"/>
    <cellStyle name="Comma 2 5 3 4 2 3 2" xfId="9198"/>
    <cellStyle name="Comma 2 5 3 4 2 4" xfId="6553"/>
    <cellStyle name="Comma 2 5 3 4 3" xfId="1164"/>
    <cellStyle name="Comma 2 5 3 4 3 2" xfId="3864"/>
    <cellStyle name="Comma 2 5 3 4 3 2 2" xfId="9200"/>
    <cellStyle name="Comma 2 5 3 4 3 3" xfId="6555"/>
    <cellStyle name="Comma 2 5 3 4 4" xfId="1165"/>
    <cellStyle name="Comma 2 5 3 4 4 2" xfId="3865"/>
    <cellStyle name="Comma 2 5 3 4 4 2 2" xfId="9201"/>
    <cellStyle name="Comma 2 5 3 4 4 3" xfId="6556"/>
    <cellStyle name="Comma 2 5 3 4 5" xfId="3861"/>
    <cellStyle name="Comma 2 5 3 4 5 2" xfId="9197"/>
    <cellStyle name="Comma 2 5 3 4 6" xfId="6552"/>
    <cellStyle name="Comma 2 5 3 5" xfId="1166"/>
    <cellStyle name="Comma 2 5 3 5 2" xfId="1167"/>
    <cellStyle name="Comma 2 5 3 5 2 2" xfId="1168"/>
    <cellStyle name="Comma 2 5 3 5 2 2 2" xfId="3868"/>
    <cellStyle name="Comma 2 5 3 5 2 2 2 2" xfId="9204"/>
    <cellStyle name="Comma 2 5 3 5 2 2 3" xfId="6559"/>
    <cellStyle name="Comma 2 5 3 5 2 3" xfId="3867"/>
    <cellStyle name="Comma 2 5 3 5 2 3 2" xfId="9203"/>
    <cellStyle name="Comma 2 5 3 5 2 4" xfId="6558"/>
    <cellStyle name="Comma 2 5 3 5 3" xfId="1169"/>
    <cellStyle name="Comma 2 5 3 5 3 2" xfId="3869"/>
    <cellStyle name="Comma 2 5 3 5 3 2 2" xfId="9205"/>
    <cellStyle name="Comma 2 5 3 5 3 3" xfId="6560"/>
    <cellStyle name="Comma 2 5 3 5 4" xfId="1170"/>
    <cellStyle name="Comma 2 5 3 5 4 2" xfId="3870"/>
    <cellStyle name="Comma 2 5 3 5 4 2 2" xfId="9206"/>
    <cellStyle name="Comma 2 5 3 5 4 3" xfId="6561"/>
    <cellStyle name="Comma 2 5 3 5 5" xfId="3866"/>
    <cellStyle name="Comma 2 5 3 5 5 2" xfId="9202"/>
    <cellStyle name="Comma 2 5 3 5 6" xfId="6557"/>
    <cellStyle name="Comma 2 5 3 6" xfId="1171"/>
    <cellStyle name="Comma 2 5 3 6 2" xfId="1172"/>
    <cellStyle name="Comma 2 5 3 6 2 2" xfId="1173"/>
    <cellStyle name="Comma 2 5 3 6 2 2 2" xfId="3873"/>
    <cellStyle name="Comma 2 5 3 6 2 2 2 2" xfId="9209"/>
    <cellStyle name="Comma 2 5 3 6 2 2 3" xfId="6564"/>
    <cellStyle name="Comma 2 5 3 6 2 3" xfId="3872"/>
    <cellStyle name="Comma 2 5 3 6 2 3 2" xfId="9208"/>
    <cellStyle name="Comma 2 5 3 6 2 4" xfId="6563"/>
    <cellStyle name="Comma 2 5 3 6 3" xfId="1174"/>
    <cellStyle name="Comma 2 5 3 6 3 2" xfId="3874"/>
    <cellStyle name="Comma 2 5 3 6 3 2 2" xfId="9210"/>
    <cellStyle name="Comma 2 5 3 6 3 3" xfId="6565"/>
    <cellStyle name="Comma 2 5 3 6 4" xfId="1175"/>
    <cellStyle name="Comma 2 5 3 6 4 2" xfId="3875"/>
    <cellStyle name="Comma 2 5 3 6 4 2 2" xfId="9211"/>
    <cellStyle name="Comma 2 5 3 6 4 3" xfId="6566"/>
    <cellStyle name="Comma 2 5 3 6 5" xfId="3871"/>
    <cellStyle name="Comma 2 5 3 6 5 2" xfId="9207"/>
    <cellStyle name="Comma 2 5 3 6 6" xfId="6562"/>
    <cellStyle name="Comma 2 5 3 7" xfId="1176"/>
    <cellStyle name="Comma 2 5 3 7 2" xfId="1177"/>
    <cellStyle name="Comma 2 5 3 7 2 2" xfId="3877"/>
    <cellStyle name="Comma 2 5 3 7 2 2 2" xfId="9213"/>
    <cellStyle name="Comma 2 5 3 7 2 3" xfId="6568"/>
    <cellStyle name="Comma 2 5 3 7 3" xfId="1178"/>
    <cellStyle name="Comma 2 5 3 7 3 2" xfId="3878"/>
    <cellStyle name="Comma 2 5 3 7 3 2 2" xfId="9214"/>
    <cellStyle name="Comma 2 5 3 7 3 3" xfId="6569"/>
    <cellStyle name="Comma 2 5 3 7 4" xfId="3876"/>
    <cellStyle name="Comma 2 5 3 7 4 2" xfId="9212"/>
    <cellStyle name="Comma 2 5 3 7 5" xfId="6567"/>
    <cellStyle name="Comma 2 5 3 8" xfId="1179"/>
    <cellStyle name="Comma 2 5 3 8 2" xfId="1180"/>
    <cellStyle name="Comma 2 5 3 8 2 2" xfId="3880"/>
    <cellStyle name="Comma 2 5 3 8 2 2 2" xfId="9216"/>
    <cellStyle name="Comma 2 5 3 8 2 3" xfId="6571"/>
    <cellStyle name="Comma 2 5 3 8 3" xfId="3879"/>
    <cellStyle name="Comma 2 5 3 8 3 2" xfId="9215"/>
    <cellStyle name="Comma 2 5 3 8 4" xfId="6570"/>
    <cellStyle name="Comma 2 5 3 9" xfId="1181"/>
    <cellStyle name="Comma 2 5 3 9 2" xfId="3881"/>
    <cellStyle name="Comma 2 5 3 9 2 2" xfId="9217"/>
    <cellStyle name="Comma 2 5 3 9 3" xfId="6572"/>
    <cellStyle name="Comma 2 5 4" xfId="1182"/>
    <cellStyle name="Comma 2 5 4 10" xfId="1183"/>
    <cellStyle name="Comma 2 5 4 10 2" xfId="3883"/>
    <cellStyle name="Comma 2 5 4 10 2 2" xfId="9219"/>
    <cellStyle name="Comma 2 5 4 10 3" xfId="6574"/>
    <cellStyle name="Comma 2 5 4 11" xfId="3882"/>
    <cellStyle name="Comma 2 5 4 11 2" xfId="9218"/>
    <cellStyle name="Comma 2 5 4 12" xfId="6573"/>
    <cellStyle name="Comma 2 5 4 2" xfId="1184"/>
    <cellStyle name="Comma 2 5 4 2 10" xfId="3884"/>
    <cellStyle name="Comma 2 5 4 2 10 2" xfId="9220"/>
    <cellStyle name="Comma 2 5 4 2 11" xfId="6575"/>
    <cellStyle name="Comma 2 5 4 2 2" xfId="1185"/>
    <cellStyle name="Comma 2 5 4 2 2 2" xfId="1186"/>
    <cellStyle name="Comma 2 5 4 2 2 2 2" xfId="1187"/>
    <cellStyle name="Comma 2 5 4 2 2 2 2 2" xfId="3887"/>
    <cellStyle name="Comma 2 5 4 2 2 2 2 2 2" xfId="9223"/>
    <cellStyle name="Comma 2 5 4 2 2 2 2 3" xfId="6578"/>
    <cellStyle name="Comma 2 5 4 2 2 2 3" xfId="3886"/>
    <cellStyle name="Comma 2 5 4 2 2 2 3 2" xfId="9222"/>
    <cellStyle name="Comma 2 5 4 2 2 2 4" xfId="6577"/>
    <cellStyle name="Comma 2 5 4 2 2 3" xfId="1188"/>
    <cellStyle name="Comma 2 5 4 2 2 3 2" xfId="3888"/>
    <cellStyle name="Comma 2 5 4 2 2 3 2 2" xfId="9224"/>
    <cellStyle name="Comma 2 5 4 2 2 3 3" xfId="6579"/>
    <cellStyle name="Comma 2 5 4 2 2 4" xfId="1189"/>
    <cellStyle name="Comma 2 5 4 2 2 4 2" xfId="3889"/>
    <cellStyle name="Comma 2 5 4 2 2 4 2 2" xfId="9225"/>
    <cellStyle name="Comma 2 5 4 2 2 4 3" xfId="6580"/>
    <cellStyle name="Comma 2 5 4 2 2 5" xfId="3885"/>
    <cellStyle name="Comma 2 5 4 2 2 5 2" xfId="9221"/>
    <cellStyle name="Comma 2 5 4 2 2 6" xfId="6576"/>
    <cellStyle name="Comma 2 5 4 2 3" xfId="1190"/>
    <cellStyle name="Comma 2 5 4 2 3 2" xfId="1191"/>
    <cellStyle name="Comma 2 5 4 2 3 2 2" xfId="1192"/>
    <cellStyle name="Comma 2 5 4 2 3 2 2 2" xfId="3892"/>
    <cellStyle name="Comma 2 5 4 2 3 2 2 2 2" xfId="9228"/>
    <cellStyle name="Comma 2 5 4 2 3 2 2 3" xfId="6583"/>
    <cellStyle name="Comma 2 5 4 2 3 2 3" xfId="3891"/>
    <cellStyle name="Comma 2 5 4 2 3 2 3 2" xfId="9227"/>
    <cellStyle name="Comma 2 5 4 2 3 2 4" xfId="6582"/>
    <cellStyle name="Comma 2 5 4 2 3 3" xfId="1193"/>
    <cellStyle name="Comma 2 5 4 2 3 3 2" xfId="3893"/>
    <cellStyle name="Comma 2 5 4 2 3 3 2 2" xfId="9229"/>
    <cellStyle name="Comma 2 5 4 2 3 3 3" xfId="6584"/>
    <cellStyle name="Comma 2 5 4 2 3 4" xfId="1194"/>
    <cellStyle name="Comma 2 5 4 2 3 4 2" xfId="3894"/>
    <cellStyle name="Comma 2 5 4 2 3 4 2 2" xfId="9230"/>
    <cellStyle name="Comma 2 5 4 2 3 4 3" xfId="6585"/>
    <cellStyle name="Comma 2 5 4 2 3 5" xfId="3890"/>
    <cellStyle name="Comma 2 5 4 2 3 5 2" xfId="9226"/>
    <cellStyle name="Comma 2 5 4 2 3 6" xfId="6581"/>
    <cellStyle name="Comma 2 5 4 2 4" xfId="1195"/>
    <cellStyle name="Comma 2 5 4 2 4 2" xfId="1196"/>
    <cellStyle name="Comma 2 5 4 2 4 2 2" xfId="1197"/>
    <cellStyle name="Comma 2 5 4 2 4 2 2 2" xfId="3897"/>
    <cellStyle name="Comma 2 5 4 2 4 2 2 2 2" xfId="9233"/>
    <cellStyle name="Comma 2 5 4 2 4 2 2 3" xfId="6588"/>
    <cellStyle name="Comma 2 5 4 2 4 2 3" xfId="3896"/>
    <cellStyle name="Comma 2 5 4 2 4 2 3 2" xfId="9232"/>
    <cellStyle name="Comma 2 5 4 2 4 2 4" xfId="6587"/>
    <cellStyle name="Comma 2 5 4 2 4 3" xfId="1198"/>
    <cellStyle name="Comma 2 5 4 2 4 3 2" xfId="3898"/>
    <cellStyle name="Comma 2 5 4 2 4 3 2 2" xfId="9234"/>
    <cellStyle name="Comma 2 5 4 2 4 3 3" xfId="6589"/>
    <cellStyle name="Comma 2 5 4 2 4 4" xfId="1199"/>
    <cellStyle name="Comma 2 5 4 2 4 4 2" xfId="3899"/>
    <cellStyle name="Comma 2 5 4 2 4 4 2 2" xfId="9235"/>
    <cellStyle name="Comma 2 5 4 2 4 4 3" xfId="6590"/>
    <cellStyle name="Comma 2 5 4 2 4 5" xfId="3895"/>
    <cellStyle name="Comma 2 5 4 2 4 5 2" xfId="9231"/>
    <cellStyle name="Comma 2 5 4 2 4 6" xfId="6586"/>
    <cellStyle name="Comma 2 5 4 2 5" xfId="1200"/>
    <cellStyle name="Comma 2 5 4 2 5 2" xfId="1201"/>
    <cellStyle name="Comma 2 5 4 2 5 2 2" xfId="1202"/>
    <cellStyle name="Comma 2 5 4 2 5 2 2 2" xfId="3902"/>
    <cellStyle name="Comma 2 5 4 2 5 2 2 2 2" xfId="9238"/>
    <cellStyle name="Comma 2 5 4 2 5 2 2 3" xfId="6593"/>
    <cellStyle name="Comma 2 5 4 2 5 2 3" xfId="3901"/>
    <cellStyle name="Comma 2 5 4 2 5 2 3 2" xfId="9237"/>
    <cellStyle name="Comma 2 5 4 2 5 2 4" xfId="6592"/>
    <cellStyle name="Comma 2 5 4 2 5 3" xfId="1203"/>
    <cellStyle name="Comma 2 5 4 2 5 3 2" xfId="3903"/>
    <cellStyle name="Comma 2 5 4 2 5 3 2 2" xfId="9239"/>
    <cellStyle name="Comma 2 5 4 2 5 3 3" xfId="6594"/>
    <cellStyle name="Comma 2 5 4 2 5 4" xfId="1204"/>
    <cellStyle name="Comma 2 5 4 2 5 4 2" xfId="3904"/>
    <cellStyle name="Comma 2 5 4 2 5 4 2 2" xfId="9240"/>
    <cellStyle name="Comma 2 5 4 2 5 4 3" xfId="6595"/>
    <cellStyle name="Comma 2 5 4 2 5 5" xfId="3900"/>
    <cellStyle name="Comma 2 5 4 2 5 5 2" xfId="9236"/>
    <cellStyle name="Comma 2 5 4 2 5 6" xfId="6591"/>
    <cellStyle name="Comma 2 5 4 2 6" xfId="1205"/>
    <cellStyle name="Comma 2 5 4 2 6 2" xfId="1206"/>
    <cellStyle name="Comma 2 5 4 2 6 2 2" xfId="3906"/>
    <cellStyle name="Comma 2 5 4 2 6 2 2 2" xfId="9242"/>
    <cellStyle name="Comma 2 5 4 2 6 2 3" xfId="6597"/>
    <cellStyle name="Comma 2 5 4 2 6 3" xfId="1207"/>
    <cellStyle name="Comma 2 5 4 2 6 3 2" xfId="3907"/>
    <cellStyle name="Comma 2 5 4 2 6 3 2 2" xfId="9243"/>
    <cellStyle name="Comma 2 5 4 2 6 3 3" xfId="6598"/>
    <cellStyle name="Comma 2 5 4 2 6 4" xfId="3905"/>
    <cellStyle name="Comma 2 5 4 2 6 4 2" xfId="9241"/>
    <cellStyle name="Comma 2 5 4 2 6 5" xfId="6596"/>
    <cellStyle name="Comma 2 5 4 2 7" xfId="1208"/>
    <cellStyle name="Comma 2 5 4 2 7 2" xfId="1209"/>
    <cellStyle name="Comma 2 5 4 2 7 2 2" xfId="3909"/>
    <cellStyle name="Comma 2 5 4 2 7 2 2 2" xfId="9245"/>
    <cellStyle name="Comma 2 5 4 2 7 2 3" xfId="6600"/>
    <cellStyle name="Comma 2 5 4 2 7 3" xfId="3908"/>
    <cellStyle name="Comma 2 5 4 2 7 3 2" xfId="9244"/>
    <cellStyle name="Comma 2 5 4 2 7 4" xfId="6599"/>
    <cellStyle name="Comma 2 5 4 2 8" xfId="1210"/>
    <cellStyle name="Comma 2 5 4 2 8 2" xfId="3910"/>
    <cellStyle name="Comma 2 5 4 2 8 2 2" xfId="9246"/>
    <cellStyle name="Comma 2 5 4 2 8 3" xfId="6601"/>
    <cellStyle name="Comma 2 5 4 2 9" xfId="1211"/>
    <cellStyle name="Comma 2 5 4 2 9 2" xfId="3911"/>
    <cellStyle name="Comma 2 5 4 2 9 2 2" xfId="9247"/>
    <cellStyle name="Comma 2 5 4 2 9 3" xfId="6602"/>
    <cellStyle name="Comma 2 5 4 3" xfId="1212"/>
    <cellStyle name="Comma 2 5 4 3 2" xfId="1213"/>
    <cellStyle name="Comma 2 5 4 3 2 2" xfId="1214"/>
    <cellStyle name="Comma 2 5 4 3 2 2 2" xfId="3914"/>
    <cellStyle name="Comma 2 5 4 3 2 2 2 2" xfId="9250"/>
    <cellStyle name="Comma 2 5 4 3 2 2 3" xfId="6605"/>
    <cellStyle name="Comma 2 5 4 3 2 3" xfId="3913"/>
    <cellStyle name="Comma 2 5 4 3 2 3 2" xfId="9249"/>
    <cellStyle name="Comma 2 5 4 3 2 4" xfId="6604"/>
    <cellStyle name="Comma 2 5 4 3 3" xfId="1215"/>
    <cellStyle name="Comma 2 5 4 3 3 2" xfId="3915"/>
    <cellStyle name="Comma 2 5 4 3 3 2 2" xfId="9251"/>
    <cellStyle name="Comma 2 5 4 3 3 3" xfId="6606"/>
    <cellStyle name="Comma 2 5 4 3 4" xfId="1216"/>
    <cellStyle name="Comma 2 5 4 3 4 2" xfId="3916"/>
    <cellStyle name="Comma 2 5 4 3 4 2 2" xfId="9252"/>
    <cellStyle name="Comma 2 5 4 3 4 3" xfId="6607"/>
    <cellStyle name="Comma 2 5 4 3 5" xfId="3912"/>
    <cellStyle name="Comma 2 5 4 3 5 2" xfId="9248"/>
    <cellStyle name="Comma 2 5 4 3 6" xfId="6603"/>
    <cellStyle name="Comma 2 5 4 4" xfId="1217"/>
    <cellStyle name="Comma 2 5 4 4 2" xfId="1218"/>
    <cellStyle name="Comma 2 5 4 4 2 2" xfId="1219"/>
    <cellStyle name="Comma 2 5 4 4 2 2 2" xfId="3919"/>
    <cellStyle name="Comma 2 5 4 4 2 2 2 2" xfId="9255"/>
    <cellStyle name="Comma 2 5 4 4 2 2 3" xfId="6610"/>
    <cellStyle name="Comma 2 5 4 4 2 3" xfId="3918"/>
    <cellStyle name="Comma 2 5 4 4 2 3 2" xfId="9254"/>
    <cellStyle name="Comma 2 5 4 4 2 4" xfId="6609"/>
    <cellStyle name="Comma 2 5 4 4 3" xfId="1220"/>
    <cellStyle name="Comma 2 5 4 4 3 2" xfId="3920"/>
    <cellStyle name="Comma 2 5 4 4 3 2 2" xfId="9256"/>
    <cellStyle name="Comma 2 5 4 4 3 3" xfId="6611"/>
    <cellStyle name="Comma 2 5 4 4 4" xfId="1221"/>
    <cellStyle name="Comma 2 5 4 4 4 2" xfId="3921"/>
    <cellStyle name="Comma 2 5 4 4 4 2 2" xfId="9257"/>
    <cellStyle name="Comma 2 5 4 4 4 3" xfId="6612"/>
    <cellStyle name="Comma 2 5 4 4 5" xfId="3917"/>
    <cellStyle name="Comma 2 5 4 4 5 2" xfId="9253"/>
    <cellStyle name="Comma 2 5 4 4 6" xfId="6608"/>
    <cellStyle name="Comma 2 5 4 5" xfId="1222"/>
    <cellStyle name="Comma 2 5 4 5 2" xfId="1223"/>
    <cellStyle name="Comma 2 5 4 5 2 2" xfId="1224"/>
    <cellStyle name="Comma 2 5 4 5 2 2 2" xfId="3924"/>
    <cellStyle name="Comma 2 5 4 5 2 2 2 2" xfId="9260"/>
    <cellStyle name="Comma 2 5 4 5 2 2 3" xfId="6615"/>
    <cellStyle name="Comma 2 5 4 5 2 3" xfId="3923"/>
    <cellStyle name="Comma 2 5 4 5 2 3 2" xfId="9259"/>
    <cellStyle name="Comma 2 5 4 5 2 4" xfId="6614"/>
    <cellStyle name="Comma 2 5 4 5 3" xfId="1225"/>
    <cellStyle name="Comma 2 5 4 5 3 2" xfId="3925"/>
    <cellStyle name="Comma 2 5 4 5 3 2 2" xfId="9261"/>
    <cellStyle name="Comma 2 5 4 5 3 3" xfId="6616"/>
    <cellStyle name="Comma 2 5 4 5 4" xfId="1226"/>
    <cellStyle name="Comma 2 5 4 5 4 2" xfId="3926"/>
    <cellStyle name="Comma 2 5 4 5 4 2 2" xfId="9262"/>
    <cellStyle name="Comma 2 5 4 5 4 3" xfId="6617"/>
    <cellStyle name="Comma 2 5 4 5 5" xfId="3922"/>
    <cellStyle name="Comma 2 5 4 5 5 2" xfId="9258"/>
    <cellStyle name="Comma 2 5 4 5 6" xfId="6613"/>
    <cellStyle name="Comma 2 5 4 6" xfId="1227"/>
    <cellStyle name="Comma 2 5 4 6 2" xfId="1228"/>
    <cellStyle name="Comma 2 5 4 6 2 2" xfId="1229"/>
    <cellStyle name="Comma 2 5 4 6 2 2 2" xfId="3929"/>
    <cellStyle name="Comma 2 5 4 6 2 2 2 2" xfId="9265"/>
    <cellStyle name="Comma 2 5 4 6 2 2 3" xfId="6620"/>
    <cellStyle name="Comma 2 5 4 6 2 3" xfId="3928"/>
    <cellStyle name="Comma 2 5 4 6 2 3 2" xfId="9264"/>
    <cellStyle name="Comma 2 5 4 6 2 4" xfId="6619"/>
    <cellStyle name="Comma 2 5 4 6 3" xfId="1230"/>
    <cellStyle name="Comma 2 5 4 6 3 2" xfId="3930"/>
    <cellStyle name="Comma 2 5 4 6 3 2 2" xfId="9266"/>
    <cellStyle name="Comma 2 5 4 6 3 3" xfId="6621"/>
    <cellStyle name="Comma 2 5 4 6 4" xfId="1231"/>
    <cellStyle name="Comma 2 5 4 6 4 2" xfId="3931"/>
    <cellStyle name="Comma 2 5 4 6 4 2 2" xfId="9267"/>
    <cellStyle name="Comma 2 5 4 6 4 3" xfId="6622"/>
    <cellStyle name="Comma 2 5 4 6 5" xfId="3927"/>
    <cellStyle name="Comma 2 5 4 6 5 2" xfId="9263"/>
    <cellStyle name="Comma 2 5 4 6 6" xfId="6618"/>
    <cellStyle name="Comma 2 5 4 7" xfId="1232"/>
    <cellStyle name="Comma 2 5 4 7 2" xfId="1233"/>
    <cellStyle name="Comma 2 5 4 7 2 2" xfId="3933"/>
    <cellStyle name="Comma 2 5 4 7 2 2 2" xfId="9269"/>
    <cellStyle name="Comma 2 5 4 7 2 3" xfId="6624"/>
    <cellStyle name="Comma 2 5 4 7 3" xfId="1234"/>
    <cellStyle name="Comma 2 5 4 7 3 2" xfId="3934"/>
    <cellStyle name="Comma 2 5 4 7 3 2 2" xfId="9270"/>
    <cellStyle name="Comma 2 5 4 7 3 3" xfId="6625"/>
    <cellStyle name="Comma 2 5 4 7 4" xfId="3932"/>
    <cellStyle name="Comma 2 5 4 7 4 2" xfId="9268"/>
    <cellStyle name="Comma 2 5 4 7 5" xfId="6623"/>
    <cellStyle name="Comma 2 5 4 8" xfId="1235"/>
    <cellStyle name="Comma 2 5 4 8 2" xfId="1236"/>
    <cellStyle name="Comma 2 5 4 8 2 2" xfId="3936"/>
    <cellStyle name="Comma 2 5 4 8 2 2 2" xfId="9272"/>
    <cellStyle name="Comma 2 5 4 8 2 3" xfId="6627"/>
    <cellStyle name="Comma 2 5 4 8 3" xfId="3935"/>
    <cellStyle name="Comma 2 5 4 8 3 2" xfId="9271"/>
    <cellStyle name="Comma 2 5 4 8 4" xfId="6626"/>
    <cellStyle name="Comma 2 5 4 9" xfId="1237"/>
    <cellStyle name="Comma 2 5 4 9 2" xfId="3937"/>
    <cellStyle name="Comma 2 5 4 9 2 2" xfId="9273"/>
    <cellStyle name="Comma 2 5 4 9 3" xfId="6628"/>
    <cellStyle name="Comma 2 5 5" xfId="1238"/>
    <cellStyle name="Comma 2 5 5 10" xfId="3938"/>
    <cellStyle name="Comma 2 5 5 10 2" xfId="9274"/>
    <cellStyle name="Comma 2 5 5 11" xfId="6629"/>
    <cellStyle name="Comma 2 5 5 2" xfId="1239"/>
    <cellStyle name="Comma 2 5 5 2 2" xfId="1240"/>
    <cellStyle name="Comma 2 5 5 2 2 2" xfId="1241"/>
    <cellStyle name="Comma 2 5 5 2 2 2 2" xfId="3941"/>
    <cellStyle name="Comma 2 5 5 2 2 2 2 2" xfId="9277"/>
    <cellStyle name="Comma 2 5 5 2 2 2 3" xfId="6632"/>
    <cellStyle name="Comma 2 5 5 2 2 3" xfId="3940"/>
    <cellStyle name="Comma 2 5 5 2 2 3 2" xfId="9276"/>
    <cellStyle name="Comma 2 5 5 2 2 4" xfId="6631"/>
    <cellStyle name="Comma 2 5 5 2 3" xfId="1242"/>
    <cellStyle name="Comma 2 5 5 2 3 2" xfId="3942"/>
    <cellStyle name="Comma 2 5 5 2 3 2 2" xfId="9278"/>
    <cellStyle name="Comma 2 5 5 2 3 3" xfId="6633"/>
    <cellStyle name="Comma 2 5 5 2 4" xfId="1243"/>
    <cellStyle name="Comma 2 5 5 2 4 2" xfId="3943"/>
    <cellStyle name="Comma 2 5 5 2 4 2 2" xfId="9279"/>
    <cellStyle name="Comma 2 5 5 2 4 3" xfId="6634"/>
    <cellStyle name="Comma 2 5 5 2 5" xfId="3939"/>
    <cellStyle name="Comma 2 5 5 2 5 2" xfId="9275"/>
    <cellStyle name="Comma 2 5 5 2 6" xfId="6630"/>
    <cellStyle name="Comma 2 5 5 3" xfId="1244"/>
    <cellStyle name="Comma 2 5 5 3 2" xfId="1245"/>
    <cellStyle name="Comma 2 5 5 3 2 2" xfId="1246"/>
    <cellStyle name="Comma 2 5 5 3 2 2 2" xfId="3946"/>
    <cellStyle name="Comma 2 5 5 3 2 2 2 2" xfId="9282"/>
    <cellStyle name="Comma 2 5 5 3 2 2 3" xfId="6637"/>
    <cellStyle name="Comma 2 5 5 3 2 3" xfId="3945"/>
    <cellStyle name="Comma 2 5 5 3 2 3 2" xfId="9281"/>
    <cellStyle name="Comma 2 5 5 3 2 4" xfId="6636"/>
    <cellStyle name="Comma 2 5 5 3 3" xfId="1247"/>
    <cellStyle name="Comma 2 5 5 3 3 2" xfId="3947"/>
    <cellStyle name="Comma 2 5 5 3 3 2 2" xfId="9283"/>
    <cellStyle name="Comma 2 5 5 3 3 3" xfId="6638"/>
    <cellStyle name="Comma 2 5 5 3 4" xfId="1248"/>
    <cellStyle name="Comma 2 5 5 3 4 2" xfId="3948"/>
    <cellStyle name="Comma 2 5 5 3 4 2 2" xfId="9284"/>
    <cellStyle name="Comma 2 5 5 3 4 3" xfId="6639"/>
    <cellStyle name="Comma 2 5 5 3 5" xfId="3944"/>
    <cellStyle name="Comma 2 5 5 3 5 2" xfId="9280"/>
    <cellStyle name="Comma 2 5 5 3 6" xfId="6635"/>
    <cellStyle name="Comma 2 5 5 4" xfId="1249"/>
    <cellStyle name="Comma 2 5 5 4 2" xfId="1250"/>
    <cellStyle name="Comma 2 5 5 4 2 2" xfId="1251"/>
    <cellStyle name="Comma 2 5 5 4 2 2 2" xfId="3951"/>
    <cellStyle name="Comma 2 5 5 4 2 2 2 2" xfId="9287"/>
    <cellStyle name="Comma 2 5 5 4 2 2 3" xfId="6642"/>
    <cellStyle name="Comma 2 5 5 4 2 3" xfId="3950"/>
    <cellStyle name="Comma 2 5 5 4 2 3 2" xfId="9286"/>
    <cellStyle name="Comma 2 5 5 4 2 4" xfId="6641"/>
    <cellStyle name="Comma 2 5 5 4 3" xfId="1252"/>
    <cellStyle name="Comma 2 5 5 4 3 2" xfId="3952"/>
    <cellStyle name="Comma 2 5 5 4 3 2 2" xfId="9288"/>
    <cellStyle name="Comma 2 5 5 4 3 3" xfId="6643"/>
    <cellStyle name="Comma 2 5 5 4 4" xfId="1253"/>
    <cellStyle name="Comma 2 5 5 4 4 2" xfId="3953"/>
    <cellStyle name="Comma 2 5 5 4 4 2 2" xfId="9289"/>
    <cellStyle name="Comma 2 5 5 4 4 3" xfId="6644"/>
    <cellStyle name="Comma 2 5 5 4 5" xfId="3949"/>
    <cellStyle name="Comma 2 5 5 4 5 2" xfId="9285"/>
    <cellStyle name="Comma 2 5 5 4 6" xfId="6640"/>
    <cellStyle name="Comma 2 5 5 5" xfId="1254"/>
    <cellStyle name="Comma 2 5 5 5 2" xfId="1255"/>
    <cellStyle name="Comma 2 5 5 5 2 2" xfId="1256"/>
    <cellStyle name="Comma 2 5 5 5 2 2 2" xfId="3956"/>
    <cellStyle name="Comma 2 5 5 5 2 2 2 2" xfId="9292"/>
    <cellStyle name="Comma 2 5 5 5 2 2 3" xfId="6647"/>
    <cellStyle name="Comma 2 5 5 5 2 3" xfId="3955"/>
    <cellStyle name="Comma 2 5 5 5 2 3 2" xfId="9291"/>
    <cellStyle name="Comma 2 5 5 5 2 4" xfId="6646"/>
    <cellStyle name="Comma 2 5 5 5 3" xfId="1257"/>
    <cellStyle name="Comma 2 5 5 5 3 2" xfId="3957"/>
    <cellStyle name="Comma 2 5 5 5 3 2 2" xfId="9293"/>
    <cellStyle name="Comma 2 5 5 5 3 3" xfId="6648"/>
    <cellStyle name="Comma 2 5 5 5 4" xfId="1258"/>
    <cellStyle name="Comma 2 5 5 5 4 2" xfId="3958"/>
    <cellStyle name="Comma 2 5 5 5 4 2 2" xfId="9294"/>
    <cellStyle name="Comma 2 5 5 5 4 3" xfId="6649"/>
    <cellStyle name="Comma 2 5 5 5 5" xfId="3954"/>
    <cellStyle name="Comma 2 5 5 5 5 2" xfId="9290"/>
    <cellStyle name="Comma 2 5 5 5 6" xfId="6645"/>
    <cellStyle name="Comma 2 5 5 6" xfId="1259"/>
    <cellStyle name="Comma 2 5 5 6 2" xfId="1260"/>
    <cellStyle name="Comma 2 5 5 6 2 2" xfId="3960"/>
    <cellStyle name="Comma 2 5 5 6 2 2 2" xfId="9296"/>
    <cellStyle name="Comma 2 5 5 6 2 3" xfId="6651"/>
    <cellStyle name="Comma 2 5 5 6 3" xfId="1261"/>
    <cellStyle name="Comma 2 5 5 6 3 2" xfId="3961"/>
    <cellStyle name="Comma 2 5 5 6 3 2 2" xfId="9297"/>
    <cellStyle name="Comma 2 5 5 6 3 3" xfId="6652"/>
    <cellStyle name="Comma 2 5 5 6 4" xfId="3959"/>
    <cellStyle name="Comma 2 5 5 6 4 2" xfId="9295"/>
    <cellStyle name="Comma 2 5 5 6 5" xfId="6650"/>
    <cellStyle name="Comma 2 5 5 7" xfId="1262"/>
    <cellStyle name="Comma 2 5 5 7 2" xfId="1263"/>
    <cellStyle name="Comma 2 5 5 7 2 2" xfId="3963"/>
    <cellStyle name="Comma 2 5 5 7 2 2 2" xfId="9299"/>
    <cellStyle name="Comma 2 5 5 7 2 3" xfId="6654"/>
    <cellStyle name="Comma 2 5 5 7 3" xfId="3962"/>
    <cellStyle name="Comma 2 5 5 7 3 2" xfId="9298"/>
    <cellStyle name="Comma 2 5 5 7 4" xfId="6653"/>
    <cellStyle name="Comma 2 5 5 8" xfId="1264"/>
    <cellStyle name="Comma 2 5 5 8 2" xfId="3964"/>
    <cellStyle name="Comma 2 5 5 8 2 2" xfId="9300"/>
    <cellStyle name="Comma 2 5 5 8 3" xfId="6655"/>
    <cellStyle name="Comma 2 5 5 9" xfId="1265"/>
    <cellStyle name="Comma 2 5 5 9 2" xfId="3965"/>
    <cellStyle name="Comma 2 5 5 9 2 2" xfId="9301"/>
    <cellStyle name="Comma 2 5 5 9 3" xfId="6656"/>
    <cellStyle name="Comma 2 5 6" xfId="1266"/>
    <cellStyle name="Comma 2 5 6 2" xfId="1267"/>
    <cellStyle name="Comma 2 5 6 2 2" xfId="1268"/>
    <cellStyle name="Comma 2 5 6 2 2 2" xfId="3968"/>
    <cellStyle name="Comma 2 5 6 2 2 2 2" xfId="9304"/>
    <cellStyle name="Comma 2 5 6 2 2 3" xfId="6659"/>
    <cellStyle name="Comma 2 5 6 2 3" xfId="3967"/>
    <cellStyle name="Comma 2 5 6 2 3 2" xfId="9303"/>
    <cellStyle name="Comma 2 5 6 2 4" xfId="6658"/>
    <cellStyle name="Comma 2 5 6 3" xfId="1269"/>
    <cellStyle name="Comma 2 5 6 3 2" xfId="3969"/>
    <cellStyle name="Comma 2 5 6 3 2 2" xfId="9305"/>
    <cellStyle name="Comma 2 5 6 3 3" xfId="6660"/>
    <cellStyle name="Comma 2 5 6 4" xfId="1270"/>
    <cellStyle name="Comma 2 5 6 4 2" xfId="3970"/>
    <cellStyle name="Comma 2 5 6 4 2 2" xfId="9306"/>
    <cellStyle name="Comma 2 5 6 4 3" xfId="6661"/>
    <cellStyle name="Comma 2 5 6 5" xfId="3966"/>
    <cellStyle name="Comma 2 5 6 5 2" xfId="9302"/>
    <cellStyle name="Comma 2 5 6 6" xfId="6657"/>
    <cellStyle name="Comma 2 5 7" xfId="1271"/>
    <cellStyle name="Comma 2 5 7 2" xfId="1272"/>
    <cellStyle name="Comma 2 5 7 2 2" xfId="1273"/>
    <cellStyle name="Comma 2 5 7 2 2 2" xfId="3973"/>
    <cellStyle name="Comma 2 5 7 2 2 2 2" xfId="9309"/>
    <cellStyle name="Comma 2 5 7 2 2 3" xfId="6664"/>
    <cellStyle name="Comma 2 5 7 2 3" xfId="3972"/>
    <cellStyle name="Comma 2 5 7 2 3 2" xfId="9308"/>
    <cellStyle name="Comma 2 5 7 2 4" xfId="6663"/>
    <cellStyle name="Comma 2 5 7 3" xfId="1274"/>
    <cellStyle name="Comma 2 5 7 3 2" xfId="3974"/>
    <cellStyle name="Comma 2 5 7 3 2 2" xfId="9310"/>
    <cellStyle name="Comma 2 5 7 3 3" xfId="6665"/>
    <cellStyle name="Comma 2 5 7 4" xfId="1275"/>
    <cellStyle name="Comma 2 5 7 4 2" xfId="3975"/>
    <cellStyle name="Comma 2 5 7 4 2 2" xfId="9311"/>
    <cellStyle name="Comma 2 5 7 4 3" xfId="6666"/>
    <cellStyle name="Comma 2 5 7 5" xfId="3971"/>
    <cellStyle name="Comma 2 5 7 5 2" xfId="9307"/>
    <cellStyle name="Comma 2 5 7 6" xfId="6662"/>
    <cellStyle name="Comma 2 5 8" xfId="1276"/>
    <cellStyle name="Comma 2 5 8 2" xfId="1277"/>
    <cellStyle name="Comma 2 5 8 2 2" xfId="1278"/>
    <cellStyle name="Comma 2 5 8 2 2 2" xfId="3978"/>
    <cellStyle name="Comma 2 5 8 2 2 2 2" xfId="9314"/>
    <cellStyle name="Comma 2 5 8 2 2 3" xfId="6669"/>
    <cellStyle name="Comma 2 5 8 2 3" xfId="3977"/>
    <cellStyle name="Comma 2 5 8 2 3 2" xfId="9313"/>
    <cellStyle name="Comma 2 5 8 2 4" xfId="6668"/>
    <cellStyle name="Comma 2 5 8 3" xfId="1279"/>
    <cellStyle name="Comma 2 5 8 3 2" xfId="3979"/>
    <cellStyle name="Comma 2 5 8 3 2 2" xfId="9315"/>
    <cellStyle name="Comma 2 5 8 3 3" xfId="6670"/>
    <cellStyle name="Comma 2 5 8 4" xfId="1280"/>
    <cellStyle name="Comma 2 5 8 4 2" xfId="3980"/>
    <cellStyle name="Comma 2 5 8 4 2 2" xfId="9316"/>
    <cellStyle name="Comma 2 5 8 4 3" xfId="6671"/>
    <cellStyle name="Comma 2 5 8 5" xfId="3976"/>
    <cellStyle name="Comma 2 5 8 5 2" xfId="9312"/>
    <cellStyle name="Comma 2 5 8 6" xfId="6667"/>
    <cellStyle name="Comma 2 5 9" xfId="1281"/>
    <cellStyle name="Comma 2 5 9 2" xfId="1282"/>
    <cellStyle name="Comma 2 5 9 2 2" xfId="1283"/>
    <cellStyle name="Comma 2 5 9 2 2 2" xfId="3983"/>
    <cellStyle name="Comma 2 5 9 2 2 2 2" xfId="9319"/>
    <cellStyle name="Comma 2 5 9 2 2 3" xfId="6674"/>
    <cellStyle name="Comma 2 5 9 2 3" xfId="3982"/>
    <cellStyle name="Comma 2 5 9 2 3 2" xfId="9318"/>
    <cellStyle name="Comma 2 5 9 2 4" xfId="6673"/>
    <cellStyle name="Comma 2 5 9 3" xfId="1284"/>
    <cellStyle name="Comma 2 5 9 3 2" xfId="3984"/>
    <cellStyle name="Comma 2 5 9 3 2 2" xfId="9320"/>
    <cellStyle name="Comma 2 5 9 3 3" xfId="6675"/>
    <cellStyle name="Comma 2 5 9 4" xfId="1285"/>
    <cellStyle name="Comma 2 5 9 4 2" xfId="3985"/>
    <cellStyle name="Comma 2 5 9 4 2 2" xfId="9321"/>
    <cellStyle name="Comma 2 5 9 4 3" xfId="6676"/>
    <cellStyle name="Comma 2 5 9 5" xfId="3981"/>
    <cellStyle name="Comma 2 5 9 5 2" xfId="9317"/>
    <cellStyle name="Comma 2 5 9 6" xfId="6672"/>
    <cellStyle name="Comma 2 6" xfId="272"/>
    <cellStyle name="Comma 2 6 10" xfId="1287"/>
    <cellStyle name="Comma 2 6 10 2" xfId="3987"/>
    <cellStyle name="Comma 2 6 10 2 2" xfId="9323"/>
    <cellStyle name="Comma 2 6 10 3" xfId="6678"/>
    <cellStyle name="Comma 2 6 11" xfId="2785"/>
    <cellStyle name="Comma 2 6 11 2" xfId="5458"/>
    <cellStyle name="Comma 2 6 11 2 2" xfId="10787"/>
    <cellStyle name="Comma 2 6 11 3" xfId="8145"/>
    <cellStyle name="Comma 2 6 12" xfId="2844"/>
    <cellStyle name="Comma 2 6 12 2" xfId="5517"/>
    <cellStyle name="Comma 2 6 12 2 2" xfId="10841"/>
    <cellStyle name="Comma 2 6 12 3" xfId="8200"/>
    <cellStyle name="Comma 2 6 13" xfId="1286"/>
    <cellStyle name="Comma 2 6 13 2" xfId="3986"/>
    <cellStyle name="Comma 2 6 13 2 2" xfId="9322"/>
    <cellStyle name="Comma 2 6 13 3" xfId="6677"/>
    <cellStyle name="Comma 2 6 14" xfId="2979"/>
    <cellStyle name="Comma 2 6 14 2" xfId="8316"/>
    <cellStyle name="Comma 2 6 15" xfId="5671"/>
    <cellStyle name="Comma 2 6 2" xfId="326"/>
    <cellStyle name="Comma 2 6 2 10" xfId="2898"/>
    <cellStyle name="Comma 2 6 2 10 2" xfId="5571"/>
    <cellStyle name="Comma 2 6 2 10 2 2" xfId="10895"/>
    <cellStyle name="Comma 2 6 2 10 3" xfId="8254"/>
    <cellStyle name="Comma 2 6 2 11" xfId="1288"/>
    <cellStyle name="Comma 2 6 2 11 2" xfId="3988"/>
    <cellStyle name="Comma 2 6 2 11 2 2" xfId="9324"/>
    <cellStyle name="Comma 2 6 2 11 3" xfId="6679"/>
    <cellStyle name="Comma 2 6 2 12" xfId="3033"/>
    <cellStyle name="Comma 2 6 2 12 2" xfId="8370"/>
    <cellStyle name="Comma 2 6 2 13" xfId="5725"/>
    <cellStyle name="Comma 2 6 2 2" xfId="1289"/>
    <cellStyle name="Comma 2 6 2 2 2" xfId="1290"/>
    <cellStyle name="Comma 2 6 2 2 2 2" xfId="1291"/>
    <cellStyle name="Comma 2 6 2 2 2 2 2" xfId="3991"/>
    <cellStyle name="Comma 2 6 2 2 2 2 2 2" xfId="9327"/>
    <cellStyle name="Comma 2 6 2 2 2 2 3" xfId="6682"/>
    <cellStyle name="Comma 2 6 2 2 2 3" xfId="3990"/>
    <cellStyle name="Comma 2 6 2 2 2 3 2" xfId="9326"/>
    <cellStyle name="Comma 2 6 2 2 2 4" xfId="6681"/>
    <cellStyle name="Comma 2 6 2 2 3" xfId="1292"/>
    <cellStyle name="Comma 2 6 2 2 3 2" xfId="3992"/>
    <cellStyle name="Comma 2 6 2 2 3 2 2" xfId="9328"/>
    <cellStyle name="Comma 2 6 2 2 3 3" xfId="6683"/>
    <cellStyle name="Comma 2 6 2 2 4" xfId="1293"/>
    <cellStyle name="Comma 2 6 2 2 4 2" xfId="3993"/>
    <cellStyle name="Comma 2 6 2 2 4 2 2" xfId="9329"/>
    <cellStyle name="Comma 2 6 2 2 4 3" xfId="6684"/>
    <cellStyle name="Comma 2 6 2 2 5" xfId="3989"/>
    <cellStyle name="Comma 2 6 2 2 5 2" xfId="9325"/>
    <cellStyle name="Comma 2 6 2 2 6" xfId="6680"/>
    <cellStyle name="Comma 2 6 2 3" xfId="1294"/>
    <cellStyle name="Comma 2 6 2 3 2" xfId="1295"/>
    <cellStyle name="Comma 2 6 2 3 2 2" xfId="1296"/>
    <cellStyle name="Comma 2 6 2 3 2 2 2" xfId="3996"/>
    <cellStyle name="Comma 2 6 2 3 2 2 2 2" xfId="9332"/>
    <cellStyle name="Comma 2 6 2 3 2 2 3" xfId="6687"/>
    <cellStyle name="Comma 2 6 2 3 2 3" xfId="3995"/>
    <cellStyle name="Comma 2 6 2 3 2 3 2" xfId="9331"/>
    <cellStyle name="Comma 2 6 2 3 2 4" xfId="6686"/>
    <cellStyle name="Comma 2 6 2 3 3" xfId="1297"/>
    <cellStyle name="Comma 2 6 2 3 3 2" xfId="3997"/>
    <cellStyle name="Comma 2 6 2 3 3 2 2" xfId="9333"/>
    <cellStyle name="Comma 2 6 2 3 3 3" xfId="6688"/>
    <cellStyle name="Comma 2 6 2 3 4" xfId="1298"/>
    <cellStyle name="Comma 2 6 2 3 4 2" xfId="3998"/>
    <cellStyle name="Comma 2 6 2 3 4 2 2" xfId="9334"/>
    <cellStyle name="Comma 2 6 2 3 4 3" xfId="6689"/>
    <cellStyle name="Comma 2 6 2 3 5" xfId="3994"/>
    <cellStyle name="Comma 2 6 2 3 5 2" xfId="9330"/>
    <cellStyle name="Comma 2 6 2 3 6" xfId="6685"/>
    <cellStyle name="Comma 2 6 2 4" xfId="1299"/>
    <cellStyle name="Comma 2 6 2 4 2" xfId="1300"/>
    <cellStyle name="Comma 2 6 2 4 2 2" xfId="1301"/>
    <cellStyle name="Comma 2 6 2 4 2 2 2" xfId="4001"/>
    <cellStyle name="Comma 2 6 2 4 2 2 2 2" xfId="9337"/>
    <cellStyle name="Comma 2 6 2 4 2 2 3" xfId="6692"/>
    <cellStyle name="Comma 2 6 2 4 2 3" xfId="4000"/>
    <cellStyle name="Comma 2 6 2 4 2 3 2" xfId="9336"/>
    <cellStyle name="Comma 2 6 2 4 2 4" xfId="6691"/>
    <cellStyle name="Comma 2 6 2 4 3" xfId="1302"/>
    <cellStyle name="Comma 2 6 2 4 3 2" xfId="4002"/>
    <cellStyle name="Comma 2 6 2 4 3 2 2" xfId="9338"/>
    <cellStyle name="Comma 2 6 2 4 3 3" xfId="6693"/>
    <cellStyle name="Comma 2 6 2 4 4" xfId="1303"/>
    <cellStyle name="Comma 2 6 2 4 4 2" xfId="4003"/>
    <cellStyle name="Comma 2 6 2 4 4 2 2" xfId="9339"/>
    <cellStyle name="Comma 2 6 2 4 4 3" xfId="6694"/>
    <cellStyle name="Comma 2 6 2 4 5" xfId="3999"/>
    <cellStyle name="Comma 2 6 2 4 5 2" xfId="9335"/>
    <cellStyle name="Comma 2 6 2 4 6" xfId="6690"/>
    <cellStyle name="Comma 2 6 2 5" xfId="1304"/>
    <cellStyle name="Comma 2 6 2 5 2" xfId="1305"/>
    <cellStyle name="Comma 2 6 2 5 2 2" xfId="1306"/>
    <cellStyle name="Comma 2 6 2 5 2 2 2" xfId="4006"/>
    <cellStyle name="Comma 2 6 2 5 2 2 2 2" xfId="9342"/>
    <cellStyle name="Comma 2 6 2 5 2 2 3" xfId="6697"/>
    <cellStyle name="Comma 2 6 2 5 2 3" xfId="4005"/>
    <cellStyle name="Comma 2 6 2 5 2 3 2" xfId="9341"/>
    <cellStyle name="Comma 2 6 2 5 2 4" xfId="6696"/>
    <cellStyle name="Comma 2 6 2 5 3" xfId="1307"/>
    <cellStyle name="Comma 2 6 2 5 3 2" xfId="4007"/>
    <cellStyle name="Comma 2 6 2 5 3 2 2" xfId="9343"/>
    <cellStyle name="Comma 2 6 2 5 3 3" xfId="6698"/>
    <cellStyle name="Comma 2 6 2 5 4" xfId="1308"/>
    <cellStyle name="Comma 2 6 2 5 4 2" xfId="4008"/>
    <cellStyle name="Comma 2 6 2 5 4 2 2" xfId="9344"/>
    <cellStyle name="Comma 2 6 2 5 4 3" xfId="6699"/>
    <cellStyle name="Comma 2 6 2 5 5" xfId="4004"/>
    <cellStyle name="Comma 2 6 2 5 5 2" xfId="9340"/>
    <cellStyle name="Comma 2 6 2 5 6" xfId="6695"/>
    <cellStyle name="Comma 2 6 2 6" xfId="1309"/>
    <cellStyle name="Comma 2 6 2 6 2" xfId="1310"/>
    <cellStyle name="Comma 2 6 2 6 2 2" xfId="4010"/>
    <cellStyle name="Comma 2 6 2 6 2 2 2" xfId="9346"/>
    <cellStyle name="Comma 2 6 2 6 2 3" xfId="6701"/>
    <cellStyle name="Comma 2 6 2 6 3" xfId="1311"/>
    <cellStyle name="Comma 2 6 2 6 3 2" xfId="4011"/>
    <cellStyle name="Comma 2 6 2 6 3 2 2" xfId="9347"/>
    <cellStyle name="Comma 2 6 2 6 3 3" xfId="6702"/>
    <cellStyle name="Comma 2 6 2 6 4" xfId="4009"/>
    <cellStyle name="Comma 2 6 2 6 4 2" xfId="9345"/>
    <cellStyle name="Comma 2 6 2 6 5" xfId="6700"/>
    <cellStyle name="Comma 2 6 2 7" xfId="1312"/>
    <cellStyle name="Comma 2 6 2 7 2" xfId="1313"/>
    <cellStyle name="Comma 2 6 2 7 2 2" xfId="4013"/>
    <cellStyle name="Comma 2 6 2 7 2 2 2" xfId="9349"/>
    <cellStyle name="Comma 2 6 2 7 2 3" xfId="6704"/>
    <cellStyle name="Comma 2 6 2 7 3" xfId="4012"/>
    <cellStyle name="Comma 2 6 2 7 3 2" xfId="9348"/>
    <cellStyle name="Comma 2 6 2 7 4" xfId="6703"/>
    <cellStyle name="Comma 2 6 2 8" xfId="1314"/>
    <cellStyle name="Comma 2 6 2 8 2" xfId="4014"/>
    <cellStyle name="Comma 2 6 2 8 2 2" xfId="9350"/>
    <cellStyle name="Comma 2 6 2 8 3" xfId="6705"/>
    <cellStyle name="Comma 2 6 2 9" xfId="1315"/>
    <cellStyle name="Comma 2 6 2 9 2" xfId="4015"/>
    <cellStyle name="Comma 2 6 2 9 2 2" xfId="9351"/>
    <cellStyle name="Comma 2 6 2 9 3" xfId="6706"/>
    <cellStyle name="Comma 2 6 3" xfId="1316"/>
    <cellStyle name="Comma 2 6 3 2" xfId="1317"/>
    <cellStyle name="Comma 2 6 3 2 2" xfId="1318"/>
    <cellStyle name="Comma 2 6 3 2 2 2" xfId="4018"/>
    <cellStyle name="Comma 2 6 3 2 2 2 2" xfId="9354"/>
    <cellStyle name="Comma 2 6 3 2 2 3" xfId="6709"/>
    <cellStyle name="Comma 2 6 3 2 3" xfId="4017"/>
    <cellStyle name="Comma 2 6 3 2 3 2" xfId="9353"/>
    <cellStyle name="Comma 2 6 3 2 4" xfId="6708"/>
    <cellStyle name="Comma 2 6 3 3" xfId="1319"/>
    <cellStyle name="Comma 2 6 3 3 2" xfId="4019"/>
    <cellStyle name="Comma 2 6 3 3 2 2" xfId="9355"/>
    <cellStyle name="Comma 2 6 3 3 3" xfId="6710"/>
    <cellStyle name="Comma 2 6 3 4" xfId="1320"/>
    <cellStyle name="Comma 2 6 3 4 2" xfId="4020"/>
    <cellStyle name="Comma 2 6 3 4 2 2" xfId="9356"/>
    <cellStyle name="Comma 2 6 3 4 3" xfId="6711"/>
    <cellStyle name="Comma 2 6 3 5" xfId="4016"/>
    <cellStyle name="Comma 2 6 3 5 2" xfId="9352"/>
    <cellStyle name="Comma 2 6 3 6" xfId="6707"/>
    <cellStyle name="Comma 2 6 4" xfId="1321"/>
    <cellStyle name="Comma 2 6 4 2" xfId="1322"/>
    <cellStyle name="Comma 2 6 4 2 2" xfId="1323"/>
    <cellStyle name="Comma 2 6 4 2 2 2" xfId="4023"/>
    <cellStyle name="Comma 2 6 4 2 2 2 2" xfId="9359"/>
    <cellStyle name="Comma 2 6 4 2 2 3" xfId="6714"/>
    <cellStyle name="Comma 2 6 4 2 3" xfId="4022"/>
    <cellStyle name="Comma 2 6 4 2 3 2" xfId="9358"/>
    <cellStyle name="Comma 2 6 4 2 4" xfId="6713"/>
    <cellStyle name="Comma 2 6 4 3" xfId="1324"/>
    <cellStyle name="Comma 2 6 4 3 2" xfId="4024"/>
    <cellStyle name="Comma 2 6 4 3 2 2" xfId="9360"/>
    <cellStyle name="Comma 2 6 4 3 3" xfId="6715"/>
    <cellStyle name="Comma 2 6 4 4" xfId="1325"/>
    <cellStyle name="Comma 2 6 4 4 2" xfId="4025"/>
    <cellStyle name="Comma 2 6 4 4 2 2" xfId="9361"/>
    <cellStyle name="Comma 2 6 4 4 3" xfId="6716"/>
    <cellStyle name="Comma 2 6 4 5" xfId="4021"/>
    <cellStyle name="Comma 2 6 4 5 2" xfId="9357"/>
    <cellStyle name="Comma 2 6 4 6" xfId="6712"/>
    <cellStyle name="Comma 2 6 5" xfId="1326"/>
    <cellStyle name="Comma 2 6 5 2" xfId="1327"/>
    <cellStyle name="Comma 2 6 5 2 2" xfId="1328"/>
    <cellStyle name="Comma 2 6 5 2 2 2" xfId="4028"/>
    <cellStyle name="Comma 2 6 5 2 2 2 2" xfId="9364"/>
    <cellStyle name="Comma 2 6 5 2 2 3" xfId="6719"/>
    <cellStyle name="Comma 2 6 5 2 3" xfId="4027"/>
    <cellStyle name="Comma 2 6 5 2 3 2" xfId="9363"/>
    <cellStyle name="Comma 2 6 5 2 4" xfId="6718"/>
    <cellStyle name="Comma 2 6 5 3" xfId="1329"/>
    <cellStyle name="Comma 2 6 5 3 2" xfId="4029"/>
    <cellStyle name="Comma 2 6 5 3 2 2" xfId="9365"/>
    <cellStyle name="Comma 2 6 5 3 3" xfId="6720"/>
    <cellStyle name="Comma 2 6 5 4" xfId="1330"/>
    <cellStyle name="Comma 2 6 5 4 2" xfId="4030"/>
    <cellStyle name="Comma 2 6 5 4 2 2" xfId="9366"/>
    <cellStyle name="Comma 2 6 5 4 3" xfId="6721"/>
    <cellStyle name="Comma 2 6 5 5" xfId="4026"/>
    <cellStyle name="Comma 2 6 5 5 2" xfId="9362"/>
    <cellStyle name="Comma 2 6 5 6" xfId="6717"/>
    <cellStyle name="Comma 2 6 6" xfId="1331"/>
    <cellStyle name="Comma 2 6 6 2" xfId="1332"/>
    <cellStyle name="Comma 2 6 6 2 2" xfId="1333"/>
    <cellStyle name="Comma 2 6 6 2 2 2" xfId="4033"/>
    <cellStyle name="Comma 2 6 6 2 2 2 2" xfId="9369"/>
    <cellStyle name="Comma 2 6 6 2 2 3" xfId="6724"/>
    <cellStyle name="Comma 2 6 6 2 3" xfId="4032"/>
    <cellStyle name="Comma 2 6 6 2 3 2" xfId="9368"/>
    <cellStyle name="Comma 2 6 6 2 4" xfId="6723"/>
    <cellStyle name="Comma 2 6 6 3" xfId="1334"/>
    <cellStyle name="Comma 2 6 6 3 2" xfId="4034"/>
    <cellStyle name="Comma 2 6 6 3 2 2" xfId="9370"/>
    <cellStyle name="Comma 2 6 6 3 3" xfId="6725"/>
    <cellStyle name="Comma 2 6 6 4" xfId="1335"/>
    <cellStyle name="Comma 2 6 6 4 2" xfId="4035"/>
    <cellStyle name="Comma 2 6 6 4 2 2" xfId="9371"/>
    <cellStyle name="Comma 2 6 6 4 3" xfId="6726"/>
    <cellStyle name="Comma 2 6 6 5" xfId="4031"/>
    <cellStyle name="Comma 2 6 6 5 2" xfId="9367"/>
    <cellStyle name="Comma 2 6 6 6" xfId="6722"/>
    <cellStyle name="Comma 2 6 7" xfId="1336"/>
    <cellStyle name="Comma 2 6 7 2" xfId="1337"/>
    <cellStyle name="Comma 2 6 7 2 2" xfId="4037"/>
    <cellStyle name="Comma 2 6 7 2 2 2" xfId="9373"/>
    <cellStyle name="Comma 2 6 7 2 3" xfId="6728"/>
    <cellStyle name="Comma 2 6 7 3" xfId="1338"/>
    <cellStyle name="Comma 2 6 7 3 2" xfId="4038"/>
    <cellStyle name="Comma 2 6 7 3 2 2" xfId="9374"/>
    <cellStyle name="Comma 2 6 7 3 3" xfId="6729"/>
    <cellStyle name="Comma 2 6 7 4" xfId="4036"/>
    <cellStyle name="Comma 2 6 7 4 2" xfId="9372"/>
    <cellStyle name="Comma 2 6 7 5" xfId="6727"/>
    <cellStyle name="Comma 2 6 8" xfId="1339"/>
    <cellStyle name="Comma 2 6 8 2" xfId="1340"/>
    <cellStyle name="Comma 2 6 8 2 2" xfId="4040"/>
    <cellStyle name="Comma 2 6 8 2 2 2" xfId="9376"/>
    <cellStyle name="Comma 2 6 8 2 3" xfId="6731"/>
    <cellStyle name="Comma 2 6 8 3" xfId="4039"/>
    <cellStyle name="Comma 2 6 8 3 2" xfId="9375"/>
    <cellStyle name="Comma 2 6 8 4" xfId="6730"/>
    <cellStyle name="Comma 2 6 9" xfId="1341"/>
    <cellStyle name="Comma 2 6 9 2" xfId="4041"/>
    <cellStyle name="Comma 2 6 9 2 2" xfId="9377"/>
    <cellStyle name="Comma 2 6 9 3" xfId="6732"/>
    <cellStyle name="Comma 2 7" xfId="299"/>
    <cellStyle name="Comma 2 7 10" xfId="1343"/>
    <cellStyle name="Comma 2 7 10 2" xfId="4043"/>
    <cellStyle name="Comma 2 7 10 2 2" xfId="9379"/>
    <cellStyle name="Comma 2 7 10 3" xfId="6734"/>
    <cellStyle name="Comma 2 7 11" xfId="2871"/>
    <cellStyle name="Comma 2 7 11 2" xfId="5544"/>
    <cellStyle name="Comma 2 7 11 2 2" xfId="10868"/>
    <cellStyle name="Comma 2 7 11 3" xfId="8227"/>
    <cellStyle name="Comma 2 7 12" xfId="1342"/>
    <cellStyle name="Comma 2 7 12 2" xfId="4042"/>
    <cellStyle name="Comma 2 7 12 2 2" xfId="9378"/>
    <cellStyle name="Comma 2 7 12 3" xfId="6733"/>
    <cellStyle name="Comma 2 7 13" xfId="3006"/>
    <cellStyle name="Comma 2 7 13 2" xfId="8343"/>
    <cellStyle name="Comma 2 7 14" xfId="5698"/>
    <cellStyle name="Comma 2 7 2" xfId="1344"/>
    <cellStyle name="Comma 2 7 2 10" xfId="4044"/>
    <cellStyle name="Comma 2 7 2 10 2" xfId="9380"/>
    <cellStyle name="Comma 2 7 2 11" xfId="6735"/>
    <cellStyle name="Comma 2 7 2 2" xfId="1345"/>
    <cellStyle name="Comma 2 7 2 2 2" xfId="1346"/>
    <cellStyle name="Comma 2 7 2 2 2 2" xfId="1347"/>
    <cellStyle name="Comma 2 7 2 2 2 2 2" xfId="4047"/>
    <cellStyle name="Comma 2 7 2 2 2 2 2 2" xfId="9383"/>
    <cellStyle name="Comma 2 7 2 2 2 2 3" xfId="6738"/>
    <cellStyle name="Comma 2 7 2 2 2 3" xfId="4046"/>
    <cellStyle name="Comma 2 7 2 2 2 3 2" xfId="9382"/>
    <cellStyle name="Comma 2 7 2 2 2 4" xfId="6737"/>
    <cellStyle name="Comma 2 7 2 2 3" xfId="1348"/>
    <cellStyle name="Comma 2 7 2 2 3 2" xfId="4048"/>
    <cellStyle name="Comma 2 7 2 2 3 2 2" xfId="9384"/>
    <cellStyle name="Comma 2 7 2 2 3 3" xfId="6739"/>
    <cellStyle name="Comma 2 7 2 2 4" xfId="1349"/>
    <cellStyle name="Comma 2 7 2 2 4 2" xfId="4049"/>
    <cellStyle name="Comma 2 7 2 2 4 2 2" xfId="9385"/>
    <cellStyle name="Comma 2 7 2 2 4 3" xfId="6740"/>
    <cellStyle name="Comma 2 7 2 2 5" xfId="4045"/>
    <cellStyle name="Comma 2 7 2 2 5 2" xfId="9381"/>
    <cellStyle name="Comma 2 7 2 2 6" xfId="6736"/>
    <cellStyle name="Comma 2 7 2 3" xfId="1350"/>
    <cellStyle name="Comma 2 7 2 3 2" xfId="1351"/>
    <cellStyle name="Comma 2 7 2 3 2 2" xfId="1352"/>
    <cellStyle name="Comma 2 7 2 3 2 2 2" xfId="4052"/>
    <cellStyle name="Comma 2 7 2 3 2 2 2 2" xfId="9388"/>
    <cellStyle name="Comma 2 7 2 3 2 2 3" xfId="6743"/>
    <cellStyle name="Comma 2 7 2 3 2 3" xfId="4051"/>
    <cellStyle name="Comma 2 7 2 3 2 3 2" xfId="9387"/>
    <cellStyle name="Comma 2 7 2 3 2 4" xfId="6742"/>
    <cellStyle name="Comma 2 7 2 3 3" xfId="1353"/>
    <cellStyle name="Comma 2 7 2 3 3 2" xfId="4053"/>
    <cellStyle name="Comma 2 7 2 3 3 2 2" xfId="9389"/>
    <cellStyle name="Comma 2 7 2 3 3 3" xfId="6744"/>
    <cellStyle name="Comma 2 7 2 3 4" xfId="1354"/>
    <cellStyle name="Comma 2 7 2 3 4 2" xfId="4054"/>
    <cellStyle name="Comma 2 7 2 3 4 2 2" xfId="9390"/>
    <cellStyle name="Comma 2 7 2 3 4 3" xfId="6745"/>
    <cellStyle name="Comma 2 7 2 3 5" xfId="4050"/>
    <cellStyle name="Comma 2 7 2 3 5 2" xfId="9386"/>
    <cellStyle name="Comma 2 7 2 3 6" xfId="6741"/>
    <cellStyle name="Comma 2 7 2 4" xfId="1355"/>
    <cellStyle name="Comma 2 7 2 4 2" xfId="1356"/>
    <cellStyle name="Comma 2 7 2 4 2 2" xfId="1357"/>
    <cellStyle name="Comma 2 7 2 4 2 2 2" xfId="4057"/>
    <cellStyle name="Comma 2 7 2 4 2 2 2 2" xfId="9393"/>
    <cellStyle name="Comma 2 7 2 4 2 2 3" xfId="6748"/>
    <cellStyle name="Comma 2 7 2 4 2 3" xfId="4056"/>
    <cellStyle name="Comma 2 7 2 4 2 3 2" xfId="9392"/>
    <cellStyle name="Comma 2 7 2 4 2 4" xfId="6747"/>
    <cellStyle name="Comma 2 7 2 4 3" xfId="1358"/>
    <cellStyle name="Comma 2 7 2 4 3 2" xfId="4058"/>
    <cellStyle name="Comma 2 7 2 4 3 2 2" xfId="9394"/>
    <cellStyle name="Comma 2 7 2 4 3 3" xfId="6749"/>
    <cellStyle name="Comma 2 7 2 4 4" xfId="1359"/>
    <cellStyle name="Comma 2 7 2 4 4 2" xfId="4059"/>
    <cellStyle name="Comma 2 7 2 4 4 2 2" xfId="9395"/>
    <cellStyle name="Comma 2 7 2 4 4 3" xfId="6750"/>
    <cellStyle name="Comma 2 7 2 4 5" xfId="4055"/>
    <cellStyle name="Comma 2 7 2 4 5 2" xfId="9391"/>
    <cellStyle name="Comma 2 7 2 4 6" xfId="6746"/>
    <cellStyle name="Comma 2 7 2 5" xfId="1360"/>
    <cellStyle name="Comma 2 7 2 5 2" xfId="1361"/>
    <cellStyle name="Comma 2 7 2 5 2 2" xfId="1362"/>
    <cellStyle name="Comma 2 7 2 5 2 2 2" xfId="4062"/>
    <cellStyle name="Comma 2 7 2 5 2 2 2 2" xfId="9398"/>
    <cellStyle name="Comma 2 7 2 5 2 2 3" xfId="6753"/>
    <cellStyle name="Comma 2 7 2 5 2 3" xfId="4061"/>
    <cellStyle name="Comma 2 7 2 5 2 3 2" xfId="9397"/>
    <cellStyle name="Comma 2 7 2 5 2 4" xfId="6752"/>
    <cellStyle name="Comma 2 7 2 5 3" xfId="1363"/>
    <cellStyle name="Comma 2 7 2 5 3 2" xfId="4063"/>
    <cellStyle name="Comma 2 7 2 5 3 2 2" xfId="9399"/>
    <cellStyle name="Comma 2 7 2 5 3 3" xfId="6754"/>
    <cellStyle name="Comma 2 7 2 5 4" xfId="1364"/>
    <cellStyle name="Comma 2 7 2 5 4 2" xfId="4064"/>
    <cellStyle name="Comma 2 7 2 5 4 2 2" xfId="9400"/>
    <cellStyle name="Comma 2 7 2 5 4 3" xfId="6755"/>
    <cellStyle name="Comma 2 7 2 5 5" xfId="4060"/>
    <cellStyle name="Comma 2 7 2 5 5 2" xfId="9396"/>
    <cellStyle name="Comma 2 7 2 5 6" xfId="6751"/>
    <cellStyle name="Comma 2 7 2 6" xfId="1365"/>
    <cellStyle name="Comma 2 7 2 6 2" xfId="1366"/>
    <cellStyle name="Comma 2 7 2 6 2 2" xfId="4066"/>
    <cellStyle name="Comma 2 7 2 6 2 2 2" xfId="9402"/>
    <cellStyle name="Comma 2 7 2 6 2 3" xfId="6757"/>
    <cellStyle name="Comma 2 7 2 6 3" xfId="1367"/>
    <cellStyle name="Comma 2 7 2 6 3 2" xfId="4067"/>
    <cellStyle name="Comma 2 7 2 6 3 2 2" xfId="9403"/>
    <cellStyle name="Comma 2 7 2 6 3 3" xfId="6758"/>
    <cellStyle name="Comma 2 7 2 6 4" xfId="4065"/>
    <cellStyle name="Comma 2 7 2 6 4 2" xfId="9401"/>
    <cellStyle name="Comma 2 7 2 6 5" xfId="6756"/>
    <cellStyle name="Comma 2 7 2 7" xfId="1368"/>
    <cellStyle name="Comma 2 7 2 7 2" xfId="1369"/>
    <cellStyle name="Comma 2 7 2 7 2 2" xfId="4069"/>
    <cellStyle name="Comma 2 7 2 7 2 2 2" xfId="9405"/>
    <cellStyle name="Comma 2 7 2 7 2 3" xfId="6760"/>
    <cellStyle name="Comma 2 7 2 7 3" xfId="4068"/>
    <cellStyle name="Comma 2 7 2 7 3 2" xfId="9404"/>
    <cellStyle name="Comma 2 7 2 7 4" xfId="6759"/>
    <cellStyle name="Comma 2 7 2 8" xfId="1370"/>
    <cellStyle name="Comma 2 7 2 8 2" xfId="4070"/>
    <cellStyle name="Comma 2 7 2 8 2 2" xfId="9406"/>
    <cellStyle name="Comma 2 7 2 8 3" xfId="6761"/>
    <cellStyle name="Comma 2 7 2 9" xfId="1371"/>
    <cellStyle name="Comma 2 7 2 9 2" xfId="4071"/>
    <cellStyle name="Comma 2 7 2 9 2 2" xfId="9407"/>
    <cellStyle name="Comma 2 7 2 9 3" xfId="6762"/>
    <cellStyle name="Comma 2 7 3" xfId="1372"/>
    <cellStyle name="Comma 2 7 3 2" xfId="1373"/>
    <cellStyle name="Comma 2 7 3 2 2" xfId="1374"/>
    <cellStyle name="Comma 2 7 3 2 2 2" xfId="4074"/>
    <cellStyle name="Comma 2 7 3 2 2 2 2" xfId="9410"/>
    <cellStyle name="Comma 2 7 3 2 2 3" xfId="6765"/>
    <cellStyle name="Comma 2 7 3 2 3" xfId="4073"/>
    <cellStyle name="Comma 2 7 3 2 3 2" xfId="9409"/>
    <cellStyle name="Comma 2 7 3 2 4" xfId="6764"/>
    <cellStyle name="Comma 2 7 3 3" xfId="1375"/>
    <cellStyle name="Comma 2 7 3 3 2" xfId="4075"/>
    <cellStyle name="Comma 2 7 3 3 2 2" xfId="9411"/>
    <cellStyle name="Comma 2 7 3 3 3" xfId="6766"/>
    <cellStyle name="Comma 2 7 3 4" xfId="1376"/>
    <cellStyle name="Comma 2 7 3 4 2" xfId="4076"/>
    <cellStyle name="Comma 2 7 3 4 2 2" xfId="9412"/>
    <cellStyle name="Comma 2 7 3 4 3" xfId="6767"/>
    <cellStyle name="Comma 2 7 3 5" xfId="4072"/>
    <cellStyle name="Comma 2 7 3 5 2" xfId="9408"/>
    <cellStyle name="Comma 2 7 3 6" xfId="6763"/>
    <cellStyle name="Comma 2 7 4" xfId="1377"/>
    <cellStyle name="Comma 2 7 4 2" xfId="1378"/>
    <cellStyle name="Comma 2 7 4 2 2" xfId="1379"/>
    <cellStyle name="Comma 2 7 4 2 2 2" xfId="4079"/>
    <cellStyle name="Comma 2 7 4 2 2 2 2" xfId="9415"/>
    <cellStyle name="Comma 2 7 4 2 2 3" xfId="6770"/>
    <cellStyle name="Comma 2 7 4 2 3" xfId="4078"/>
    <cellStyle name="Comma 2 7 4 2 3 2" xfId="9414"/>
    <cellStyle name="Comma 2 7 4 2 4" xfId="6769"/>
    <cellStyle name="Comma 2 7 4 3" xfId="1380"/>
    <cellStyle name="Comma 2 7 4 3 2" xfId="4080"/>
    <cellStyle name="Comma 2 7 4 3 2 2" xfId="9416"/>
    <cellStyle name="Comma 2 7 4 3 3" xfId="6771"/>
    <cellStyle name="Comma 2 7 4 4" xfId="1381"/>
    <cellStyle name="Comma 2 7 4 4 2" xfId="4081"/>
    <cellStyle name="Comma 2 7 4 4 2 2" xfId="9417"/>
    <cellStyle name="Comma 2 7 4 4 3" xfId="6772"/>
    <cellStyle name="Comma 2 7 4 5" xfId="4077"/>
    <cellStyle name="Comma 2 7 4 5 2" xfId="9413"/>
    <cellStyle name="Comma 2 7 4 6" xfId="6768"/>
    <cellStyle name="Comma 2 7 5" xfId="1382"/>
    <cellStyle name="Comma 2 7 5 2" xfId="1383"/>
    <cellStyle name="Comma 2 7 5 2 2" xfId="1384"/>
    <cellStyle name="Comma 2 7 5 2 2 2" xfId="4084"/>
    <cellStyle name="Comma 2 7 5 2 2 2 2" xfId="9420"/>
    <cellStyle name="Comma 2 7 5 2 2 3" xfId="6775"/>
    <cellStyle name="Comma 2 7 5 2 3" xfId="4083"/>
    <cellStyle name="Comma 2 7 5 2 3 2" xfId="9419"/>
    <cellStyle name="Comma 2 7 5 2 4" xfId="6774"/>
    <cellStyle name="Comma 2 7 5 3" xfId="1385"/>
    <cellStyle name="Comma 2 7 5 3 2" xfId="4085"/>
    <cellStyle name="Comma 2 7 5 3 2 2" xfId="9421"/>
    <cellStyle name="Comma 2 7 5 3 3" xfId="6776"/>
    <cellStyle name="Comma 2 7 5 4" xfId="1386"/>
    <cellStyle name="Comma 2 7 5 4 2" xfId="4086"/>
    <cellStyle name="Comma 2 7 5 4 2 2" xfId="9422"/>
    <cellStyle name="Comma 2 7 5 4 3" xfId="6777"/>
    <cellStyle name="Comma 2 7 5 5" xfId="4082"/>
    <cellStyle name="Comma 2 7 5 5 2" xfId="9418"/>
    <cellStyle name="Comma 2 7 5 6" xfId="6773"/>
    <cellStyle name="Comma 2 7 6" xfId="1387"/>
    <cellStyle name="Comma 2 7 6 2" xfId="1388"/>
    <cellStyle name="Comma 2 7 6 2 2" xfId="1389"/>
    <cellStyle name="Comma 2 7 6 2 2 2" xfId="4089"/>
    <cellStyle name="Comma 2 7 6 2 2 2 2" xfId="9425"/>
    <cellStyle name="Comma 2 7 6 2 2 3" xfId="6780"/>
    <cellStyle name="Comma 2 7 6 2 3" xfId="4088"/>
    <cellStyle name="Comma 2 7 6 2 3 2" xfId="9424"/>
    <cellStyle name="Comma 2 7 6 2 4" xfId="6779"/>
    <cellStyle name="Comma 2 7 6 3" xfId="1390"/>
    <cellStyle name="Comma 2 7 6 3 2" xfId="4090"/>
    <cellStyle name="Comma 2 7 6 3 2 2" xfId="9426"/>
    <cellStyle name="Comma 2 7 6 3 3" xfId="6781"/>
    <cellStyle name="Comma 2 7 6 4" xfId="1391"/>
    <cellStyle name="Comma 2 7 6 4 2" xfId="4091"/>
    <cellStyle name="Comma 2 7 6 4 2 2" xfId="9427"/>
    <cellStyle name="Comma 2 7 6 4 3" xfId="6782"/>
    <cellStyle name="Comma 2 7 6 5" xfId="4087"/>
    <cellStyle name="Comma 2 7 6 5 2" xfId="9423"/>
    <cellStyle name="Comma 2 7 6 6" xfId="6778"/>
    <cellStyle name="Comma 2 7 7" xfId="1392"/>
    <cellStyle name="Comma 2 7 7 2" xfId="1393"/>
    <cellStyle name="Comma 2 7 7 2 2" xfId="4093"/>
    <cellStyle name="Comma 2 7 7 2 2 2" xfId="9429"/>
    <cellStyle name="Comma 2 7 7 2 3" xfId="6784"/>
    <cellStyle name="Comma 2 7 7 3" xfId="1394"/>
    <cellStyle name="Comma 2 7 7 3 2" xfId="4094"/>
    <cellStyle name="Comma 2 7 7 3 2 2" xfId="9430"/>
    <cellStyle name="Comma 2 7 7 3 3" xfId="6785"/>
    <cellStyle name="Comma 2 7 7 4" xfId="4092"/>
    <cellStyle name="Comma 2 7 7 4 2" xfId="9428"/>
    <cellStyle name="Comma 2 7 7 5" xfId="6783"/>
    <cellStyle name="Comma 2 7 8" xfId="1395"/>
    <cellStyle name="Comma 2 7 8 2" xfId="1396"/>
    <cellStyle name="Comma 2 7 8 2 2" xfId="4096"/>
    <cellStyle name="Comma 2 7 8 2 2 2" xfId="9432"/>
    <cellStyle name="Comma 2 7 8 2 3" xfId="6787"/>
    <cellStyle name="Comma 2 7 8 3" xfId="4095"/>
    <cellStyle name="Comma 2 7 8 3 2" xfId="9431"/>
    <cellStyle name="Comma 2 7 8 4" xfId="6786"/>
    <cellStyle name="Comma 2 7 9" xfId="1397"/>
    <cellStyle name="Comma 2 7 9 2" xfId="4097"/>
    <cellStyle name="Comma 2 7 9 2 2" xfId="9433"/>
    <cellStyle name="Comma 2 7 9 3" xfId="6788"/>
    <cellStyle name="Comma 2 8" xfId="1398"/>
    <cellStyle name="Comma 2 8 10" xfId="1399"/>
    <cellStyle name="Comma 2 8 10 2" xfId="4099"/>
    <cellStyle name="Comma 2 8 10 2 2" xfId="9435"/>
    <cellStyle name="Comma 2 8 10 3" xfId="6790"/>
    <cellStyle name="Comma 2 8 11" xfId="4098"/>
    <cellStyle name="Comma 2 8 11 2" xfId="9434"/>
    <cellStyle name="Comma 2 8 12" xfId="6789"/>
    <cellStyle name="Comma 2 8 2" xfId="1400"/>
    <cellStyle name="Comma 2 8 2 10" xfId="4100"/>
    <cellStyle name="Comma 2 8 2 10 2" xfId="9436"/>
    <cellStyle name="Comma 2 8 2 11" xfId="6791"/>
    <cellStyle name="Comma 2 8 2 2" xfId="1401"/>
    <cellStyle name="Comma 2 8 2 2 2" xfId="1402"/>
    <cellStyle name="Comma 2 8 2 2 2 2" xfId="1403"/>
    <cellStyle name="Comma 2 8 2 2 2 2 2" xfId="4103"/>
    <cellStyle name="Comma 2 8 2 2 2 2 2 2" xfId="9439"/>
    <cellStyle name="Comma 2 8 2 2 2 2 3" xfId="6794"/>
    <cellStyle name="Comma 2 8 2 2 2 3" xfId="4102"/>
    <cellStyle name="Comma 2 8 2 2 2 3 2" xfId="9438"/>
    <cellStyle name="Comma 2 8 2 2 2 4" xfId="6793"/>
    <cellStyle name="Comma 2 8 2 2 3" xfId="1404"/>
    <cellStyle name="Comma 2 8 2 2 3 2" xfId="4104"/>
    <cellStyle name="Comma 2 8 2 2 3 2 2" xfId="9440"/>
    <cellStyle name="Comma 2 8 2 2 3 3" xfId="6795"/>
    <cellStyle name="Comma 2 8 2 2 4" xfId="1405"/>
    <cellStyle name="Comma 2 8 2 2 4 2" xfId="4105"/>
    <cellStyle name="Comma 2 8 2 2 4 2 2" xfId="9441"/>
    <cellStyle name="Comma 2 8 2 2 4 3" xfId="6796"/>
    <cellStyle name="Comma 2 8 2 2 5" xfId="4101"/>
    <cellStyle name="Comma 2 8 2 2 5 2" xfId="9437"/>
    <cellStyle name="Comma 2 8 2 2 6" xfId="6792"/>
    <cellStyle name="Comma 2 8 2 3" xfId="1406"/>
    <cellStyle name="Comma 2 8 2 3 2" xfId="1407"/>
    <cellStyle name="Comma 2 8 2 3 2 2" xfId="1408"/>
    <cellStyle name="Comma 2 8 2 3 2 2 2" xfId="4108"/>
    <cellStyle name="Comma 2 8 2 3 2 2 2 2" xfId="9444"/>
    <cellStyle name="Comma 2 8 2 3 2 2 3" xfId="6799"/>
    <cellStyle name="Comma 2 8 2 3 2 3" xfId="4107"/>
    <cellStyle name="Comma 2 8 2 3 2 3 2" xfId="9443"/>
    <cellStyle name="Comma 2 8 2 3 2 4" xfId="6798"/>
    <cellStyle name="Comma 2 8 2 3 3" xfId="1409"/>
    <cellStyle name="Comma 2 8 2 3 3 2" xfId="4109"/>
    <cellStyle name="Comma 2 8 2 3 3 2 2" xfId="9445"/>
    <cellStyle name="Comma 2 8 2 3 3 3" xfId="6800"/>
    <cellStyle name="Comma 2 8 2 3 4" xfId="1410"/>
    <cellStyle name="Comma 2 8 2 3 4 2" xfId="4110"/>
    <cellStyle name="Comma 2 8 2 3 4 2 2" xfId="9446"/>
    <cellStyle name="Comma 2 8 2 3 4 3" xfId="6801"/>
    <cellStyle name="Comma 2 8 2 3 5" xfId="4106"/>
    <cellStyle name="Comma 2 8 2 3 5 2" xfId="9442"/>
    <cellStyle name="Comma 2 8 2 3 6" xfId="6797"/>
    <cellStyle name="Comma 2 8 2 4" xfId="1411"/>
    <cellStyle name="Comma 2 8 2 4 2" xfId="1412"/>
    <cellStyle name="Comma 2 8 2 4 2 2" xfId="1413"/>
    <cellStyle name="Comma 2 8 2 4 2 2 2" xfId="4113"/>
    <cellStyle name="Comma 2 8 2 4 2 2 2 2" xfId="9449"/>
    <cellStyle name="Comma 2 8 2 4 2 2 3" xfId="6804"/>
    <cellStyle name="Comma 2 8 2 4 2 3" xfId="4112"/>
    <cellStyle name="Comma 2 8 2 4 2 3 2" xfId="9448"/>
    <cellStyle name="Comma 2 8 2 4 2 4" xfId="6803"/>
    <cellStyle name="Comma 2 8 2 4 3" xfId="1414"/>
    <cellStyle name="Comma 2 8 2 4 3 2" xfId="4114"/>
    <cellStyle name="Comma 2 8 2 4 3 2 2" xfId="9450"/>
    <cellStyle name="Comma 2 8 2 4 3 3" xfId="6805"/>
    <cellStyle name="Comma 2 8 2 4 4" xfId="1415"/>
    <cellStyle name="Comma 2 8 2 4 4 2" xfId="4115"/>
    <cellStyle name="Comma 2 8 2 4 4 2 2" xfId="9451"/>
    <cellStyle name="Comma 2 8 2 4 4 3" xfId="6806"/>
    <cellStyle name="Comma 2 8 2 4 5" xfId="4111"/>
    <cellStyle name="Comma 2 8 2 4 5 2" xfId="9447"/>
    <cellStyle name="Comma 2 8 2 4 6" xfId="6802"/>
    <cellStyle name="Comma 2 8 2 5" xfId="1416"/>
    <cellStyle name="Comma 2 8 2 5 2" xfId="1417"/>
    <cellStyle name="Comma 2 8 2 5 2 2" xfId="1418"/>
    <cellStyle name="Comma 2 8 2 5 2 2 2" xfId="4118"/>
    <cellStyle name="Comma 2 8 2 5 2 2 2 2" xfId="9454"/>
    <cellStyle name="Comma 2 8 2 5 2 2 3" xfId="6809"/>
    <cellStyle name="Comma 2 8 2 5 2 3" xfId="4117"/>
    <cellStyle name="Comma 2 8 2 5 2 3 2" xfId="9453"/>
    <cellStyle name="Comma 2 8 2 5 2 4" xfId="6808"/>
    <cellStyle name="Comma 2 8 2 5 3" xfId="1419"/>
    <cellStyle name="Comma 2 8 2 5 3 2" xfId="4119"/>
    <cellStyle name="Comma 2 8 2 5 3 2 2" xfId="9455"/>
    <cellStyle name="Comma 2 8 2 5 3 3" xfId="6810"/>
    <cellStyle name="Comma 2 8 2 5 4" xfId="1420"/>
    <cellStyle name="Comma 2 8 2 5 4 2" xfId="4120"/>
    <cellStyle name="Comma 2 8 2 5 4 2 2" xfId="9456"/>
    <cellStyle name="Comma 2 8 2 5 4 3" xfId="6811"/>
    <cellStyle name="Comma 2 8 2 5 5" xfId="4116"/>
    <cellStyle name="Comma 2 8 2 5 5 2" xfId="9452"/>
    <cellStyle name="Comma 2 8 2 5 6" xfId="6807"/>
    <cellStyle name="Comma 2 8 2 6" xfId="1421"/>
    <cellStyle name="Comma 2 8 2 6 2" xfId="1422"/>
    <cellStyle name="Comma 2 8 2 6 2 2" xfId="4122"/>
    <cellStyle name="Comma 2 8 2 6 2 2 2" xfId="9458"/>
    <cellStyle name="Comma 2 8 2 6 2 3" xfId="6813"/>
    <cellStyle name="Comma 2 8 2 6 3" xfId="1423"/>
    <cellStyle name="Comma 2 8 2 6 3 2" xfId="4123"/>
    <cellStyle name="Comma 2 8 2 6 3 2 2" xfId="9459"/>
    <cellStyle name="Comma 2 8 2 6 3 3" xfId="6814"/>
    <cellStyle name="Comma 2 8 2 6 4" xfId="4121"/>
    <cellStyle name="Comma 2 8 2 6 4 2" xfId="9457"/>
    <cellStyle name="Comma 2 8 2 6 5" xfId="6812"/>
    <cellStyle name="Comma 2 8 2 7" xfId="1424"/>
    <cellStyle name="Comma 2 8 2 7 2" xfId="1425"/>
    <cellStyle name="Comma 2 8 2 7 2 2" xfId="4125"/>
    <cellStyle name="Comma 2 8 2 7 2 2 2" xfId="9461"/>
    <cellStyle name="Comma 2 8 2 7 2 3" xfId="6816"/>
    <cellStyle name="Comma 2 8 2 7 3" xfId="4124"/>
    <cellStyle name="Comma 2 8 2 7 3 2" xfId="9460"/>
    <cellStyle name="Comma 2 8 2 7 4" xfId="6815"/>
    <cellStyle name="Comma 2 8 2 8" xfId="1426"/>
    <cellStyle name="Comma 2 8 2 8 2" xfId="4126"/>
    <cellStyle name="Comma 2 8 2 8 2 2" xfId="9462"/>
    <cellStyle name="Comma 2 8 2 8 3" xfId="6817"/>
    <cellStyle name="Comma 2 8 2 9" xfId="1427"/>
    <cellStyle name="Comma 2 8 2 9 2" xfId="4127"/>
    <cellStyle name="Comma 2 8 2 9 2 2" xfId="9463"/>
    <cellStyle name="Comma 2 8 2 9 3" xfId="6818"/>
    <cellStyle name="Comma 2 8 3" xfId="1428"/>
    <cellStyle name="Comma 2 8 3 2" xfId="1429"/>
    <cellStyle name="Comma 2 8 3 2 2" xfId="1430"/>
    <cellStyle name="Comma 2 8 3 2 2 2" xfId="4130"/>
    <cellStyle name="Comma 2 8 3 2 2 2 2" xfId="9466"/>
    <cellStyle name="Comma 2 8 3 2 2 3" xfId="6821"/>
    <cellStyle name="Comma 2 8 3 2 3" xfId="4129"/>
    <cellStyle name="Comma 2 8 3 2 3 2" xfId="9465"/>
    <cellStyle name="Comma 2 8 3 2 4" xfId="6820"/>
    <cellStyle name="Comma 2 8 3 3" xfId="1431"/>
    <cellStyle name="Comma 2 8 3 3 2" xfId="4131"/>
    <cellStyle name="Comma 2 8 3 3 2 2" xfId="9467"/>
    <cellStyle name="Comma 2 8 3 3 3" xfId="6822"/>
    <cellStyle name="Comma 2 8 3 4" xfId="1432"/>
    <cellStyle name="Comma 2 8 3 4 2" xfId="4132"/>
    <cellStyle name="Comma 2 8 3 4 2 2" xfId="9468"/>
    <cellStyle name="Comma 2 8 3 4 3" xfId="6823"/>
    <cellStyle name="Comma 2 8 3 5" xfId="4128"/>
    <cellStyle name="Comma 2 8 3 5 2" xfId="9464"/>
    <cellStyle name="Comma 2 8 3 6" xfId="6819"/>
    <cellStyle name="Comma 2 8 4" xfId="1433"/>
    <cellStyle name="Comma 2 8 4 2" xfId="1434"/>
    <cellStyle name="Comma 2 8 4 2 2" xfId="1435"/>
    <cellStyle name="Comma 2 8 4 2 2 2" xfId="4135"/>
    <cellStyle name="Comma 2 8 4 2 2 2 2" xfId="9471"/>
    <cellStyle name="Comma 2 8 4 2 2 3" xfId="6826"/>
    <cellStyle name="Comma 2 8 4 2 3" xfId="4134"/>
    <cellStyle name="Comma 2 8 4 2 3 2" xfId="9470"/>
    <cellStyle name="Comma 2 8 4 2 4" xfId="6825"/>
    <cellStyle name="Comma 2 8 4 3" xfId="1436"/>
    <cellStyle name="Comma 2 8 4 3 2" xfId="4136"/>
    <cellStyle name="Comma 2 8 4 3 2 2" xfId="9472"/>
    <cellStyle name="Comma 2 8 4 3 3" xfId="6827"/>
    <cellStyle name="Comma 2 8 4 4" xfId="1437"/>
    <cellStyle name="Comma 2 8 4 4 2" xfId="4137"/>
    <cellStyle name="Comma 2 8 4 4 2 2" xfId="9473"/>
    <cellStyle name="Comma 2 8 4 4 3" xfId="6828"/>
    <cellStyle name="Comma 2 8 4 5" xfId="4133"/>
    <cellStyle name="Comma 2 8 4 5 2" xfId="9469"/>
    <cellStyle name="Comma 2 8 4 6" xfId="6824"/>
    <cellStyle name="Comma 2 8 5" xfId="1438"/>
    <cellStyle name="Comma 2 8 5 2" xfId="1439"/>
    <cellStyle name="Comma 2 8 5 2 2" xfId="1440"/>
    <cellStyle name="Comma 2 8 5 2 2 2" xfId="4140"/>
    <cellStyle name="Comma 2 8 5 2 2 2 2" xfId="9476"/>
    <cellStyle name="Comma 2 8 5 2 2 3" xfId="6831"/>
    <cellStyle name="Comma 2 8 5 2 3" xfId="4139"/>
    <cellStyle name="Comma 2 8 5 2 3 2" xfId="9475"/>
    <cellStyle name="Comma 2 8 5 2 4" xfId="6830"/>
    <cellStyle name="Comma 2 8 5 3" xfId="1441"/>
    <cellStyle name="Comma 2 8 5 3 2" xfId="4141"/>
    <cellStyle name="Comma 2 8 5 3 2 2" xfId="9477"/>
    <cellStyle name="Comma 2 8 5 3 3" xfId="6832"/>
    <cellStyle name="Comma 2 8 5 4" xfId="1442"/>
    <cellStyle name="Comma 2 8 5 4 2" xfId="4142"/>
    <cellStyle name="Comma 2 8 5 4 2 2" xfId="9478"/>
    <cellStyle name="Comma 2 8 5 4 3" xfId="6833"/>
    <cellStyle name="Comma 2 8 5 5" xfId="4138"/>
    <cellStyle name="Comma 2 8 5 5 2" xfId="9474"/>
    <cellStyle name="Comma 2 8 5 6" xfId="6829"/>
    <cellStyle name="Comma 2 8 6" xfId="1443"/>
    <cellStyle name="Comma 2 8 6 2" xfId="1444"/>
    <cellStyle name="Comma 2 8 6 2 2" xfId="1445"/>
    <cellStyle name="Comma 2 8 6 2 2 2" xfId="4145"/>
    <cellStyle name="Comma 2 8 6 2 2 2 2" xfId="9481"/>
    <cellStyle name="Comma 2 8 6 2 2 3" xfId="6836"/>
    <cellStyle name="Comma 2 8 6 2 3" xfId="4144"/>
    <cellStyle name="Comma 2 8 6 2 3 2" xfId="9480"/>
    <cellStyle name="Comma 2 8 6 2 4" xfId="6835"/>
    <cellStyle name="Comma 2 8 6 3" xfId="1446"/>
    <cellStyle name="Comma 2 8 6 3 2" xfId="4146"/>
    <cellStyle name="Comma 2 8 6 3 2 2" xfId="9482"/>
    <cellStyle name="Comma 2 8 6 3 3" xfId="6837"/>
    <cellStyle name="Comma 2 8 6 4" xfId="1447"/>
    <cellStyle name="Comma 2 8 6 4 2" xfId="4147"/>
    <cellStyle name="Comma 2 8 6 4 2 2" xfId="9483"/>
    <cellStyle name="Comma 2 8 6 4 3" xfId="6838"/>
    <cellStyle name="Comma 2 8 6 5" xfId="4143"/>
    <cellStyle name="Comma 2 8 6 5 2" xfId="9479"/>
    <cellStyle name="Comma 2 8 6 6" xfId="6834"/>
    <cellStyle name="Comma 2 8 7" xfId="1448"/>
    <cellStyle name="Comma 2 8 7 2" xfId="1449"/>
    <cellStyle name="Comma 2 8 7 2 2" xfId="4149"/>
    <cellStyle name="Comma 2 8 7 2 2 2" xfId="9485"/>
    <cellStyle name="Comma 2 8 7 2 3" xfId="6840"/>
    <cellStyle name="Comma 2 8 7 3" xfId="1450"/>
    <cellStyle name="Comma 2 8 7 3 2" xfId="4150"/>
    <cellStyle name="Comma 2 8 7 3 2 2" xfId="9486"/>
    <cellStyle name="Comma 2 8 7 3 3" xfId="6841"/>
    <cellStyle name="Comma 2 8 7 4" xfId="4148"/>
    <cellStyle name="Comma 2 8 7 4 2" xfId="9484"/>
    <cellStyle name="Comma 2 8 7 5" xfId="6839"/>
    <cellStyle name="Comma 2 8 8" xfId="1451"/>
    <cellStyle name="Comma 2 8 8 2" xfId="1452"/>
    <cellStyle name="Comma 2 8 8 2 2" xfId="4152"/>
    <cellStyle name="Comma 2 8 8 2 2 2" xfId="9488"/>
    <cellStyle name="Comma 2 8 8 2 3" xfId="6843"/>
    <cellStyle name="Comma 2 8 8 3" xfId="4151"/>
    <cellStyle name="Comma 2 8 8 3 2" xfId="9487"/>
    <cellStyle name="Comma 2 8 8 4" xfId="6842"/>
    <cellStyle name="Comma 2 8 9" xfId="1453"/>
    <cellStyle name="Comma 2 8 9 2" xfId="4153"/>
    <cellStyle name="Comma 2 8 9 2 2" xfId="9489"/>
    <cellStyle name="Comma 2 8 9 3" xfId="6844"/>
    <cellStyle name="Comma 2 9" xfId="1454"/>
    <cellStyle name="Comma 2 9 10" xfId="4154"/>
    <cellStyle name="Comma 2 9 10 2" xfId="9490"/>
    <cellStyle name="Comma 2 9 11" xfId="6845"/>
    <cellStyle name="Comma 2 9 2" xfId="1455"/>
    <cellStyle name="Comma 2 9 2 2" xfId="1456"/>
    <cellStyle name="Comma 2 9 2 2 2" xfId="1457"/>
    <cellStyle name="Comma 2 9 2 2 2 2" xfId="4157"/>
    <cellStyle name="Comma 2 9 2 2 2 2 2" xfId="9493"/>
    <cellStyle name="Comma 2 9 2 2 2 3" xfId="6848"/>
    <cellStyle name="Comma 2 9 2 2 3" xfId="4156"/>
    <cellStyle name="Comma 2 9 2 2 3 2" xfId="9492"/>
    <cellStyle name="Comma 2 9 2 2 4" xfId="6847"/>
    <cellStyle name="Comma 2 9 2 3" xfId="1458"/>
    <cellStyle name="Comma 2 9 2 3 2" xfId="4158"/>
    <cellStyle name="Comma 2 9 2 3 2 2" xfId="9494"/>
    <cellStyle name="Comma 2 9 2 3 3" xfId="6849"/>
    <cellStyle name="Comma 2 9 2 4" xfId="1459"/>
    <cellStyle name="Comma 2 9 2 4 2" xfId="4159"/>
    <cellStyle name="Comma 2 9 2 4 2 2" xfId="9495"/>
    <cellStyle name="Comma 2 9 2 4 3" xfId="6850"/>
    <cellStyle name="Comma 2 9 2 5" xfId="4155"/>
    <cellStyle name="Comma 2 9 2 5 2" xfId="9491"/>
    <cellStyle name="Comma 2 9 2 6" xfId="6846"/>
    <cellStyle name="Comma 2 9 3" xfId="1460"/>
    <cellStyle name="Comma 2 9 3 2" xfId="1461"/>
    <cellStyle name="Comma 2 9 3 2 2" xfId="1462"/>
    <cellStyle name="Comma 2 9 3 2 2 2" xfId="4162"/>
    <cellStyle name="Comma 2 9 3 2 2 2 2" xfId="9498"/>
    <cellStyle name="Comma 2 9 3 2 2 3" xfId="6853"/>
    <cellStyle name="Comma 2 9 3 2 3" xfId="4161"/>
    <cellStyle name="Comma 2 9 3 2 3 2" xfId="9497"/>
    <cellStyle name="Comma 2 9 3 2 4" xfId="6852"/>
    <cellStyle name="Comma 2 9 3 3" xfId="1463"/>
    <cellStyle name="Comma 2 9 3 3 2" xfId="4163"/>
    <cellStyle name="Comma 2 9 3 3 2 2" xfId="9499"/>
    <cellStyle name="Comma 2 9 3 3 3" xfId="6854"/>
    <cellStyle name="Comma 2 9 3 4" xfId="1464"/>
    <cellStyle name="Comma 2 9 3 4 2" xfId="4164"/>
    <cellStyle name="Comma 2 9 3 4 2 2" xfId="9500"/>
    <cellStyle name="Comma 2 9 3 4 3" xfId="6855"/>
    <cellStyle name="Comma 2 9 3 5" xfId="4160"/>
    <cellStyle name="Comma 2 9 3 5 2" xfId="9496"/>
    <cellStyle name="Comma 2 9 3 6" xfId="6851"/>
    <cellStyle name="Comma 2 9 4" xfId="1465"/>
    <cellStyle name="Comma 2 9 4 2" xfId="1466"/>
    <cellStyle name="Comma 2 9 4 2 2" xfId="1467"/>
    <cellStyle name="Comma 2 9 4 2 2 2" xfId="4167"/>
    <cellStyle name="Comma 2 9 4 2 2 2 2" xfId="9503"/>
    <cellStyle name="Comma 2 9 4 2 2 3" xfId="6858"/>
    <cellStyle name="Comma 2 9 4 2 3" xfId="4166"/>
    <cellStyle name="Comma 2 9 4 2 3 2" xfId="9502"/>
    <cellStyle name="Comma 2 9 4 2 4" xfId="6857"/>
    <cellStyle name="Comma 2 9 4 3" xfId="1468"/>
    <cellStyle name="Comma 2 9 4 3 2" xfId="4168"/>
    <cellStyle name="Comma 2 9 4 3 2 2" xfId="9504"/>
    <cellStyle name="Comma 2 9 4 3 3" xfId="6859"/>
    <cellStyle name="Comma 2 9 4 4" xfId="1469"/>
    <cellStyle name="Comma 2 9 4 4 2" xfId="4169"/>
    <cellStyle name="Comma 2 9 4 4 2 2" xfId="9505"/>
    <cellStyle name="Comma 2 9 4 4 3" xfId="6860"/>
    <cellStyle name="Comma 2 9 4 5" xfId="4165"/>
    <cellStyle name="Comma 2 9 4 5 2" xfId="9501"/>
    <cellStyle name="Comma 2 9 4 6" xfId="6856"/>
    <cellStyle name="Comma 2 9 5" xfId="1470"/>
    <cellStyle name="Comma 2 9 5 2" xfId="1471"/>
    <cellStyle name="Comma 2 9 5 2 2" xfId="1472"/>
    <cellStyle name="Comma 2 9 5 2 2 2" xfId="4172"/>
    <cellStyle name="Comma 2 9 5 2 2 2 2" xfId="9508"/>
    <cellStyle name="Comma 2 9 5 2 2 3" xfId="6863"/>
    <cellStyle name="Comma 2 9 5 2 3" xfId="4171"/>
    <cellStyle name="Comma 2 9 5 2 3 2" xfId="9507"/>
    <cellStyle name="Comma 2 9 5 2 4" xfId="6862"/>
    <cellStyle name="Comma 2 9 5 3" xfId="1473"/>
    <cellStyle name="Comma 2 9 5 3 2" xfId="4173"/>
    <cellStyle name="Comma 2 9 5 3 2 2" xfId="9509"/>
    <cellStyle name="Comma 2 9 5 3 3" xfId="6864"/>
    <cellStyle name="Comma 2 9 5 4" xfId="1474"/>
    <cellStyle name="Comma 2 9 5 4 2" xfId="4174"/>
    <cellStyle name="Comma 2 9 5 4 2 2" xfId="9510"/>
    <cellStyle name="Comma 2 9 5 4 3" xfId="6865"/>
    <cellStyle name="Comma 2 9 5 5" xfId="4170"/>
    <cellStyle name="Comma 2 9 5 5 2" xfId="9506"/>
    <cellStyle name="Comma 2 9 5 6" xfId="6861"/>
    <cellStyle name="Comma 2 9 6" xfId="1475"/>
    <cellStyle name="Comma 2 9 6 2" xfId="1476"/>
    <cellStyle name="Comma 2 9 6 2 2" xfId="4176"/>
    <cellStyle name="Comma 2 9 6 2 2 2" xfId="9512"/>
    <cellStyle name="Comma 2 9 6 2 3" xfId="6867"/>
    <cellStyle name="Comma 2 9 6 3" xfId="1477"/>
    <cellStyle name="Comma 2 9 6 3 2" xfId="4177"/>
    <cellStyle name="Comma 2 9 6 3 2 2" xfId="9513"/>
    <cellStyle name="Comma 2 9 6 3 3" xfId="6868"/>
    <cellStyle name="Comma 2 9 6 4" xfId="4175"/>
    <cellStyle name="Comma 2 9 6 4 2" xfId="9511"/>
    <cellStyle name="Comma 2 9 6 5" xfId="6866"/>
    <cellStyle name="Comma 2 9 7" xfId="1478"/>
    <cellStyle name="Comma 2 9 7 2" xfId="1479"/>
    <cellStyle name="Comma 2 9 7 2 2" xfId="4179"/>
    <cellStyle name="Comma 2 9 7 2 2 2" xfId="9515"/>
    <cellStyle name="Comma 2 9 7 2 3" xfId="6870"/>
    <cellStyle name="Comma 2 9 7 3" xfId="4178"/>
    <cellStyle name="Comma 2 9 7 3 2" xfId="9514"/>
    <cellStyle name="Comma 2 9 7 4" xfId="6869"/>
    <cellStyle name="Comma 2 9 8" xfId="1480"/>
    <cellStyle name="Comma 2 9 8 2" xfId="4180"/>
    <cellStyle name="Comma 2 9 8 2 2" xfId="9516"/>
    <cellStyle name="Comma 2 9 8 3" xfId="6871"/>
    <cellStyle name="Comma 2 9 9" xfId="1481"/>
    <cellStyle name="Comma 2 9 9 2" xfId="4181"/>
    <cellStyle name="Comma 2 9 9 2 2" xfId="9517"/>
    <cellStyle name="Comma 2 9 9 3" xfId="6872"/>
    <cellStyle name="Comma 3" xfId="68"/>
    <cellStyle name="Comma 3 10" xfId="1483"/>
    <cellStyle name="Comma 3 10 2" xfId="1484"/>
    <cellStyle name="Comma 3 10 2 2" xfId="4184"/>
    <cellStyle name="Comma 3 10 2 2 2" xfId="9520"/>
    <cellStyle name="Comma 3 10 2 3" xfId="6875"/>
    <cellStyle name="Comma 3 10 3" xfId="1485"/>
    <cellStyle name="Comma 3 10 3 2" xfId="4185"/>
    <cellStyle name="Comma 3 10 3 2 2" xfId="9521"/>
    <cellStyle name="Comma 3 10 3 3" xfId="6876"/>
    <cellStyle name="Comma 3 10 4" xfId="4183"/>
    <cellStyle name="Comma 3 10 4 2" xfId="9519"/>
    <cellStyle name="Comma 3 10 5" xfId="6874"/>
    <cellStyle name="Comma 3 11" xfId="1486"/>
    <cellStyle name="Comma 3 11 2" xfId="1487"/>
    <cellStyle name="Comma 3 11 2 2" xfId="4187"/>
    <cellStyle name="Comma 3 11 2 2 2" xfId="9523"/>
    <cellStyle name="Comma 3 11 2 3" xfId="6878"/>
    <cellStyle name="Comma 3 11 3" xfId="4186"/>
    <cellStyle name="Comma 3 11 3 2" xfId="9522"/>
    <cellStyle name="Comma 3 11 4" xfId="6877"/>
    <cellStyle name="Comma 3 12" xfId="1488"/>
    <cellStyle name="Comma 3 12 2" xfId="4188"/>
    <cellStyle name="Comma 3 12 2 2" xfId="9524"/>
    <cellStyle name="Comma 3 12 3" xfId="6879"/>
    <cellStyle name="Comma 3 13" xfId="1489"/>
    <cellStyle name="Comma 3 13 2" xfId="4189"/>
    <cellStyle name="Comma 3 13 2 2" xfId="9525"/>
    <cellStyle name="Comma 3 13 3" xfId="6880"/>
    <cellStyle name="Comma 3 14" xfId="1490"/>
    <cellStyle name="Comma 3 14 2" xfId="4190"/>
    <cellStyle name="Comma 3 14 2 2" xfId="9526"/>
    <cellStyle name="Comma 3 14 3" xfId="6881"/>
    <cellStyle name="Comma 3 15" xfId="2763"/>
    <cellStyle name="Comma 3 15 2" xfId="5436"/>
    <cellStyle name="Comma 3 15 2 2" xfId="10766"/>
    <cellStyle name="Comma 3 15 3" xfId="8124"/>
    <cellStyle name="Comma 3 16" xfId="2823"/>
    <cellStyle name="Comma 3 16 2" xfId="5496"/>
    <cellStyle name="Comma 3 16 2 2" xfId="10820"/>
    <cellStyle name="Comma 3 16 3" xfId="8179"/>
    <cellStyle name="Comma 3 17" xfId="1482"/>
    <cellStyle name="Comma 3 17 2" xfId="4182"/>
    <cellStyle name="Comma 3 17 2 2" xfId="9518"/>
    <cellStyle name="Comma 3 17 3" xfId="6873"/>
    <cellStyle name="Comma 3 18" xfId="249"/>
    <cellStyle name="Comma 3 18 2" xfId="2956"/>
    <cellStyle name="Comma 3 18 2 2" xfId="8295"/>
    <cellStyle name="Comma 3 18 3" xfId="5649"/>
    <cellStyle name="Comma 3 19" xfId="2928"/>
    <cellStyle name="Comma 3 19 2" xfId="8283"/>
    <cellStyle name="Comma 3 2" xfId="69"/>
    <cellStyle name="Comma 3 2 10" xfId="1492"/>
    <cellStyle name="Comma 3 2 10 2" xfId="4192"/>
    <cellStyle name="Comma 3 2 10 2 2" xfId="9528"/>
    <cellStyle name="Comma 3 2 10 3" xfId="6883"/>
    <cellStyle name="Comma 3 2 11" xfId="2776"/>
    <cellStyle name="Comma 3 2 11 2" xfId="5449"/>
    <cellStyle name="Comma 3 2 11 2 2" xfId="10779"/>
    <cellStyle name="Comma 3 2 11 3" xfId="8137"/>
    <cellStyle name="Comma 3 2 12" xfId="2836"/>
    <cellStyle name="Comma 3 2 12 2" xfId="5509"/>
    <cellStyle name="Comma 3 2 12 2 2" xfId="10833"/>
    <cellStyle name="Comma 3 2 12 3" xfId="8192"/>
    <cellStyle name="Comma 3 2 13" xfId="1491"/>
    <cellStyle name="Comma 3 2 13 2" xfId="4191"/>
    <cellStyle name="Comma 3 2 13 2 2" xfId="9527"/>
    <cellStyle name="Comma 3 2 13 3" xfId="6882"/>
    <cellStyle name="Comma 3 2 14" xfId="262"/>
    <cellStyle name="Comma 3 2 14 2" xfId="2969"/>
    <cellStyle name="Comma 3 2 14 2 2" xfId="8308"/>
    <cellStyle name="Comma 3 2 14 3" xfId="5662"/>
    <cellStyle name="Comma 3 2 15" xfId="2929"/>
    <cellStyle name="Comma 3 2 15 2" xfId="8284"/>
    <cellStyle name="Comma 3 2 16" xfId="5627"/>
    <cellStyle name="Comma 3 2 17" xfId="8108"/>
    <cellStyle name="Comma 3 2 18" xfId="10758"/>
    <cellStyle name="Comma 3 2 19" xfId="199"/>
    <cellStyle name="Comma 3 2 2" xfId="136"/>
    <cellStyle name="Comma 3 2 2 10" xfId="2804"/>
    <cellStyle name="Comma 3 2 2 10 2" xfId="5477"/>
    <cellStyle name="Comma 3 2 2 10 2 2" xfId="10806"/>
    <cellStyle name="Comma 3 2 2 10 3" xfId="8164"/>
    <cellStyle name="Comma 3 2 2 11" xfId="2863"/>
    <cellStyle name="Comma 3 2 2 11 2" xfId="5536"/>
    <cellStyle name="Comma 3 2 2 11 2 2" xfId="10860"/>
    <cellStyle name="Comma 3 2 2 11 3" xfId="8219"/>
    <cellStyle name="Comma 3 2 2 12" xfId="1493"/>
    <cellStyle name="Comma 3 2 2 12 2" xfId="4193"/>
    <cellStyle name="Comma 3 2 2 12 2 2" xfId="9529"/>
    <cellStyle name="Comma 3 2 2 12 3" xfId="6884"/>
    <cellStyle name="Comma 3 2 2 13" xfId="2998"/>
    <cellStyle name="Comma 3 2 2 13 2" xfId="8335"/>
    <cellStyle name="Comma 3 2 2 14" xfId="5690"/>
    <cellStyle name="Comma 3 2 2 15" xfId="291"/>
    <cellStyle name="Comma 3 2 2 2" xfId="345"/>
    <cellStyle name="Comma 3 2 2 2 2" xfId="1495"/>
    <cellStyle name="Comma 3 2 2 2 2 2" xfId="1496"/>
    <cellStyle name="Comma 3 2 2 2 2 2 2" xfId="4196"/>
    <cellStyle name="Comma 3 2 2 2 2 2 2 2" xfId="9532"/>
    <cellStyle name="Comma 3 2 2 2 2 2 3" xfId="6887"/>
    <cellStyle name="Comma 3 2 2 2 2 3" xfId="4195"/>
    <cellStyle name="Comma 3 2 2 2 2 3 2" xfId="9531"/>
    <cellStyle name="Comma 3 2 2 2 2 4" xfId="6886"/>
    <cellStyle name="Comma 3 2 2 2 3" xfId="1497"/>
    <cellStyle name="Comma 3 2 2 2 3 2" xfId="4197"/>
    <cellStyle name="Comma 3 2 2 2 3 2 2" xfId="9533"/>
    <cellStyle name="Comma 3 2 2 2 3 3" xfId="6888"/>
    <cellStyle name="Comma 3 2 2 2 4" xfId="1498"/>
    <cellStyle name="Comma 3 2 2 2 4 2" xfId="4198"/>
    <cellStyle name="Comma 3 2 2 2 4 2 2" xfId="9534"/>
    <cellStyle name="Comma 3 2 2 2 4 3" xfId="6889"/>
    <cellStyle name="Comma 3 2 2 2 5" xfId="2917"/>
    <cellStyle name="Comma 3 2 2 2 5 2" xfId="5590"/>
    <cellStyle name="Comma 3 2 2 2 5 2 2" xfId="10914"/>
    <cellStyle name="Comma 3 2 2 2 5 3" xfId="8273"/>
    <cellStyle name="Comma 3 2 2 2 6" xfId="1494"/>
    <cellStyle name="Comma 3 2 2 2 6 2" xfId="4194"/>
    <cellStyle name="Comma 3 2 2 2 6 2 2" xfId="9530"/>
    <cellStyle name="Comma 3 2 2 2 6 3" xfId="6885"/>
    <cellStyle name="Comma 3 2 2 2 7" xfId="3052"/>
    <cellStyle name="Comma 3 2 2 2 7 2" xfId="8389"/>
    <cellStyle name="Comma 3 2 2 2 8" xfId="5744"/>
    <cellStyle name="Comma 3 2 2 3" xfId="1499"/>
    <cellStyle name="Comma 3 2 2 3 2" xfId="1500"/>
    <cellStyle name="Comma 3 2 2 3 2 2" xfId="1501"/>
    <cellStyle name="Comma 3 2 2 3 2 2 2" xfId="4201"/>
    <cellStyle name="Comma 3 2 2 3 2 2 2 2" xfId="9537"/>
    <cellStyle name="Comma 3 2 2 3 2 2 3" xfId="6892"/>
    <cellStyle name="Comma 3 2 2 3 2 3" xfId="4200"/>
    <cellStyle name="Comma 3 2 2 3 2 3 2" xfId="9536"/>
    <cellStyle name="Comma 3 2 2 3 2 4" xfId="6891"/>
    <cellStyle name="Comma 3 2 2 3 3" xfId="1502"/>
    <cellStyle name="Comma 3 2 2 3 3 2" xfId="4202"/>
    <cellStyle name="Comma 3 2 2 3 3 2 2" xfId="9538"/>
    <cellStyle name="Comma 3 2 2 3 3 3" xfId="6893"/>
    <cellStyle name="Comma 3 2 2 3 4" xfId="1503"/>
    <cellStyle name="Comma 3 2 2 3 4 2" xfId="4203"/>
    <cellStyle name="Comma 3 2 2 3 4 2 2" xfId="9539"/>
    <cellStyle name="Comma 3 2 2 3 4 3" xfId="6894"/>
    <cellStyle name="Comma 3 2 2 3 5" xfId="4199"/>
    <cellStyle name="Comma 3 2 2 3 5 2" xfId="9535"/>
    <cellStyle name="Comma 3 2 2 3 6" xfId="6890"/>
    <cellStyle name="Comma 3 2 2 4" xfId="1504"/>
    <cellStyle name="Comma 3 2 2 4 2" xfId="1505"/>
    <cellStyle name="Comma 3 2 2 4 2 2" xfId="1506"/>
    <cellStyle name="Comma 3 2 2 4 2 2 2" xfId="4206"/>
    <cellStyle name="Comma 3 2 2 4 2 2 2 2" xfId="9542"/>
    <cellStyle name="Comma 3 2 2 4 2 2 3" xfId="6897"/>
    <cellStyle name="Comma 3 2 2 4 2 3" xfId="4205"/>
    <cellStyle name="Comma 3 2 2 4 2 3 2" xfId="9541"/>
    <cellStyle name="Comma 3 2 2 4 2 4" xfId="6896"/>
    <cellStyle name="Comma 3 2 2 4 3" xfId="1507"/>
    <cellStyle name="Comma 3 2 2 4 3 2" xfId="4207"/>
    <cellStyle name="Comma 3 2 2 4 3 2 2" xfId="9543"/>
    <cellStyle name="Comma 3 2 2 4 3 3" xfId="6898"/>
    <cellStyle name="Comma 3 2 2 4 4" xfId="1508"/>
    <cellStyle name="Comma 3 2 2 4 4 2" xfId="4208"/>
    <cellStyle name="Comma 3 2 2 4 4 2 2" xfId="9544"/>
    <cellStyle name="Comma 3 2 2 4 4 3" xfId="6899"/>
    <cellStyle name="Comma 3 2 2 4 5" xfId="4204"/>
    <cellStyle name="Comma 3 2 2 4 5 2" xfId="9540"/>
    <cellStyle name="Comma 3 2 2 4 6" xfId="6895"/>
    <cellStyle name="Comma 3 2 2 5" xfId="1509"/>
    <cellStyle name="Comma 3 2 2 5 2" xfId="1510"/>
    <cellStyle name="Comma 3 2 2 5 2 2" xfId="1511"/>
    <cellStyle name="Comma 3 2 2 5 2 2 2" xfId="4211"/>
    <cellStyle name="Comma 3 2 2 5 2 2 2 2" xfId="9547"/>
    <cellStyle name="Comma 3 2 2 5 2 2 3" xfId="6902"/>
    <cellStyle name="Comma 3 2 2 5 2 3" xfId="4210"/>
    <cellStyle name="Comma 3 2 2 5 2 3 2" xfId="9546"/>
    <cellStyle name="Comma 3 2 2 5 2 4" xfId="6901"/>
    <cellStyle name="Comma 3 2 2 5 3" xfId="1512"/>
    <cellStyle name="Comma 3 2 2 5 3 2" xfId="4212"/>
    <cellStyle name="Comma 3 2 2 5 3 2 2" xfId="9548"/>
    <cellStyle name="Comma 3 2 2 5 3 3" xfId="6903"/>
    <cellStyle name="Comma 3 2 2 5 4" xfId="1513"/>
    <cellStyle name="Comma 3 2 2 5 4 2" xfId="4213"/>
    <cellStyle name="Comma 3 2 2 5 4 2 2" xfId="9549"/>
    <cellStyle name="Comma 3 2 2 5 4 3" xfId="6904"/>
    <cellStyle name="Comma 3 2 2 5 5" xfId="4209"/>
    <cellStyle name="Comma 3 2 2 5 5 2" xfId="9545"/>
    <cellStyle name="Comma 3 2 2 5 6" xfId="6900"/>
    <cellStyle name="Comma 3 2 2 6" xfId="1514"/>
    <cellStyle name="Comma 3 2 2 6 2" xfId="1515"/>
    <cellStyle name="Comma 3 2 2 6 2 2" xfId="4215"/>
    <cellStyle name="Comma 3 2 2 6 2 2 2" xfId="9551"/>
    <cellStyle name="Comma 3 2 2 6 2 3" xfId="6906"/>
    <cellStyle name="Comma 3 2 2 6 3" xfId="1516"/>
    <cellStyle name="Comma 3 2 2 6 3 2" xfId="4216"/>
    <cellStyle name="Comma 3 2 2 6 3 2 2" xfId="9552"/>
    <cellStyle name="Comma 3 2 2 6 3 3" xfId="6907"/>
    <cellStyle name="Comma 3 2 2 6 4" xfId="4214"/>
    <cellStyle name="Comma 3 2 2 6 4 2" xfId="9550"/>
    <cellStyle name="Comma 3 2 2 6 5" xfId="6905"/>
    <cellStyle name="Comma 3 2 2 7" xfId="1517"/>
    <cellStyle name="Comma 3 2 2 7 2" xfId="1518"/>
    <cellStyle name="Comma 3 2 2 7 2 2" xfId="4218"/>
    <cellStyle name="Comma 3 2 2 7 2 2 2" xfId="9554"/>
    <cellStyle name="Comma 3 2 2 7 2 3" xfId="6909"/>
    <cellStyle name="Comma 3 2 2 7 3" xfId="4217"/>
    <cellStyle name="Comma 3 2 2 7 3 2" xfId="9553"/>
    <cellStyle name="Comma 3 2 2 7 4" xfId="6908"/>
    <cellStyle name="Comma 3 2 2 8" xfId="1519"/>
    <cellStyle name="Comma 3 2 2 8 2" xfId="4219"/>
    <cellStyle name="Comma 3 2 2 8 2 2" xfId="9555"/>
    <cellStyle name="Comma 3 2 2 8 3" xfId="6910"/>
    <cellStyle name="Comma 3 2 2 9" xfId="1520"/>
    <cellStyle name="Comma 3 2 2 9 2" xfId="4220"/>
    <cellStyle name="Comma 3 2 2 9 2 2" xfId="9556"/>
    <cellStyle name="Comma 3 2 2 9 3" xfId="6911"/>
    <cellStyle name="Comma 3 2 3" xfId="318"/>
    <cellStyle name="Comma 3 2 3 2" xfId="1522"/>
    <cellStyle name="Comma 3 2 3 2 2" xfId="1523"/>
    <cellStyle name="Comma 3 2 3 2 2 2" xfId="4223"/>
    <cellStyle name="Comma 3 2 3 2 2 2 2" xfId="9559"/>
    <cellStyle name="Comma 3 2 3 2 2 3" xfId="6914"/>
    <cellStyle name="Comma 3 2 3 2 3" xfId="4222"/>
    <cellStyle name="Comma 3 2 3 2 3 2" xfId="9558"/>
    <cellStyle name="Comma 3 2 3 2 4" xfId="6913"/>
    <cellStyle name="Comma 3 2 3 3" xfId="1524"/>
    <cellStyle name="Comma 3 2 3 3 2" xfId="4224"/>
    <cellStyle name="Comma 3 2 3 3 2 2" xfId="9560"/>
    <cellStyle name="Comma 3 2 3 3 3" xfId="6915"/>
    <cellStyle name="Comma 3 2 3 4" xfId="1525"/>
    <cellStyle name="Comma 3 2 3 4 2" xfId="4225"/>
    <cellStyle name="Comma 3 2 3 4 2 2" xfId="9561"/>
    <cellStyle name="Comma 3 2 3 4 3" xfId="6916"/>
    <cellStyle name="Comma 3 2 3 5" xfId="2890"/>
    <cellStyle name="Comma 3 2 3 5 2" xfId="5563"/>
    <cellStyle name="Comma 3 2 3 5 2 2" xfId="10887"/>
    <cellStyle name="Comma 3 2 3 5 3" xfId="8246"/>
    <cellStyle name="Comma 3 2 3 6" xfId="1521"/>
    <cellStyle name="Comma 3 2 3 6 2" xfId="4221"/>
    <cellStyle name="Comma 3 2 3 6 2 2" xfId="9557"/>
    <cellStyle name="Comma 3 2 3 6 3" xfId="6912"/>
    <cellStyle name="Comma 3 2 3 7" xfId="3025"/>
    <cellStyle name="Comma 3 2 3 7 2" xfId="8362"/>
    <cellStyle name="Comma 3 2 3 8" xfId="5717"/>
    <cellStyle name="Comma 3 2 4" xfId="1526"/>
    <cellStyle name="Comma 3 2 4 2" xfId="1527"/>
    <cellStyle name="Comma 3 2 4 2 2" xfId="1528"/>
    <cellStyle name="Comma 3 2 4 2 2 2" xfId="4228"/>
    <cellStyle name="Comma 3 2 4 2 2 2 2" xfId="9564"/>
    <cellStyle name="Comma 3 2 4 2 2 3" xfId="6919"/>
    <cellStyle name="Comma 3 2 4 2 3" xfId="4227"/>
    <cellStyle name="Comma 3 2 4 2 3 2" xfId="9563"/>
    <cellStyle name="Comma 3 2 4 2 4" xfId="6918"/>
    <cellStyle name="Comma 3 2 4 3" xfId="1529"/>
    <cellStyle name="Comma 3 2 4 3 2" xfId="4229"/>
    <cellStyle name="Comma 3 2 4 3 2 2" xfId="9565"/>
    <cellStyle name="Comma 3 2 4 3 3" xfId="6920"/>
    <cellStyle name="Comma 3 2 4 4" xfId="1530"/>
    <cellStyle name="Comma 3 2 4 4 2" xfId="4230"/>
    <cellStyle name="Comma 3 2 4 4 2 2" xfId="9566"/>
    <cellStyle name="Comma 3 2 4 4 3" xfId="6921"/>
    <cellStyle name="Comma 3 2 4 5" xfId="4226"/>
    <cellStyle name="Comma 3 2 4 5 2" xfId="9562"/>
    <cellStyle name="Comma 3 2 4 6" xfId="6917"/>
    <cellStyle name="Comma 3 2 5" xfId="1531"/>
    <cellStyle name="Comma 3 2 5 2" xfId="1532"/>
    <cellStyle name="Comma 3 2 5 2 2" xfId="1533"/>
    <cellStyle name="Comma 3 2 5 2 2 2" xfId="4233"/>
    <cellStyle name="Comma 3 2 5 2 2 2 2" xfId="9569"/>
    <cellStyle name="Comma 3 2 5 2 2 3" xfId="6924"/>
    <cellStyle name="Comma 3 2 5 2 3" xfId="4232"/>
    <cellStyle name="Comma 3 2 5 2 3 2" xfId="9568"/>
    <cellStyle name="Comma 3 2 5 2 4" xfId="6923"/>
    <cellStyle name="Comma 3 2 5 3" xfId="1534"/>
    <cellStyle name="Comma 3 2 5 3 2" xfId="4234"/>
    <cellStyle name="Comma 3 2 5 3 2 2" xfId="9570"/>
    <cellStyle name="Comma 3 2 5 3 3" xfId="6925"/>
    <cellStyle name="Comma 3 2 5 4" xfId="1535"/>
    <cellStyle name="Comma 3 2 5 4 2" xfId="4235"/>
    <cellStyle name="Comma 3 2 5 4 2 2" xfId="9571"/>
    <cellStyle name="Comma 3 2 5 4 3" xfId="6926"/>
    <cellStyle name="Comma 3 2 5 5" xfId="4231"/>
    <cellStyle name="Comma 3 2 5 5 2" xfId="9567"/>
    <cellStyle name="Comma 3 2 5 6" xfId="6922"/>
    <cellStyle name="Comma 3 2 6" xfId="1536"/>
    <cellStyle name="Comma 3 2 6 2" xfId="1537"/>
    <cellStyle name="Comma 3 2 6 2 2" xfId="1538"/>
    <cellStyle name="Comma 3 2 6 2 2 2" xfId="4238"/>
    <cellStyle name="Comma 3 2 6 2 2 2 2" xfId="9574"/>
    <cellStyle name="Comma 3 2 6 2 2 3" xfId="6929"/>
    <cellStyle name="Comma 3 2 6 2 3" xfId="4237"/>
    <cellStyle name="Comma 3 2 6 2 3 2" xfId="9573"/>
    <cellStyle name="Comma 3 2 6 2 4" xfId="6928"/>
    <cellStyle name="Comma 3 2 6 3" xfId="1539"/>
    <cellStyle name="Comma 3 2 6 3 2" xfId="4239"/>
    <cellStyle name="Comma 3 2 6 3 2 2" xfId="9575"/>
    <cellStyle name="Comma 3 2 6 3 3" xfId="6930"/>
    <cellStyle name="Comma 3 2 6 4" xfId="1540"/>
    <cellStyle name="Comma 3 2 6 4 2" xfId="4240"/>
    <cellStyle name="Comma 3 2 6 4 2 2" xfId="9576"/>
    <cellStyle name="Comma 3 2 6 4 3" xfId="6931"/>
    <cellStyle name="Comma 3 2 6 5" xfId="4236"/>
    <cellStyle name="Comma 3 2 6 5 2" xfId="9572"/>
    <cellStyle name="Comma 3 2 6 6" xfId="6927"/>
    <cellStyle name="Comma 3 2 7" xfId="1541"/>
    <cellStyle name="Comma 3 2 7 2" xfId="1542"/>
    <cellStyle name="Comma 3 2 7 2 2" xfId="4242"/>
    <cellStyle name="Comma 3 2 7 2 2 2" xfId="9578"/>
    <cellStyle name="Comma 3 2 7 2 3" xfId="6933"/>
    <cellStyle name="Comma 3 2 7 3" xfId="1543"/>
    <cellStyle name="Comma 3 2 7 3 2" xfId="4243"/>
    <cellStyle name="Comma 3 2 7 3 2 2" xfId="9579"/>
    <cellStyle name="Comma 3 2 7 3 3" xfId="6934"/>
    <cellStyle name="Comma 3 2 7 4" xfId="4241"/>
    <cellStyle name="Comma 3 2 7 4 2" xfId="9577"/>
    <cellStyle name="Comma 3 2 7 5" xfId="6932"/>
    <cellStyle name="Comma 3 2 8" xfId="1544"/>
    <cellStyle name="Comma 3 2 8 2" xfId="1545"/>
    <cellStyle name="Comma 3 2 8 2 2" xfId="4245"/>
    <cellStyle name="Comma 3 2 8 2 2 2" xfId="9581"/>
    <cellStyle name="Comma 3 2 8 2 3" xfId="6936"/>
    <cellStyle name="Comma 3 2 8 3" xfId="4244"/>
    <cellStyle name="Comma 3 2 8 3 2" xfId="9580"/>
    <cellStyle name="Comma 3 2 8 4" xfId="6935"/>
    <cellStyle name="Comma 3 2 9" xfId="1546"/>
    <cellStyle name="Comma 3 2 9 2" xfId="4246"/>
    <cellStyle name="Comma 3 2 9 2 2" xfId="9582"/>
    <cellStyle name="Comma 3 2 9 3" xfId="6937"/>
    <cellStyle name="Comma 3 20" xfId="5626"/>
    <cellStyle name="Comma 3 21" xfId="5639"/>
    <cellStyle name="Comma 3 22" xfId="197"/>
    <cellStyle name="Comma 3 3" xfId="137"/>
    <cellStyle name="Comma 3 3 10" xfId="1548"/>
    <cellStyle name="Comma 3 3 10 2" xfId="4248"/>
    <cellStyle name="Comma 3 3 10 2 2" xfId="9584"/>
    <cellStyle name="Comma 3 3 10 3" xfId="6939"/>
    <cellStyle name="Comma 3 3 11" xfId="2791"/>
    <cellStyle name="Comma 3 3 11 2" xfId="5464"/>
    <cellStyle name="Comma 3 3 11 2 2" xfId="10793"/>
    <cellStyle name="Comma 3 3 11 3" xfId="8151"/>
    <cellStyle name="Comma 3 3 12" xfId="2850"/>
    <cellStyle name="Comma 3 3 12 2" xfId="5523"/>
    <cellStyle name="Comma 3 3 12 2 2" xfId="10847"/>
    <cellStyle name="Comma 3 3 12 3" xfId="8206"/>
    <cellStyle name="Comma 3 3 13" xfId="1547"/>
    <cellStyle name="Comma 3 3 13 2" xfId="4247"/>
    <cellStyle name="Comma 3 3 13 2 2" xfId="9583"/>
    <cellStyle name="Comma 3 3 13 3" xfId="6938"/>
    <cellStyle name="Comma 3 3 14" xfId="2985"/>
    <cellStyle name="Comma 3 3 14 2" xfId="8322"/>
    <cellStyle name="Comma 3 3 15" xfId="5677"/>
    <cellStyle name="Comma 3 3 16" xfId="278"/>
    <cellStyle name="Comma 3 3 2" xfId="332"/>
    <cellStyle name="Comma 3 3 2 10" xfId="2904"/>
    <cellStyle name="Comma 3 3 2 10 2" xfId="5577"/>
    <cellStyle name="Comma 3 3 2 10 2 2" xfId="10901"/>
    <cellStyle name="Comma 3 3 2 10 3" xfId="8260"/>
    <cellStyle name="Comma 3 3 2 11" xfId="1549"/>
    <cellStyle name="Comma 3 3 2 11 2" xfId="4249"/>
    <cellStyle name="Comma 3 3 2 11 2 2" xfId="9585"/>
    <cellStyle name="Comma 3 3 2 11 3" xfId="6940"/>
    <cellStyle name="Comma 3 3 2 12" xfId="3039"/>
    <cellStyle name="Comma 3 3 2 12 2" xfId="8376"/>
    <cellStyle name="Comma 3 3 2 13" xfId="5731"/>
    <cellStyle name="Comma 3 3 2 2" xfId="1550"/>
    <cellStyle name="Comma 3 3 2 2 2" xfId="1551"/>
    <cellStyle name="Comma 3 3 2 2 2 2" xfId="1552"/>
    <cellStyle name="Comma 3 3 2 2 2 2 2" xfId="4252"/>
    <cellStyle name="Comma 3 3 2 2 2 2 2 2" xfId="9588"/>
    <cellStyle name="Comma 3 3 2 2 2 2 3" xfId="6943"/>
    <cellStyle name="Comma 3 3 2 2 2 3" xfId="4251"/>
    <cellStyle name="Comma 3 3 2 2 2 3 2" xfId="9587"/>
    <cellStyle name="Comma 3 3 2 2 2 4" xfId="6942"/>
    <cellStyle name="Comma 3 3 2 2 3" xfId="1553"/>
    <cellStyle name="Comma 3 3 2 2 3 2" xfId="4253"/>
    <cellStyle name="Comma 3 3 2 2 3 2 2" xfId="9589"/>
    <cellStyle name="Comma 3 3 2 2 3 3" xfId="6944"/>
    <cellStyle name="Comma 3 3 2 2 4" xfId="1554"/>
    <cellStyle name="Comma 3 3 2 2 4 2" xfId="4254"/>
    <cellStyle name="Comma 3 3 2 2 4 2 2" xfId="9590"/>
    <cellStyle name="Comma 3 3 2 2 4 3" xfId="6945"/>
    <cellStyle name="Comma 3 3 2 2 5" xfId="4250"/>
    <cellStyle name="Comma 3 3 2 2 5 2" xfId="9586"/>
    <cellStyle name="Comma 3 3 2 2 6" xfId="6941"/>
    <cellStyle name="Comma 3 3 2 3" xfId="1555"/>
    <cellStyle name="Comma 3 3 2 3 2" xfId="1556"/>
    <cellStyle name="Comma 3 3 2 3 2 2" xfId="1557"/>
    <cellStyle name="Comma 3 3 2 3 2 2 2" xfId="4257"/>
    <cellStyle name="Comma 3 3 2 3 2 2 2 2" xfId="9593"/>
    <cellStyle name="Comma 3 3 2 3 2 2 3" xfId="6948"/>
    <cellStyle name="Comma 3 3 2 3 2 3" xfId="4256"/>
    <cellStyle name="Comma 3 3 2 3 2 3 2" xfId="9592"/>
    <cellStyle name="Comma 3 3 2 3 2 4" xfId="6947"/>
    <cellStyle name="Comma 3 3 2 3 3" xfId="1558"/>
    <cellStyle name="Comma 3 3 2 3 3 2" xfId="4258"/>
    <cellStyle name="Comma 3 3 2 3 3 2 2" xfId="9594"/>
    <cellStyle name="Comma 3 3 2 3 3 3" xfId="6949"/>
    <cellStyle name="Comma 3 3 2 3 4" xfId="1559"/>
    <cellStyle name="Comma 3 3 2 3 4 2" xfId="4259"/>
    <cellStyle name="Comma 3 3 2 3 4 2 2" xfId="9595"/>
    <cellStyle name="Comma 3 3 2 3 4 3" xfId="6950"/>
    <cellStyle name="Comma 3 3 2 3 5" xfId="4255"/>
    <cellStyle name="Comma 3 3 2 3 5 2" xfId="9591"/>
    <cellStyle name="Comma 3 3 2 3 6" xfId="6946"/>
    <cellStyle name="Comma 3 3 2 4" xfId="1560"/>
    <cellStyle name="Comma 3 3 2 4 2" xfId="1561"/>
    <cellStyle name="Comma 3 3 2 4 2 2" xfId="1562"/>
    <cellStyle name="Comma 3 3 2 4 2 2 2" xfId="4262"/>
    <cellStyle name="Comma 3 3 2 4 2 2 2 2" xfId="9598"/>
    <cellStyle name="Comma 3 3 2 4 2 2 3" xfId="6953"/>
    <cellStyle name="Comma 3 3 2 4 2 3" xfId="4261"/>
    <cellStyle name="Comma 3 3 2 4 2 3 2" xfId="9597"/>
    <cellStyle name="Comma 3 3 2 4 2 4" xfId="6952"/>
    <cellStyle name="Comma 3 3 2 4 3" xfId="1563"/>
    <cellStyle name="Comma 3 3 2 4 3 2" xfId="4263"/>
    <cellStyle name="Comma 3 3 2 4 3 2 2" xfId="9599"/>
    <cellStyle name="Comma 3 3 2 4 3 3" xfId="6954"/>
    <cellStyle name="Comma 3 3 2 4 4" xfId="1564"/>
    <cellStyle name="Comma 3 3 2 4 4 2" xfId="4264"/>
    <cellStyle name="Comma 3 3 2 4 4 2 2" xfId="9600"/>
    <cellStyle name="Comma 3 3 2 4 4 3" xfId="6955"/>
    <cellStyle name="Comma 3 3 2 4 5" xfId="4260"/>
    <cellStyle name="Comma 3 3 2 4 5 2" xfId="9596"/>
    <cellStyle name="Comma 3 3 2 4 6" xfId="6951"/>
    <cellStyle name="Comma 3 3 2 5" xfId="1565"/>
    <cellStyle name="Comma 3 3 2 5 2" xfId="1566"/>
    <cellStyle name="Comma 3 3 2 5 2 2" xfId="1567"/>
    <cellStyle name="Comma 3 3 2 5 2 2 2" xfId="4267"/>
    <cellStyle name="Comma 3 3 2 5 2 2 2 2" xfId="9603"/>
    <cellStyle name="Comma 3 3 2 5 2 2 3" xfId="6958"/>
    <cellStyle name="Comma 3 3 2 5 2 3" xfId="4266"/>
    <cellStyle name="Comma 3 3 2 5 2 3 2" xfId="9602"/>
    <cellStyle name="Comma 3 3 2 5 2 4" xfId="6957"/>
    <cellStyle name="Comma 3 3 2 5 3" xfId="1568"/>
    <cellStyle name="Comma 3 3 2 5 3 2" xfId="4268"/>
    <cellStyle name="Comma 3 3 2 5 3 2 2" xfId="9604"/>
    <cellStyle name="Comma 3 3 2 5 3 3" xfId="6959"/>
    <cellStyle name="Comma 3 3 2 5 4" xfId="1569"/>
    <cellStyle name="Comma 3 3 2 5 4 2" xfId="4269"/>
    <cellStyle name="Comma 3 3 2 5 4 2 2" xfId="9605"/>
    <cellStyle name="Comma 3 3 2 5 4 3" xfId="6960"/>
    <cellStyle name="Comma 3 3 2 5 5" xfId="4265"/>
    <cellStyle name="Comma 3 3 2 5 5 2" xfId="9601"/>
    <cellStyle name="Comma 3 3 2 5 6" xfId="6956"/>
    <cellStyle name="Comma 3 3 2 6" xfId="1570"/>
    <cellStyle name="Comma 3 3 2 6 2" xfId="1571"/>
    <cellStyle name="Comma 3 3 2 6 2 2" xfId="4271"/>
    <cellStyle name="Comma 3 3 2 6 2 2 2" xfId="9607"/>
    <cellStyle name="Comma 3 3 2 6 2 3" xfId="6962"/>
    <cellStyle name="Comma 3 3 2 6 3" xfId="1572"/>
    <cellStyle name="Comma 3 3 2 6 3 2" xfId="4272"/>
    <cellStyle name="Comma 3 3 2 6 3 2 2" xfId="9608"/>
    <cellStyle name="Comma 3 3 2 6 3 3" xfId="6963"/>
    <cellStyle name="Comma 3 3 2 6 4" xfId="4270"/>
    <cellStyle name="Comma 3 3 2 6 4 2" xfId="9606"/>
    <cellStyle name="Comma 3 3 2 6 5" xfId="6961"/>
    <cellStyle name="Comma 3 3 2 7" xfId="1573"/>
    <cellStyle name="Comma 3 3 2 7 2" xfId="1574"/>
    <cellStyle name="Comma 3 3 2 7 2 2" xfId="4274"/>
    <cellStyle name="Comma 3 3 2 7 2 2 2" xfId="9610"/>
    <cellStyle name="Comma 3 3 2 7 2 3" xfId="6965"/>
    <cellStyle name="Comma 3 3 2 7 3" xfId="4273"/>
    <cellStyle name="Comma 3 3 2 7 3 2" xfId="9609"/>
    <cellStyle name="Comma 3 3 2 7 4" xfId="6964"/>
    <cellStyle name="Comma 3 3 2 8" xfId="1575"/>
    <cellStyle name="Comma 3 3 2 8 2" xfId="4275"/>
    <cellStyle name="Comma 3 3 2 8 2 2" xfId="9611"/>
    <cellStyle name="Comma 3 3 2 8 3" xfId="6966"/>
    <cellStyle name="Comma 3 3 2 9" xfId="1576"/>
    <cellStyle name="Comma 3 3 2 9 2" xfId="4276"/>
    <cellStyle name="Comma 3 3 2 9 2 2" xfId="9612"/>
    <cellStyle name="Comma 3 3 2 9 3" xfId="6967"/>
    <cellStyle name="Comma 3 3 3" xfId="1577"/>
    <cellStyle name="Comma 3 3 3 2" xfId="1578"/>
    <cellStyle name="Comma 3 3 3 2 2" xfId="1579"/>
    <cellStyle name="Comma 3 3 3 2 2 2" xfId="4279"/>
    <cellStyle name="Comma 3 3 3 2 2 2 2" xfId="9615"/>
    <cellStyle name="Comma 3 3 3 2 2 3" xfId="6970"/>
    <cellStyle name="Comma 3 3 3 2 3" xfId="4278"/>
    <cellStyle name="Comma 3 3 3 2 3 2" xfId="9614"/>
    <cellStyle name="Comma 3 3 3 2 4" xfId="6969"/>
    <cellStyle name="Comma 3 3 3 3" xfId="1580"/>
    <cellStyle name="Comma 3 3 3 3 2" xfId="4280"/>
    <cellStyle name="Comma 3 3 3 3 2 2" xfId="9616"/>
    <cellStyle name="Comma 3 3 3 3 3" xfId="6971"/>
    <cellStyle name="Comma 3 3 3 4" xfId="1581"/>
    <cellStyle name="Comma 3 3 3 4 2" xfId="4281"/>
    <cellStyle name="Comma 3 3 3 4 2 2" xfId="9617"/>
    <cellStyle name="Comma 3 3 3 4 3" xfId="6972"/>
    <cellStyle name="Comma 3 3 3 5" xfId="4277"/>
    <cellStyle name="Comma 3 3 3 5 2" xfId="9613"/>
    <cellStyle name="Comma 3 3 3 6" xfId="6968"/>
    <cellStyle name="Comma 3 3 4" xfId="1582"/>
    <cellStyle name="Comma 3 3 4 2" xfId="1583"/>
    <cellStyle name="Comma 3 3 4 2 2" xfId="1584"/>
    <cellStyle name="Comma 3 3 4 2 2 2" xfId="4284"/>
    <cellStyle name="Comma 3 3 4 2 2 2 2" xfId="9620"/>
    <cellStyle name="Comma 3 3 4 2 2 3" xfId="6975"/>
    <cellStyle name="Comma 3 3 4 2 3" xfId="4283"/>
    <cellStyle name="Comma 3 3 4 2 3 2" xfId="9619"/>
    <cellStyle name="Comma 3 3 4 2 4" xfId="6974"/>
    <cellStyle name="Comma 3 3 4 3" xfId="1585"/>
    <cellStyle name="Comma 3 3 4 3 2" xfId="4285"/>
    <cellStyle name="Comma 3 3 4 3 2 2" xfId="9621"/>
    <cellStyle name="Comma 3 3 4 3 3" xfId="6976"/>
    <cellStyle name="Comma 3 3 4 4" xfId="1586"/>
    <cellStyle name="Comma 3 3 4 4 2" xfId="4286"/>
    <cellStyle name="Comma 3 3 4 4 2 2" xfId="9622"/>
    <cellStyle name="Comma 3 3 4 4 3" xfId="6977"/>
    <cellStyle name="Comma 3 3 4 5" xfId="4282"/>
    <cellStyle name="Comma 3 3 4 5 2" xfId="9618"/>
    <cellStyle name="Comma 3 3 4 6" xfId="6973"/>
    <cellStyle name="Comma 3 3 5" xfId="1587"/>
    <cellStyle name="Comma 3 3 5 2" xfId="1588"/>
    <cellStyle name="Comma 3 3 5 2 2" xfId="1589"/>
    <cellStyle name="Comma 3 3 5 2 2 2" xfId="4289"/>
    <cellStyle name="Comma 3 3 5 2 2 2 2" xfId="9625"/>
    <cellStyle name="Comma 3 3 5 2 2 3" xfId="6980"/>
    <cellStyle name="Comma 3 3 5 2 3" xfId="4288"/>
    <cellStyle name="Comma 3 3 5 2 3 2" xfId="9624"/>
    <cellStyle name="Comma 3 3 5 2 4" xfId="6979"/>
    <cellStyle name="Comma 3 3 5 3" xfId="1590"/>
    <cellStyle name="Comma 3 3 5 3 2" xfId="4290"/>
    <cellStyle name="Comma 3 3 5 3 2 2" xfId="9626"/>
    <cellStyle name="Comma 3 3 5 3 3" xfId="6981"/>
    <cellStyle name="Comma 3 3 5 4" xfId="1591"/>
    <cellStyle name="Comma 3 3 5 4 2" xfId="4291"/>
    <cellStyle name="Comma 3 3 5 4 2 2" xfId="9627"/>
    <cellStyle name="Comma 3 3 5 4 3" xfId="6982"/>
    <cellStyle name="Comma 3 3 5 5" xfId="4287"/>
    <cellStyle name="Comma 3 3 5 5 2" xfId="9623"/>
    <cellStyle name="Comma 3 3 5 6" xfId="6978"/>
    <cellStyle name="Comma 3 3 6" xfId="1592"/>
    <cellStyle name="Comma 3 3 6 2" xfId="1593"/>
    <cellStyle name="Comma 3 3 6 2 2" xfId="1594"/>
    <cellStyle name="Comma 3 3 6 2 2 2" xfId="4294"/>
    <cellStyle name="Comma 3 3 6 2 2 2 2" xfId="9630"/>
    <cellStyle name="Comma 3 3 6 2 2 3" xfId="6985"/>
    <cellStyle name="Comma 3 3 6 2 3" xfId="4293"/>
    <cellStyle name="Comma 3 3 6 2 3 2" xfId="9629"/>
    <cellStyle name="Comma 3 3 6 2 4" xfId="6984"/>
    <cellStyle name="Comma 3 3 6 3" xfId="1595"/>
    <cellStyle name="Comma 3 3 6 3 2" xfId="4295"/>
    <cellStyle name="Comma 3 3 6 3 2 2" xfId="9631"/>
    <cellStyle name="Comma 3 3 6 3 3" xfId="6986"/>
    <cellStyle name="Comma 3 3 6 4" xfId="1596"/>
    <cellStyle name="Comma 3 3 6 4 2" xfId="4296"/>
    <cellStyle name="Comma 3 3 6 4 2 2" xfId="9632"/>
    <cellStyle name="Comma 3 3 6 4 3" xfId="6987"/>
    <cellStyle name="Comma 3 3 6 5" xfId="4292"/>
    <cellStyle name="Comma 3 3 6 5 2" xfId="9628"/>
    <cellStyle name="Comma 3 3 6 6" xfId="6983"/>
    <cellStyle name="Comma 3 3 7" xfId="1597"/>
    <cellStyle name="Comma 3 3 7 2" xfId="1598"/>
    <cellStyle name="Comma 3 3 7 2 2" xfId="4298"/>
    <cellStyle name="Comma 3 3 7 2 2 2" xfId="9634"/>
    <cellStyle name="Comma 3 3 7 2 3" xfId="6989"/>
    <cellStyle name="Comma 3 3 7 3" xfId="1599"/>
    <cellStyle name="Comma 3 3 7 3 2" xfId="4299"/>
    <cellStyle name="Comma 3 3 7 3 2 2" xfId="9635"/>
    <cellStyle name="Comma 3 3 7 3 3" xfId="6990"/>
    <cellStyle name="Comma 3 3 7 4" xfId="4297"/>
    <cellStyle name="Comma 3 3 7 4 2" xfId="9633"/>
    <cellStyle name="Comma 3 3 7 5" xfId="6988"/>
    <cellStyle name="Comma 3 3 8" xfId="1600"/>
    <cellStyle name="Comma 3 3 8 2" xfId="1601"/>
    <cellStyle name="Comma 3 3 8 2 2" xfId="4301"/>
    <cellStyle name="Comma 3 3 8 2 2 2" xfId="9637"/>
    <cellStyle name="Comma 3 3 8 2 3" xfId="6992"/>
    <cellStyle name="Comma 3 3 8 3" xfId="4300"/>
    <cellStyle name="Comma 3 3 8 3 2" xfId="9636"/>
    <cellStyle name="Comma 3 3 8 4" xfId="6991"/>
    <cellStyle name="Comma 3 3 9" xfId="1602"/>
    <cellStyle name="Comma 3 3 9 2" xfId="4302"/>
    <cellStyle name="Comma 3 3 9 2 2" xfId="9638"/>
    <cellStyle name="Comma 3 3 9 3" xfId="6993"/>
    <cellStyle name="Comma 3 4" xfId="305"/>
    <cellStyle name="Comma 3 4 10" xfId="1604"/>
    <cellStyle name="Comma 3 4 10 2" xfId="4304"/>
    <cellStyle name="Comma 3 4 10 2 2" xfId="9640"/>
    <cellStyle name="Comma 3 4 10 3" xfId="6995"/>
    <cellStyle name="Comma 3 4 11" xfId="2877"/>
    <cellStyle name="Comma 3 4 11 2" xfId="5550"/>
    <cellStyle name="Comma 3 4 11 2 2" xfId="10874"/>
    <cellStyle name="Comma 3 4 11 3" xfId="8233"/>
    <cellStyle name="Comma 3 4 12" xfId="1603"/>
    <cellStyle name="Comma 3 4 12 2" xfId="4303"/>
    <cellStyle name="Comma 3 4 12 2 2" xfId="9639"/>
    <cellStyle name="Comma 3 4 12 3" xfId="6994"/>
    <cellStyle name="Comma 3 4 13" xfId="3012"/>
    <cellStyle name="Comma 3 4 13 2" xfId="8349"/>
    <cellStyle name="Comma 3 4 14" xfId="5704"/>
    <cellStyle name="Comma 3 4 2" xfId="1605"/>
    <cellStyle name="Comma 3 4 2 10" xfId="4305"/>
    <cellStyle name="Comma 3 4 2 10 2" xfId="9641"/>
    <cellStyle name="Comma 3 4 2 11" xfId="6996"/>
    <cellStyle name="Comma 3 4 2 2" xfId="1606"/>
    <cellStyle name="Comma 3 4 2 2 2" xfId="1607"/>
    <cellStyle name="Comma 3 4 2 2 2 2" xfId="1608"/>
    <cellStyle name="Comma 3 4 2 2 2 2 2" xfId="4308"/>
    <cellStyle name="Comma 3 4 2 2 2 2 2 2" xfId="9644"/>
    <cellStyle name="Comma 3 4 2 2 2 2 3" xfId="6999"/>
    <cellStyle name="Comma 3 4 2 2 2 3" xfId="4307"/>
    <cellStyle name="Comma 3 4 2 2 2 3 2" xfId="9643"/>
    <cellStyle name="Comma 3 4 2 2 2 4" xfId="6998"/>
    <cellStyle name="Comma 3 4 2 2 3" xfId="1609"/>
    <cellStyle name="Comma 3 4 2 2 3 2" xfId="4309"/>
    <cellStyle name="Comma 3 4 2 2 3 2 2" xfId="9645"/>
    <cellStyle name="Comma 3 4 2 2 3 3" xfId="7000"/>
    <cellStyle name="Comma 3 4 2 2 4" xfId="1610"/>
    <cellStyle name="Comma 3 4 2 2 4 2" xfId="4310"/>
    <cellStyle name="Comma 3 4 2 2 4 2 2" xfId="9646"/>
    <cellStyle name="Comma 3 4 2 2 4 3" xfId="7001"/>
    <cellStyle name="Comma 3 4 2 2 5" xfId="4306"/>
    <cellStyle name="Comma 3 4 2 2 5 2" xfId="9642"/>
    <cellStyle name="Comma 3 4 2 2 6" xfId="6997"/>
    <cellStyle name="Comma 3 4 2 3" xfId="1611"/>
    <cellStyle name="Comma 3 4 2 3 2" xfId="1612"/>
    <cellStyle name="Comma 3 4 2 3 2 2" xfId="1613"/>
    <cellStyle name="Comma 3 4 2 3 2 2 2" xfId="4313"/>
    <cellStyle name="Comma 3 4 2 3 2 2 2 2" xfId="9649"/>
    <cellStyle name="Comma 3 4 2 3 2 2 3" xfId="7004"/>
    <cellStyle name="Comma 3 4 2 3 2 3" xfId="4312"/>
    <cellStyle name="Comma 3 4 2 3 2 3 2" xfId="9648"/>
    <cellStyle name="Comma 3 4 2 3 2 4" xfId="7003"/>
    <cellStyle name="Comma 3 4 2 3 3" xfId="1614"/>
    <cellStyle name="Comma 3 4 2 3 3 2" xfId="4314"/>
    <cellStyle name="Comma 3 4 2 3 3 2 2" xfId="9650"/>
    <cellStyle name="Comma 3 4 2 3 3 3" xfId="7005"/>
    <cellStyle name="Comma 3 4 2 3 4" xfId="1615"/>
    <cellStyle name="Comma 3 4 2 3 4 2" xfId="4315"/>
    <cellStyle name="Comma 3 4 2 3 4 2 2" xfId="9651"/>
    <cellStyle name="Comma 3 4 2 3 4 3" xfId="7006"/>
    <cellStyle name="Comma 3 4 2 3 5" xfId="4311"/>
    <cellStyle name="Comma 3 4 2 3 5 2" xfId="9647"/>
    <cellStyle name="Comma 3 4 2 3 6" xfId="7002"/>
    <cellStyle name="Comma 3 4 2 4" xfId="1616"/>
    <cellStyle name="Comma 3 4 2 4 2" xfId="1617"/>
    <cellStyle name="Comma 3 4 2 4 2 2" xfId="1618"/>
    <cellStyle name="Comma 3 4 2 4 2 2 2" xfId="4318"/>
    <cellStyle name="Comma 3 4 2 4 2 2 2 2" xfId="9654"/>
    <cellStyle name="Comma 3 4 2 4 2 2 3" xfId="7009"/>
    <cellStyle name="Comma 3 4 2 4 2 3" xfId="4317"/>
    <cellStyle name="Comma 3 4 2 4 2 3 2" xfId="9653"/>
    <cellStyle name="Comma 3 4 2 4 2 4" xfId="7008"/>
    <cellStyle name="Comma 3 4 2 4 3" xfId="1619"/>
    <cellStyle name="Comma 3 4 2 4 3 2" xfId="4319"/>
    <cellStyle name="Comma 3 4 2 4 3 2 2" xfId="9655"/>
    <cellStyle name="Comma 3 4 2 4 3 3" xfId="7010"/>
    <cellStyle name="Comma 3 4 2 4 4" xfId="1620"/>
    <cellStyle name="Comma 3 4 2 4 4 2" xfId="4320"/>
    <cellStyle name="Comma 3 4 2 4 4 2 2" xfId="9656"/>
    <cellStyle name="Comma 3 4 2 4 4 3" xfId="7011"/>
    <cellStyle name="Comma 3 4 2 4 5" xfId="4316"/>
    <cellStyle name="Comma 3 4 2 4 5 2" xfId="9652"/>
    <cellStyle name="Comma 3 4 2 4 6" xfId="7007"/>
    <cellStyle name="Comma 3 4 2 5" xfId="1621"/>
    <cellStyle name="Comma 3 4 2 5 2" xfId="1622"/>
    <cellStyle name="Comma 3 4 2 5 2 2" xfId="1623"/>
    <cellStyle name="Comma 3 4 2 5 2 2 2" xfId="4323"/>
    <cellStyle name="Comma 3 4 2 5 2 2 2 2" xfId="9659"/>
    <cellStyle name="Comma 3 4 2 5 2 2 3" xfId="7014"/>
    <cellStyle name="Comma 3 4 2 5 2 3" xfId="4322"/>
    <cellStyle name="Comma 3 4 2 5 2 3 2" xfId="9658"/>
    <cellStyle name="Comma 3 4 2 5 2 4" xfId="7013"/>
    <cellStyle name="Comma 3 4 2 5 3" xfId="1624"/>
    <cellStyle name="Comma 3 4 2 5 3 2" xfId="4324"/>
    <cellStyle name="Comma 3 4 2 5 3 2 2" xfId="9660"/>
    <cellStyle name="Comma 3 4 2 5 3 3" xfId="7015"/>
    <cellStyle name="Comma 3 4 2 5 4" xfId="1625"/>
    <cellStyle name="Comma 3 4 2 5 4 2" xfId="4325"/>
    <cellStyle name="Comma 3 4 2 5 4 2 2" xfId="9661"/>
    <cellStyle name="Comma 3 4 2 5 4 3" xfId="7016"/>
    <cellStyle name="Comma 3 4 2 5 5" xfId="4321"/>
    <cellStyle name="Comma 3 4 2 5 5 2" xfId="9657"/>
    <cellStyle name="Comma 3 4 2 5 6" xfId="7012"/>
    <cellStyle name="Comma 3 4 2 6" xfId="1626"/>
    <cellStyle name="Comma 3 4 2 6 2" xfId="1627"/>
    <cellStyle name="Comma 3 4 2 6 2 2" xfId="4327"/>
    <cellStyle name="Comma 3 4 2 6 2 2 2" xfId="9663"/>
    <cellStyle name="Comma 3 4 2 6 2 3" xfId="7018"/>
    <cellStyle name="Comma 3 4 2 6 3" xfId="1628"/>
    <cellStyle name="Comma 3 4 2 6 3 2" xfId="4328"/>
    <cellStyle name="Comma 3 4 2 6 3 2 2" xfId="9664"/>
    <cellStyle name="Comma 3 4 2 6 3 3" xfId="7019"/>
    <cellStyle name="Comma 3 4 2 6 4" xfId="4326"/>
    <cellStyle name="Comma 3 4 2 6 4 2" xfId="9662"/>
    <cellStyle name="Comma 3 4 2 6 5" xfId="7017"/>
    <cellStyle name="Comma 3 4 2 7" xfId="1629"/>
    <cellStyle name="Comma 3 4 2 7 2" xfId="1630"/>
    <cellStyle name="Comma 3 4 2 7 2 2" xfId="4330"/>
    <cellStyle name="Comma 3 4 2 7 2 2 2" xfId="9666"/>
    <cellStyle name="Comma 3 4 2 7 2 3" xfId="7021"/>
    <cellStyle name="Comma 3 4 2 7 3" xfId="4329"/>
    <cellStyle name="Comma 3 4 2 7 3 2" xfId="9665"/>
    <cellStyle name="Comma 3 4 2 7 4" xfId="7020"/>
    <cellStyle name="Comma 3 4 2 8" xfId="1631"/>
    <cellStyle name="Comma 3 4 2 8 2" xfId="4331"/>
    <cellStyle name="Comma 3 4 2 8 2 2" xfId="9667"/>
    <cellStyle name="Comma 3 4 2 8 3" xfId="7022"/>
    <cellStyle name="Comma 3 4 2 9" xfId="1632"/>
    <cellStyle name="Comma 3 4 2 9 2" xfId="4332"/>
    <cellStyle name="Comma 3 4 2 9 2 2" xfId="9668"/>
    <cellStyle name="Comma 3 4 2 9 3" xfId="7023"/>
    <cellStyle name="Comma 3 4 3" xfId="1633"/>
    <cellStyle name="Comma 3 4 3 2" xfId="1634"/>
    <cellStyle name="Comma 3 4 3 2 2" xfId="1635"/>
    <cellStyle name="Comma 3 4 3 2 2 2" xfId="4335"/>
    <cellStyle name="Comma 3 4 3 2 2 2 2" xfId="9671"/>
    <cellStyle name="Comma 3 4 3 2 2 3" xfId="7026"/>
    <cellStyle name="Comma 3 4 3 2 3" xfId="4334"/>
    <cellStyle name="Comma 3 4 3 2 3 2" xfId="9670"/>
    <cellStyle name="Comma 3 4 3 2 4" xfId="7025"/>
    <cellStyle name="Comma 3 4 3 3" xfId="1636"/>
    <cellStyle name="Comma 3 4 3 3 2" xfId="4336"/>
    <cellStyle name="Comma 3 4 3 3 2 2" xfId="9672"/>
    <cellStyle name="Comma 3 4 3 3 3" xfId="7027"/>
    <cellStyle name="Comma 3 4 3 4" xfId="1637"/>
    <cellStyle name="Comma 3 4 3 4 2" xfId="4337"/>
    <cellStyle name="Comma 3 4 3 4 2 2" xfId="9673"/>
    <cellStyle name="Comma 3 4 3 4 3" xfId="7028"/>
    <cellStyle name="Comma 3 4 3 5" xfId="4333"/>
    <cellStyle name="Comma 3 4 3 5 2" xfId="9669"/>
    <cellStyle name="Comma 3 4 3 6" xfId="7024"/>
    <cellStyle name="Comma 3 4 4" xfId="1638"/>
    <cellStyle name="Comma 3 4 4 2" xfId="1639"/>
    <cellStyle name="Comma 3 4 4 2 2" xfId="1640"/>
    <cellStyle name="Comma 3 4 4 2 2 2" xfId="4340"/>
    <cellStyle name="Comma 3 4 4 2 2 2 2" xfId="9676"/>
    <cellStyle name="Comma 3 4 4 2 2 3" xfId="7031"/>
    <cellStyle name="Comma 3 4 4 2 3" xfId="4339"/>
    <cellStyle name="Comma 3 4 4 2 3 2" xfId="9675"/>
    <cellStyle name="Comma 3 4 4 2 4" xfId="7030"/>
    <cellStyle name="Comma 3 4 4 3" xfId="1641"/>
    <cellStyle name="Comma 3 4 4 3 2" xfId="4341"/>
    <cellStyle name="Comma 3 4 4 3 2 2" xfId="9677"/>
    <cellStyle name="Comma 3 4 4 3 3" xfId="7032"/>
    <cellStyle name="Comma 3 4 4 4" xfId="1642"/>
    <cellStyle name="Comma 3 4 4 4 2" xfId="4342"/>
    <cellStyle name="Comma 3 4 4 4 2 2" xfId="9678"/>
    <cellStyle name="Comma 3 4 4 4 3" xfId="7033"/>
    <cellStyle name="Comma 3 4 4 5" xfId="4338"/>
    <cellStyle name="Comma 3 4 4 5 2" xfId="9674"/>
    <cellStyle name="Comma 3 4 4 6" xfId="7029"/>
    <cellStyle name="Comma 3 4 5" xfId="1643"/>
    <cellStyle name="Comma 3 4 5 2" xfId="1644"/>
    <cellStyle name="Comma 3 4 5 2 2" xfId="1645"/>
    <cellStyle name="Comma 3 4 5 2 2 2" xfId="4345"/>
    <cellStyle name="Comma 3 4 5 2 2 2 2" xfId="9681"/>
    <cellStyle name="Comma 3 4 5 2 2 3" xfId="7036"/>
    <cellStyle name="Comma 3 4 5 2 3" xfId="4344"/>
    <cellStyle name="Comma 3 4 5 2 3 2" xfId="9680"/>
    <cellStyle name="Comma 3 4 5 2 4" xfId="7035"/>
    <cellStyle name="Comma 3 4 5 3" xfId="1646"/>
    <cellStyle name="Comma 3 4 5 3 2" xfId="4346"/>
    <cellStyle name="Comma 3 4 5 3 2 2" xfId="9682"/>
    <cellStyle name="Comma 3 4 5 3 3" xfId="7037"/>
    <cellStyle name="Comma 3 4 5 4" xfId="1647"/>
    <cellStyle name="Comma 3 4 5 4 2" xfId="4347"/>
    <cellStyle name="Comma 3 4 5 4 2 2" xfId="9683"/>
    <cellStyle name="Comma 3 4 5 4 3" xfId="7038"/>
    <cellStyle name="Comma 3 4 5 5" xfId="4343"/>
    <cellStyle name="Comma 3 4 5 5 2" xfId="9679"/>
    <cellStyle name="Comma 3 4 5 6" xfId="7034"/>
    <cellStyle name="Comma 3 4 6" xfId="1648"/>
    <cellStyle name="Comma 3 4 6 2" xfId="1649"/>
    <cellStyle name="Comma 3 4 6 2 2" xfId="1650"/>
    <cellStyle name="Comma 3 4 6 2 2 2" xfId="4350"/>
    <cellStyle name="Comma 3 4 6 2 2 2 2" xfId="9686"/>
    <cellStyle name="Comma 3 4 6 2 2 3" xfId="7041"/>
    <cellStyle name="Comma 3 4 6 2 3" xfId="4349"/>
    <cellStyle name="Comma 3 4 6 2 3 2" xfId="9685"/>
    <cellStyle name="Comma 3 4 6 2 4" xfId="7040"/>
    <cellStyle name="Comma 3 4 6 3" xfId="1651"/>
    <cellStyle name="Comma 3 4 6 3 2" xfId="4351"/>
    <cellStyle name="Comma 3 4 6 3 2 2" xfId="9687"/>
    <cellStyle name="Comma 3 4 6 3 3" xfId="7042"/>
    <cellStyle name="Comma 3 4 6 4" xfId="1652"/>
    <cellStyle name="Comma 3 4 6 4 2" xfId="4352"/>
    <cellStyle name="Comma 3 4 6 4 2 2" xfId="9688"/>
    <cellStyle name="Comma 3 4 6 4 3" xfId="7043"/>
    <cellStyle name="Comma 3 4 6 5" xfId="4348"/>
    <cellStyle name="Comma 3 4 6 5 2" xfId="9684"/>
    <cellStyle name="Comma 3 4 6 6" xfId="7039"/>
    <cellStyle name="Comma 3 4 7" xfId="1653"/>
    <cellStyle name="Comma 3 4 7 2" xfId="1654"/>
    <cellStyle name="Comma 3 4 7 2 2" xfId="4354"/>
    <cellStyle name="Comma 3 4 7 2 2 2" xfId="9690"/>
    <cellStyle name="Comma 3 4 7 2 3" xfId="7045"/>
    <cellStyle name="Comma 3 4 7 3" xfId="1655"/>
    <cellStyle name="Comma 3 4 7 3 2" xfId="4355"/>
    <cellStyle name="Comma 3 4 7 3 2 2" xfId="9691"/>
    <cellStyle name="Comma 3 4 7 3 3" xfId="7046"/>
    <cellStyle name="Comma 3 4 7 4" xfId="4353"/>
    <cellStyle name="Comma 3 4 7 4 2" xfId="9689"/>
    <cellStyle name="Comma 3 4 7 5" xfId="7044"/>
    <cellStyle name="Comma 3 4 8" xfId="1656"/>
    <cellStyle name="Comma 3 4 8 2" xfId="1657"/>
    <cellStyle name="Comma 3 4 8 2 2" xfId="4357"/>
    <cellStyle name="Comma 3 4 8 2 2 2" xfId="9693"/>
    <cellStyle name="Comma 3 4 8 2 3" xfId="7048"/>
    <cellStyle name="Comma 3 4 8 3" xfId="4356"/>
    <cellStyle name="Comma 3 4 8 3 2" xfId="9692"/>
    <cellStyle name="Comma 3 4 8 4" xfId="7047"/>
    <cellStyle name="Comma 3 4 9" xfId="1658"/>
    <cellStyle name="Comma 3 4 9 2" xfId="4358"/>
    <cellStyle name="Comma 3 4 9 2 2" xfId="9694"/>
    <cellStyle name="Comma 3 4 9 3" xfId="7049"/>
    <cellStyle name="Comma 3 5" xfId="1659"/>
    <cellStyle name="Comma 3 5 10" xfId="4359"/>
    <cellStyle name="Comma 3 5 10 2" xfId="9695"/>
    <cellStyle name="Comma 3 5 11" xfId="7050"/>
    <cellStyle name="Comma 3 5 2" xfId="1660"/>
    <cellStyle name="Comma 3 5 2 2" xfId="1661"/>
    <cellStyle name="Comma 3 5 2 2 2" xfId="1662"/>
    <cellStyle name="Comma 3 5 2 2 2 2" xfId="4362"/>
    <cellStyle name="Comma 3 5 2 2 2 2 2" xfId="9698"/>
    <cellStyle name="Comma 3 5 2 2 2 3" xfId="7053"/>
    <cellStyle name="Comma 3 5 2 2 3" xfId="4361"/>
    <cellStyle name="Comma 3 5 2 2 3 2" xfId="9697"/>
    <cellStyle name="Comma 3 5 2 2 4" xfId="7052"/>
    <cellStyle name="Comma 3 5 2 3" xfId="1663"/>
    <cellStyle name="Comma 3 5 2 3 2" xfId="4363"/>
    <cellStyle name="Comma 3 5 2 3 2 2" xfId="9699"/>
    <cellStyle name="Comma 3 5 2 3 3" xfId="7054"/>
    <cellStyle name="Comma 3 5 2 4" xfId="1664"/>
    <cellStyle name="Comma 3 5 2 4 2" xfId="4364"/>
    <cellStyle name="Comma 3 5 2 4 2 2" xfId="9700"/>
    <cellStyle name="Comma 3 5 2 4 3" xfId="7055"/>
    <cellStyle name="Comma 3 5 2 5" xfId="4360"/>
    <cellStyle name="Comma 3 5 2 5 2" xfId="9696"/>
    <cellStyle name="Comma 3 5 2 6" xfId="7051"/>
    <cellStyle name="Comma 3 5 3" xfId="1665"/>
    <cellStyle name="Comma 3 5 3 2" xfId="1666"/>
    <cellStyle name="Comma 3 5 3 2 2" xfId="1667"/>
    <cellStyle name="Comma 3 5 3 2 2 2" xfId="4367"/>
    <cellStyle name="Comma 3 5 3 2 2 2 2" xfId="9703"/>
    <cellStyle name="Comma 3 5 3 2 2 3" xfId="7058"/>
    <cellStyle name="Comma 3 5 3 2 3" xfId="4366"/>
    <cellStyle name="Comma 3 5 3 2 3 2" xfId="9702"/>
    <cellStyle name="Comma 3 5 3 2 4" xfId="7057"/>
    <cellStyle name="Comma 3 5 3 3" xfId="1668"/>
    <cellStyle name="Comma 3 5 3 3 2" xfId="4368"/>
    <cellStyle name="Comma 3 5 3 3 2 2" xfId="9704"/>
    <cellStyle name="Comma 3 5 3 3 3" xfId="7059"/>
    <cellStyle name="Comma 3 5 3 4" xfId="1669"/>
    <cellStyle name="Comma 3 5 3 4 2" xfId="4369"/>
    <cellStyle name="Comma 3 5 3 4 2 2" xfId="9705"/>
    <cellStyle name="Comma 3 5 3 4 3" xfId="7060"/>
    <cellStyle name="Comma 3 5 3 5" xfId="4365"/>
    <cellStyle name="Comma 3 5 3 5 2" xfId="9701"/>
    <cellStyle name="Comma 3 5 3 6" xfId="7056"/>
    <cellStyle name="Comma 3 5 4" xfId="1670"/>
    <cellStyle name="Comma 3 5 4 2" xfId="1671"/>
    <cellStyle name="Comma 3 5 4 2 2" xfId="1672"/>
    <cellStyle name="Comma 3 5 4 2 2 2" xfId="4372"/>
    <cellStyle name="Comma 3 5 4 2 2 2 2" xfId="9708"/>
    <cellStyle name="Comma 3 5 4 2 2 3" xfId="7063"/>
    <cellStyle name="Comma 3 5 4 2 3" xfId="4371"/>
    <cellStyle name="Comma 3 5 4 2 3 2" xfId="9707"/>
    <cellStyle name="Comma 3 5 4 2 4" xfId="7062"/>
    <cellStyle name="Comma 3 5 4 3" xfId="1673"/>
    <cellStyle name="Comma 3 5 4 3 2" xfId="4373"/>
    <cellStyle name="Comma 3 5 4 3 2 2" xfId="9709"/>
    <cellStyle name="Comma 3 5 4 3 3" xfId="7064"/>
    <cellStyle name="Comma 3 5 4 4" xfId="1674"/>
    <cellStyle name="Comma 3 5 4 4 2" xfId="4374"/>
    <cellStyle name="Comma 3 5 4 4 2 2" xfId="9710"/>
    <cellStyle name="Comma 3 5 4 4 3" xfId="7065"/>
    <cellStyle name="Comma 3 5 4 5" xfId="4370"/>
    <cellStyle name="Comma 3 5 4 5 2" xfId="9706"/>
    <cellStyle name="Comma 3 5 4 6" xfId="7061"/>
    <cellStyle name="Comma 3 5 5" xfId="1675"/>
    <cellStyle name="Comma 3 5 5 2" xfId="1676"/>
    <cellStyle name="Comma 3 5 5 2 2" xfId="1677"/>
    <cellStyle name="Comma 3 5 5 2 2 2" xfId="4377"/>
    <cellStyle name="Comma 3 5 5 2 2 2 2" xfId="9713"/>
    <cellStyle name="Comma 3 5 5 2 2 3" xfId="7068"/>
    <cellStyle name="Comma 3 5 5 2 3" xfId="4376"/>
    <cellStyle name="Comma 3 5 5 2 3 2" xfId="9712"/>
    <cellStyle name="Comma 3 5 5 2 4" xfId="7067"/>
    <cellStyle name="Comma 3 5 5 3" xfId="1678"/>
    <cellStyle name="Comma 3 5 5 3 2" xfId="4378"/>
    <cellStyle name="Comma 3 5 5 3 2 2" xfId="9714"/>
    <cellStyle name="Comma 3 5 5 3 3" xfId="7069"/>
    <cellStyle name="Comma 3 5 5 4" xfId="1679"/>
    <cellStyle name="Comma 3 5 5 4 2" xfId="4379"/>
    <cellStyle name="Comma 3 5 5 4 2 2" xfId="9715"/>
    <cellStyle name="Comma 3 5 5 4 3" xfId="7070"/>
    <cellStyle name="Comma 3 5 5 5" xfId="4375"/>
    <cellStyle name="Comma 3 5 5 5 2" xfId="9711"/>
    <cellStyle name="Comma 3 5 5 6" xfId="7066"/>
    <cellStyle name="Comma 3 5 6" xfId="1680"/>
    <cellStyle name="Comma 3 5 6 2" xfId="1681"/>
    <cellStyle name="Comma 3 5 6 2 2" xfId="4381"/>
    <cellStyle name="Comma 3 5 6 2 2 2" xfId="9717"/>
    <cellStyle name="Comma 3 5 6 2 3" xfId="7072"/>
    <cellStyle name="Comma 3 5 6 3" xfId="1682"/>
    <cellStyle name="Comma 3 5 6 3 2" xfId="4382"/>
    <cellStyle name="Comma 3 5 6 3 2 2" xfId="9718"/>
    <cellStyle name="Comma 3 5 6 3 3" xfId="7073"/>
    <cellStyle name="Comma 3 5 6 4" xfId="4380"/>
    <cellStyle name="Comma 3 5 6 4 2" xfId="9716"/>
    <cellStyle name="Comma 3 5 6 5" xfId="7071"/>
    <cellStyle name="Comma 3 5 7" xfId="1683"/>
    <cellStyle name="Comma 3 5 7 2" xfId="1684"/>
    <cellStyle name="Comma 3 5 7 2 2" xfId="4384"/>
    <cellStyle name="Comma 3 5 7 2 2 2" xfId="9720"/>
    <cellStyle name="Comma 3 5 7 2 3" xfId="7075"/>
    <cellStyle name="Comma 3 5 7 3" xfId="4383"/>
    <cellStyle name="Comma 3 5 7 3 2" xfId="9719"/>
    <cellStyle name="Comma 3 5 7 4" xfId="7074"/>
    <cellStyle name="Comma 3 5 8" xfId="1685"/>
    <cellStyle name="Comma 3 5 8 2" xfId="4385"/>
    <cellStyle name="Comma 3 5 8 2 2" xfId="9721"/>
    <cellStyle name="Comma 3 5 8 3" xfId="7076"/>
    <cellStyle name="Comma 3 5 9" xfId="1686"/>
    <cellStyle name="Comma 3 5 9 2" xfId="4386"/>
    <cellStyle name="Comma 3 5 9 2 2" xfId="9722"/>
    <cellStyle name="Comma 3 5 9 3" xfId="7077"/>
    <cellStyle name="Comma 3 6" xfId="1687"/>
    <cellStyle name="Comma 3 6 2" xfId="1688"/>
    <cellStyle name="Comma 3 6 2 2" xfId="1689"/>
    <cellStyle name="Comma 3 6 2 2 2" xfId="4389"/>
    <cellStyle name="Comma 3 6 2 2 2 2" xfId="9725"/>
    <cellStyle name="Comma 3 6 2 2 3" xfId="7080"/>
    <cellStyle name="Comma 3 6 2 3" xfId="4388"/>
    <cellStyle name="Comma 3 6 2 3 2" xfId="9724"/>
    <cellStyle name="Comma 3 6 2 4" xfId="7079"/>
    <cellStyle name="Comma 3 6 3" xfId="1690"/>
    <cellStyle name="Comma 3 6 3 2" xfId="4390"/>
    <cellStyle name="Comma 3 6 3 2 2" xfId="9726"/>
    <cellStyle name="Comma 3 6 3 3" xfId="7081"/>
    <cellStyle name="Comma 3 6 4" xfId="1691"/>
    <cellStyle name="Comma 3 6 4 2" xfId="4391"/>
    <cellStyle name="Comma 3 6 4 2 2" xfId="9727"/>
    <cellStyle name="Comma 3 6 4 3" xfId="7082"/>
    <cellStyle name="Comma 3 6 5" xfId="4387"/>
    <cellStyle name="Comma 3 6 5 2" xfId="9723"/>
    <cellStyle name="Comma 3 6 6" xfId="7078"/>
    <cellStyle name="Comma 3 7" xfId="1692"/>
    <cellStyle name="Comma 3 7 2" xfId="1693"/>
    <cellStyle name="Comma 3 7 2 2" xfId="1694"/>
    <cellStyle name="Comma 3 7 2 2 2" xfId="4394"/>
    <cellStyle name="Comma 3 7 2 2 2 2" xfId="9730"/>
    <cellStyle name="Comma 3 7 2 2 3" xfId="7085"/>
    <cellStyle name="Comma 3 7 2 3" xfId="4393"/>
    <cellStyle name="Comma 3 7 2 3 2" xfId="9729"/>
    <cellStyle name="Comma 3 7 2 4" xfId="7084"/>
    <cellStyle name="Comma 3 7 3" xfId="1695"/>
    <cellStyle name="Comma 3 7 3 2" xfId="4395"/>
    <cellStyle name="Comma 3 7 3 2 2" xfId="9731"/>
    <cellStyle name="Comma 3 7 3 3" xfId="7086"/>
    <cellStyle name="Comma 3 7 4" xfId="1696"/>
    <cellStyle name="Comma 3 7 4 2" xfId="4396"/>
    <cellStyle name="Comma 3 7 4 2 2" xfId="9732"/>
    <cellStyle name="Comma 3 7 4 3" xfId="7087"/>
    <cellStyle name="Comma 3 7 5" xfId="4392"/>
    <cellStyle name="Comma 3 7 5 2" xfId="9728"/>
    <cellStyle name="Comma 3 7 6" xfId="7083"/>
    <cellStyle name="Comma 3 8" xfId="1697"/>
    <cellStyle name="Comma 3 8 2" xfId="1698"/>
    <cellStyle name="Comma 3 8 2 2" xfId="1699"/>
    <cellStyle name="Comma 3 8 2 2 2" xfId="4399"/>
    <cellStyle name="Comma 3 8 2 2 2 2" xfId="9735"/>
    <cellStyle name="Comma 3 8 2 2 3" xfId="7090"/>
    <cellStyle name="Comma 3 8 2 3" xfId="4398"/>
    <cellStyle name="Comma 3 8 2 3 2" xfId="9734"/>
    <cellStyle name="Comma 3 8 2 4" xfId="7089"/>
    <cellStyle name="Comma 3 8 3" xfId="1700"/>
    <cellStyle name="Comma 3 8 3 2" xfId="4400"/>
    <cellStyle name="Comma 3 8 3 2 2" xfId="9736"/>
    <cellStyle name="Comma 3 8 3 3" xfId="7091"/>
    <cellStyle name="Comma 3 8 4" xfId="1701"/>
    <cellStyle name="Comma 3 8 4 2" xfId="4401"/>
    <cellStyle name="Comma 3 8 4 2 2" xfId="9737"/>
    <cellStyle name="Comma 3 8 4 3" xfId="7092"/>
    <cellStyle name="Comma 3 8 5" xfId="4397"/>
    <cellStyle name="Comma 3 8 5 2" xfId="9733"/>
    <cellStyle name="Comma 3 8 6" xfId="7088"/>
    <cellStyle name="Comma 3 9" xfId="1702"/>
    <cellStyle name="Comma 3 9 2" xfId="1703"/>
    <cellStyle name="Comma 3 9 2 2" xfId="1704"/>
    <cellStyle name="Comma 3 9 2 2 2" xfId="4404"/>
    <cellStyle name="Comma 3 9 2 2 2 2" xfId="9740"/>
    <cellStyle name="Comma 3 9 2 2 3" xfId="7095"/>
    <cellStyle name="Comma 3 9 2 3" xfId="4403"/>
    <cellStyle name="Comma 3 9 2 3 2" xfId="9739"/>
    <cellStyle name="Comma 3 9 2 4" xfId="7094"/>
    <cellStyle name="Comma 3 9 3" xfId="1705"/>
    <cellStyle name="Comma 3 9 3 2" xfId="4405"/>
    <cellStyle name="Comma 3 9 3 2 2" xfId="9741"/>
    <cellStyle name="Comma 3 9 3 3" xfId="7096"/>
    <cellStyle name="Comma 3 9 4" xfId="1706"/>
    <cellStyle name="Comma 3 9 4 2" xfId="4406"/>
    <cellStyle name="Comma 3 9 4 2 2" xfId="9742"/>
    <cellStyle name="Comma 3 9 4 3" xfId="7097"/>
    <cellStyle name="Comma 3 9 5" xfId="4402"/>
    <cellStyle name="Comma 3 9 5 2" xfId="9738"/>
    <cellStyle name="Comma 3 9 6" xfId="7093"/>
    <cellStyle name="Comma 4" xfId="138"/>
    <cellStyle name="Comma 4 10" xfId="1708"/>
    <cellStyle name="Comma 4 10 2" xfId="1709"/>
    <cellStyle name="Comma 4 10 2 2" xfId="4409"/>
    <cellStyle name="Comma 4 10 2 2 2" xfId="9745"/>
    <cellStyle name="Comma 4 10 2 3" xfId="7100"/>
    <cellStyle name="Comma 4 10 3" xfId="1710"/>
    <cellStyle name="Comma 4 10 3 2" xfId="4410"/>
    <cellStyle name="Comma 4 10 3 2 2" xfId="9746"/>
    <cellStyle name="Comma 4 10 3 3" xfId="7101"/>
    <cellStyle name="Comma 4 10 4" xfId="4408"/>
    <cellStyle name="Comma 4 10 4 2" xfId="9744"/>
    <cellStyle name="Comma 4 10 5" xfId="7099"/>
    <cellStyle name="Comma 4 11" xfId="1711"/>
    <cellStyle name="Comma 4 11 2" xfId="1712"/>
    <cellStyle name="Comma 4 11 2 2" xfId="4412"/>
    <cellStyle name="Comma 4 11 2 2 2" xfId="9748"/>
    <cellStyle name="Comma 4 11 2 3" xfId="7103"/>
    <cellStyle name="Comma 4 11 3" xfId="4411"/>
    <cellStyle name="Comma 4 11 3 2" xfId="9747"/>
    <cellStyle name="Comma 4 11 4" xfId="7102"/>
    <cellStyle name="Comma 4 12" xfId="1713"/>
    <cellStyle name="Comma 4 12 2" xfId="4413"/>
    <cellStyle name="Comma 4 12 2 2" xfId="9749"/>
    <cellStyle name="Comma 4 12 3" xfId="7104"/>
    <cellStyle name="Comma 4 13" xfId="1714"/>
    <cellStyle name="Comma 4 13 2" xfId="4414"/>
    <cellStyle name="Comma 4 13 2 2" xfId="9750"/>
    <cellStyle name="Comma 4 13 3" xfId="7105"/>
    <cellStyle name="Comma 4 14" xfId="2784"/>
    <cellStyle name="Comma 4 14 2" xfId="5457"/>
    <cellStyle name="Comma 4 14 2 2" xfId="10786"/>
    <cellStyle name="Comma 4 14 3" xfId="8144"/>
    <cellStyle name="Comma 4 15" xfId="2843"/>
    <cellStyle name="Comma 4 15 2" xfId="5516"/>
    <cellStyle name="Comma 4 15 2 2" xfId="10840"/>
    <cellStyle name="Comma 4 15 3" xfId="8199"/>
    <cellStyle name="Comma 4 16" xfId="1707"/>
    <cellStyle name="Comma 4 16 2" xfId="4407"/>
    <cellStyle name="Comma 4 16 2 2" xfId="9743"/>
    <cellStyle name="Comma 4 16 3" xfId="7098"/>
    <cellStyle name="Comma 4 17" xfId="2978"/>
    <cellStyle name="Comma 4 17 2" xfId="8315"/>
    <cellStyle name="Comma 4 18" xfId="5670"/>
    <cellStyle name="Comma 4 19" xfId="271"/>
    <cellStyle name="Comma 4 2" xfId="222"/>
    <cellStyle name="Comma 4 2 10" xfId="1716"/>
    <cellStyle name="Comma 4 2 10 2" xfId="1717"/>
    <cellStyle name="Comma 4 2 10 2 2" xfId="4417"/>
    <cellStyle name="Comma 4 2 10 2 2 2" xfId="9753"/>
    <cellStyle name="Comma 4 2 10 2 3" xfId="7108"/>
    <cellStyle name="Comma 4 2 10 3" xfId="4416"/>
    <cellStyle name="Comma 4 2 10 3 2" xfId="9752"/>
    <cellStyle name="Comma 4 2 10 4" xfId="7107"/>
    <cellStyle name="Comma 4 2 11" xfId="1718"/>
    <cellStyle name="Comma 4 2 11 2" xfId="4418"/>
    <cellStyle name="Comma 4 2 11 2 2" xfId="9754"/>
    <cellStyle name="Comma 4 2 11 3" xfId="7109"/>
    <cellStyle name="Comma 4 2 12" xfId="1719"/>
    <cellStyle name="Comma 4 2 12 2" xfId="4419"/>
    <cellStyle name="Comma 4 2 12 2 2" xfId="9755"/>
    <cellStyle name="Comma 4 2 12 3" xfId="7110"/>
    <cellStyle name="Comma 4 2 13" xfId="1720"/>
    <cellStyle name="Comma 4 2 13 2" xfId="4420"/>
    <cellStyle name="Comma 4 2 13 2 2" xfId="9756"/>
    <cellStyle name="Comma 4 2 13 3" xfId="7111"/>
    <cellStyle name="Comma 4 2 14" xfId="2757"/>
    <cellStyle name="Comma 4 2 14 2" xfId="5430"/>
    <cellStyle name="Comma 4 2 14 2 2" xfId="10762"/>
    <cellStyle name="Comma 4 2 14 3" xfId="8120"/>
    <cellStyle name="Comma 4 2 15" xfId="2819"/>
    <cellStyle name="Comma 4 2 15 2" xfId="5492"/>
    <cellStyle name="Comma 4 2 15 2 2" xfId="10816"/>
    <cellStyle name="Comma 4 2 15 3" xfId="8175"/>
    <cellStyle name="Comma 4 2 16" xfId="1715"/>
    <cellStyle name="Comma 4 2 16 2" xfId="4415"/>
    <cellStyle name="Comma 4 2 16 2 2" xfId="9751"/>
    <cellStyle name="Comma 4 2 16 3" xfId="7106"/>
    <cellStyle name="Comma 4 2 17" xfId="2944"/>
    <cellStyle name="Comma 4 2 17 2" xfId="8291"/>
    <cellStyle name="Comma 4 2 18" xfId="5640"/>
    <cellStyle name="Comma 4 2 2" xfId="233"/>
    <cellStyle name="Comma 4 2 2 10" xfId="1722"/>
    <cellStyle name="Comma 4 2 2 10 2" xfId="4422"/>
    <cellStyle name="Comma 4 2 2 10 2 2" xfId="9758"/>
    <cellStyle name="Comma 4 2 2 10 3" xfId="7113"/>
    <cellStyle name="Comma 4 2 2 11" xfId="2761"/>
    <cellStyle name="Comma 4 2 2 11 2" xfId="5434"/>
    <cellStyle name="Comma 4 2 2 11 2 2" xfId="10765"/>
    <cellStyle name="Comma 4 2 2 11 3" xfId="8123"/>
    <cellStyle name="Comma 4 2 2 12" xfId="2822"/>
    <cellStyle name="Comma 4 2 2 12 2" xfId="5495"/>
    <cellStyle name="Comma 4 2 2 12 2 2" xfId="10819"/>
    <cellStyle name="Comma 4 2 2 12 3" xfId="8178"/>
    <cellStyle name="Comma 4 2 2 13" xfId="1721"/>
    <cellStyle name="Comma 4 2 2 13 2" xfId="4421"/>
    <cellStyle name="Comma 4 2 2 13 2 2" xfId="9757"/>
    <cellStyle name="Comma 4 2 2 13 3" xfId="7112"/>
    <cellStyle name="Comma 4 2 2 14" xfId="2952"/>
    <cellStyle name="Comma 4 2 2 14 2" xfId="8294"/>
    <cellStyle name="Comma 4 2 2 15" xfId="5647"/>
    <cellStyle name="Comma 4 2 2 2" xfId="255"/>
    <cellStyle name="Comma 4 2 2 2 10" xfId="2769"/>
    <cellStyle name="Comma 4 2 2 2 10 2" xfId="5442"/>
    <cellStyle name="Comma 4 2 2 2 10 2 2" xfId="10772"/>
    <cellStyle name="Comma 4 2 2 2 10 3" xfId="8130"/>
    <cellStyle name="Comma 4 2 2 2 11" xfId="2829"/>
    <cellStyle name="Comma 4 2 2 2 11 2" xfId="5502"/>
    <cellStyle name="Comma 4 2 2 2 11 2 2" xfId="10826"/>
    <cellStyle name="Comma 4 2 2 2 11 3" xfId="8185"/>
    <cellStyle name="Comma 4 2 2 2 12" xfId="1723"/>
    <cellStyle name="Comma 4 2 2 2 12 2" xfId="4423"/>
    <cellStyle name="Comma 4 2 2 2 12 2 2" xfId="9759"/>
    <cellStyle name="Comma 4 2 2 2 12 3" xfId="7114"/>
    <cellStyle name="Comma 4 2 2 2 13" xfId="2962"/>
    <cellStyle name="Comma 4 2 2 2 13 2" xfId="8301"/>
    <cellStyle name="Comma 4 2 2 2 14" xfId="5655"/>
    <cellStyle name="Comma 4 2 2 2 2" xfId="268"/>
    <cellStyle name="Comma 4 2 2 2 2 2" xfId="297"/>
    <cellStyle name="Comma 4 2 2 2 2 2 2" xfId="351"/>
    <cellStyle name="Comma 4 2 2 2 2 2 2 2" xfId="2923"/>
    <cellStyle name="Comma 4 2 2 2 2 2 2 2 2" xfId="5596"/>
    <cellStyle name="Comma 4 2 2 2 2 2 2 2 2 2" xfId="10920"/>
    <cellStyle name="Comma 4 2 2 2 2 2 2 2 3" xfId="8279"/>
    <cellStyle name="Comma 4 2 2 2 2 2 2 3" xfId="1726"/>
    <cellStyle name="Comma 4 2 2 2 2 2 2 3 2" xfId="4426"/>
    <cellStyle name="Comma 4 2 2 2 2 2 2 3 2 2" xfId="9762"/>
    <cellStyle name="Comma 4 2 2 2 2 2 2 3 3" xfId="7117"/>
    <cellStyle name="Comma 4 2 2 2 2 2 2 4" xfId="3058"/>
    <cellStyle name="Comma 4 2 2 2 2 2 2 4 2" xfId="8395"/>
    <cellStyle name="Comma 4 2 2 2 2 2 2 5" xfId="5750"/>
    <cellStyle name="Comma 4 2 2 2 2 2 3" xfId="2810"/>
    <cellStyle name="Comma 4 2 2 2 2 2 3 2" xfId="5483"/>
    <cellStyle name="Comma 4 2 2 2 2 2 3 2 2" xfId="10812"/>
    <cellStyle name="Comma 4 2 2 2 2 2 3 3" xfId="8170"/>
    <cellStyle name="Comma 4 2 2 2 2 2 4" xfId="2869"/>
    <cellStyle name="Comma 4 2 2 2 2 2 4 2" xfId="5542"/>
    <cellStyle name="Comma 4 2 2 2 2 2 4 2 2" xfId="10866"/>
    <cellStyle name="Comma 4 2 2 2 2 2 4 3" xfId="8225"/>
    <cellStyle name="Comma 4 2 2 2 2 2 5" xfId="1725"/>
    <cellStyle name="Comma 4 2 2 2 2 2 5 2" xfId="4425"/>
    <cellStyle name="Comma 4 2 2 2 2 2 5 2 2" xfId="9761"/>
    <cellStyle name="Comma 4 2 2 2 2 2 5 3" xfId="7116"/>
    <cellStyle name="Comma 4 2 2 2 2 2 6" xfId="3004"/>
    <cellStyle name="Comma 4 2 2 2 2 2 6 2" xfId="8341"/>
    <cellStyle name="Comma 4 2 2 2 2 2 7" xfId="5696"/>
    <cellStyle name="Comma 4 2 2 2 2 3" xfId="324"/>
    <cellStyle name="Comma 4 2 2 2 2 3 2" xfId="2896"/>
    <cellStyle name="Comma 4 2 2 2 2 3 2 2" xfId="5569"/>
    <cellStyle name="Comma 4 2 2 2 2 3 2 2 2" xfId="10893"/>
    <cellStyle name="Comma 4 2 2 2 2 3 2 3" xfId="8252"/>
    <cellStyle name="Comma 4 2 2 2 2 3 3" xfId="1727"/>
    <cellStyle name="Comma 4 2 2 2 2 3 3 2" xfId="4427"/>
    <cellStyle name="Comma 4 2 2 2 2 3 3 2 2" xfId="9763"/>
    <cellStyle name="Comma 4 2 2 2 2 3 3 3" xfId="7118"/>
    <cellStyle name="Comma 4 2 2 2 2 3 4" xfId="3031"/>
    <cellStyle name="Comma 4 2 2 2 2 3 4 2" xfId="8368"/>
    <cellStyle name="Comma 4 2 2 2 2 3 5" xfId="5723"/>
    <cellStyle name="Comma 4 2 2 2 2 4" xfId="1728"/>
    <cellStyle name="Comma 4 2 2 2 2 4 2" xfId="4428"/>
    <cellStyle name="Comma 4 2 2 2 2 4 2 2" xfId="9764"/>
    <cellStyle name="Comma 4 2 2 2 2 4 3" xfId="7119"/>
    <cellStyle name="Comma 4 2 2 2 2 5" xfId="2782"/>
    <cellStyle name="Comma 4 2 2 2 2 5 2" xfId="5455"/>
    <cellStyle name="Comma 4 2 2 2 2 5 2 2" xfId="10785"/>
    <cellStyle name="Comma 4 2 2 2 2 5 3" xfId="8143"/>
    <cellStyle name="Comma 4 2 2 2 2 6" xfId="2842"/>
    <cellStyle name="Comma 4 2 2 2 2 6 2" xfId="5515"/>
    <cellStyle name="Comma 4 2 2 2 2 6 2 2" xfId="10839"/>
    <cellStyle name="Comma 4 2 2 2 2 6 3" xfId="8198"/>
    <cellStyle name="Comma 4 2 2 2 2 7" xfId="1724"/>
    <cellStyle name="Comma 4 2 2 2 2 7 2" xfId="4424"/>
    <cellStyle name="Comma 4 2 2 2 2 7 2 2" xfId="9760"/>
    <cellStyle name="Comma 4 2 2 2 2 7 3" xfId="7115"/>
    <cellStyle name="Comma 4 2 2 2 2 8" xfId="2975"/>
    <cellStyle name="Comma 4 2 2 2 2 8 2" xfId="8314"/>
    <cellStyle name="Comma 4 2 2 2 2 9" xfId="5668"/>
    <cellStyle name="Comma 4 2 2 2 3" xfId="284"/>
    <cellStyle name="Comma 4 2 2 2 3 2" xfId="338"/>
    <cellStyle name="Comma 4 2 2 2 3 2 2" xfId="1731"/>
    <cellStyle name="Comma 4 2 2 2 3 2 2 2" xfId="4431"/>
    <cellStyle name="Comma 4 2 2 2 3 2 2 2 2" xfId="9767"/>
    <cellStyle name="Comma 4 2 2 2 3 2 2 3" xfId="7122"/>
    <cellStyle name="Comma 4 2 2 2 3 2 3" xfId="2910"/>
    <cellStyle name="Comma 4 2 2 2 3 2 3 2" xfId="5583"/>
    <cellStyle name="Comma 4 2 2 2 3 2 3 2 2" xfId="10907"/>
    <cellStyle name="Comma 4 2 2 2 3 2 3 3" xfId="8266"/>
    <cellStyle name="Comma 4 2 2 2 3 2 4" xfId="1730"/>
    <cellStyle name="Comma 4 2 2 2 3 2 4 2" xfId="4430"/>
    <cellStyle name="Comma 4 2 2 2 3 2 4 2 2" xfId="9766"/>
    <cellStyle name="Comma 4 2 2 2 3 2 4 3" xfId="7121"/>
    <cellStyle name="Comma 4 2 2 2 3 2 5" xfId="3045"/>
    <cellStyle name="Comma 4 2 2 2 3 2 5 2" xfId="8382"/>
    <cellStyle name="Comma 4 2 2 2 3 2 6" xfId="5737"/>
    <cellStyle name="Comma 4 2 2 2 3 3" xfId="1732"/>
    <cellStyle name="Comma 4 2 2 2 3 3 2" xfId="4432"/>
    <cellStyle name="Comma 4 2 2 2 3 3 2 2" xfId="9768"/>
    <cellStyle name="Comma 4 2 2 2 3 3 3" xfId="7123"/>
    <cellStyle name="Comma 4 2 2 2 3 4" xfId="1733"/>
    <cellStyle name="Comma 4 2 2 2 3 4 2" xfId="4433"/>
    <cellStyle name="Comma 4 2 2 2 3 4 2 2" xfId="9769"/>
    <cellStyle name="Comma 4 2 2 2 3 4 3" xfId="7124"/>
    <cellStyle name="Comma 4 2 2 2 3 5" xfId="2797"/>
    <cellStyle name="Comma 4 2 2 2 3 5 2" xfId="5470"/>
    <cellStyle name="Comma 4 2 2 2 3 5 2 2" xfId="10799"/>
    <cellStyle name="Comma 4 2 2 2 3 5 3" xfId="8157"/>
    <cellStyle name="Comma 4 2 2 2 3 6" xfId="2856"/>
    <cellStyle name="Comma 4 2 2 2 3 6 2" xfId="5529"/>
    <cellStyle name="Comma 4 2 2 2 3 6 2 2" xfId="10853"/>
    <cellStyle name="Comma 4 2 2 2 3 6 3" xfId="8212"/>
    <cellStyle name="Comma 4 2 2 2 3 7" xfId="1729"/>
    <cellStyle name="Comma 4 2 2 2 3 7 2" xfId="4429"/>
    <cellStyle name="Comma 4 2 2 2 3 7 2 2" xfId="9765"/>
    <cellStyle name="Comma 4 2 2 2 3 7 3" xfId="7120"/>
    <cellStyle name="Comma 4 2 2 2 3 8" xfId="2991"/>
    <cellStyle name="Comma 4 2 2 2 3 8 2" xfId="8328"/>
    <cellStyle name="Comma 4 2 2 2 3 9" xfId="5683"/>
    <cellStyle name="Comma 4 2 2 2 4" xfId="311"/>
    <cellStyle name="Comma 4 2 2 2 4 2" xfId="1735"/>
    <cellStyle name="Comma 4 2 2 2 4 2 2" xfId="1736"/>
    <cellStyle name="Comma 4 2 2 2 4 2 2 2" xfId="4436"/>
    <cellStyle name="Comma 4 2 2 2 4 2 2 2 2" xfId="9772"/>
    <cellStyle name="Comma 4 2 2 2 4 2 2 3" xfId="7127"/>
    <cellStyle name="Comma 4 2 2 2 4 2 3" xfId="4435"/>
    <cellStyle name="Comma 4 2 2 2 4 2 3 2" xfId="9771"/>
    <cellStyle name="Comma 4 2 2 2 4 2 4" xfId="7126"/>
    <cellStyle name="Comma 4 2 2 2 4 3" xfId="1737"/>
    <cellStyle name="Comma 4 2 2 2 4 3 2" xfId="4437"/>
    <cellStyle name="Comma 4 2 2 2 4 3 2 2" xfId="9773"/>
    <cellStyle name="Comma 4 2 2 2 4 3 3" xfId="7128"/>
    <cellStyle name="Comma 4 2 2 2 4 4" xfId="1738"/>
    <cellStyle name="Comma 4 2 2 2 4 4 2" xfId="4438"/>
    <cellStyle name="Comma 4 2 2 2 4 4 2 2" xfId="9774"/>
    <cellStyle name="Comma 4 2 2 2 4 4 3" xfId="7129"/>
    <cellStyle name="Comma 4 2 2 2 4 5" xfId="2883"/>
    <cellStyle name="Comma 4 2 2 2 4 5 2" xfId="5556"/>
    <cellStyle name="Comma 4 2 2 2 4 5 2 2" xfId="10880"/>
    <cellStyle name="Comma 4 2 2 2 4 5 3" xfId="8239"/>
    <cellStyle name="Comma 4 2 2 2 4 6" xfId="1734"/>
    <cellStyle name="Comma 4 2 2 2 4 6 2" xfId="4434"/>
    <cellStyle name="Comma 4 2 2 2 4 6 2 2" xfId="9770"/>
    <cellStyle name="Comma 4 2 2 2 4 6 3" xfId="7125"/>
    <cellStyle name="Comma 4 2 2 2 4 7" xfId="3018"/>
    <cellStyle name="Comma 4 2 2 2 4 7 2" xfId="8355"/>
    <cellStyle name="Comma 4 2 2 2 4 8" xfId="5710"/>
    <cellStyle name="Comma 4 2 2 2 5" xfId="1739"/>
    <cellStyle name="Comma 4 2 2 2 5 2" xfId="1740"/>
    <cellStyle name="Comma 4 2 2 2 5 2 2" xfId="1741"/>
    <cellStyle name="Comma 4 2 2 2 5 2 2 2" xfId="4441"/>
    <cellStyle name="Comma 4 2 2 2 5 2 2 2 2" xfId="9777"/>
    <cellStyle name="Comma 4 2 2 2 5 2 2 3" xfId="7132"/>
    <cellStyle name="Comma 4 2 2 2 5 2 3" xfId="4440"/>
    <cellStyle name="Comma 4 2 2 2 5 2 3 2" xfId="9776"/>
    <cellStyle name="Comma 4 2 2 2 5 2 4" xfId="7131"/>
    <cellStyle name="Comma 4 2 2 2 5 3" xfId="1742"/>
    <cellStyle name="Comma 4 2 2 2 5 3 2" xfId="4442"/>
    <cellStyle name="Comma 4 2 2 2 5 3 2 2" xfId="9778"/>
    <cellStyle name="Comma 4 2 2 2 5 3 3" xfId="7133"/>
    <cellStyle name="Comma 4 2 2 2 5 4" xfId="1743"/>
    <cellStyle name="Comma 4 2 2 2 5 4 2" xfId="4443"/>
    <cellStyle name="Comma 4 2 2 2 5 4 2 2" xfId="9779"/>
    <cellStyle name="Comma 4 2 2 2 5 4 3" xfId="7134"/>
    <cellStyle name="Comma 4 2 2 2 5 5" xfId="4439"/>
    <cellStyle name="Comma 4 2 2 2 5 5 2" xfId="9775"/>
    <cellStyle name="Comma 4 2 2 2 5 6" xfId="7130"/>
    <cellStyle name="Comma 4 2 2 2 6" xfId="1744"/>
    <cellStyle name="Comma 4 2 2 2 6 2" xfId="1745"/>
    <cellStyle name="Comma 4 2 2 2 6 2 2" xfId="4445"/>
    <cellStyle name="Comma 4 2 2 2 6 2 2 2" xfId="9781"/>
    <cellStyle name="Comma 4 2 2 2 6 2 3" xfId="7136"/>
    <cellStyle name="Comma 4 2 2 2 6 3" xfId="1746"/>
    <cellStyle name="Comma 4 2 2 2 6 3 2" xfId="4446"/>
    <cellStyle name="Comma 4 2 2 2 6 3 2 2" xfId="9782"/>
    <cellStyle name="Comma 4 2 2 2 6 3 3" xfId="7137"/>
    <cellStyle name="Comma 4 2 2 2 6 4" xfId="4444"/>
    <cellStyle name="Comma 4 2 2 2 6 4 2" xfId="9780"/>
    <cellStyle name="Comma 4 2 2 2 6 5" xfId="7135"/>
    <cellStyle name="Comma 4 2 2 2 7" xfId="1747"/>
    <cellStyle name="Comma 4 2 2 2 7 2" xfId="1748"/>
    <cellStyle name="Comma 4 2 2 2 7 2 2" xfId="4448"/>
    <cellStyle name="Comma 4 2 2 2 7 2 2 2" xfId="9784"/>
    <cellStyle name="Comma 4 2 2 2 7 2 3" xfId="7139"/>
    <cellStyle name="Comma 4 2 2 2 7 3" xfId="4447"/>
    <cellStyle name="Comma 4 2 2 2 7 3 2" xfId="9783"/>
    <cellStyle name="Comma 4 2 2 2 7 4" xfId="7138"/>
    <cellStyle name="Comma 4 2 2 2 8" xfId="1749"/>
    <cellStyle name="Comma 4 2 2 2 8 2" xfId="4449"/>
    <cellStyle name="Comma 4 2 2 2 8 2 2" xfId="9785"/>
    <cellStyle name="Comma 4 2 2 2 8 3" xfId="7140"/>
    <cellStyle name="Comma 4 2 2 2 9" xfId="1750"/>
    <cellStyle name="Comma 4 2 2 2 9 2" xfId="4450"/>
    <cellStyle name="Comma 4 2 2 2 9 2 2" xfId="9786"/>
    <cellStyle name="Comma 4 2 2 2 9 3" xfId="7141"/>
    <cellStyle name="Comma 4 2 2 3" xfId="261"/>
    <cellStyle name="Comma 4 2 2 3 2" xfId="290"/>
    <cellStyle name="Comma 4 2 2 3 2 2" xfId="344"/>
    <cellStyle name="Comma 4 2 2 3 2 2 2" xfId="2916"/>
    <cellStyle name="Comma 4 2 2 3 2 2 2 2" xfId="5589"/>
    <cellStyle name="Comma 4 2 2 3 2 2 2 2 2" xfId="10913"/>
    <cellStyle name="Comma 4 2 2 3 2 2 2 3" xfId="8272"/>
    <cellStyle name="Comma 4 2 2 3 2 2 3" xfId="1753"/>
    <cellStyle name="Comma 4 2 2 3 2 2 3 2" xfId="4453"/>
    <cellStyle name="Comma 4 2 2 3 2 2 3 2 2" xfId="9789"/>
    <cellStyle name="Comma 4 2 2 3 2 2 3 3" xfId="7144"/>
    <cellStyle name="Comma 4 2 2 3 2 2 4" xfId="3051"/>
    <cellStyle name="Comma 4 2 2 3 2 2 4 2" xfId="8388"/>
    <cellStyle name="Comma 4 2 2 3 2 2 5" xfId="5743"/>
    <cellStyle name="Comma 4 2 2 3 2 3" xfId="2803"/>
    <cellStyle name="Comma 4 2 2 3 2 3 2" xfId="5476"/>
    <cellStyle name="Comma 4 2 2 3 2 3 2 2" xfId="10805"/>
    <cellStyle name="Comma 4 2 2 3 2 3 3" xfId="8163"/>
    <cellStyle name="Comma 4 2 2 3 2 4" xfId="2862"/>
    <cellStyle name="Comma 4 2 2 3 2 4 2" xfId="5535"/>
    <cellStyle name="Comma 4 2 2 3 2 4 2 2" xfId="10859"/>
    <cellStyle name="Comma 4 2 2 3 2 4 3" xfId="8218"/>
    <cellStyle name="Comma 4 2 2 3 2 5" xfId="1752"/>
    <cellStyle name="Comma 4 2 2 3 2 5 2" xfId="4452"/>
    <cellStyle name="Comma 4 2 2 3 2 5 2 2" xfId="9788"/>
    <cellStyle name="Comma 4 2 2 3 2 5 3" xfId="7143"/>
    <cellStyle name="Comma 4 2 2 3 2 6" xfId="2997"/>
    <cellStyle name="Comma 4 2 2 3 2 6 2" xfId="8334"/>
    <cellStyle name="Comma 4 2 2 3 2 7" xfId="5689"/>
    <cellStyle name="Comma 4 2 2 3 3" xfId="317"/>
    <cellStyle name="Comma 4 2 2 3 3 2" xfId="2889"/>
    <cellStyle name="Comma 4 2 2 3 3 2 2" xfId="5562"/>
    <cellStyle name="Comma 4 2 2 3 3 2 2 2" xfId="10886"/>
    <cellStyle name="Comma 4 2 2 3 3 2 3" xfId="8245"/>
    <cellStyle name="Comma 4 2 2 3 3 3" xfId="1754"/>
    <cellStyle name="Comma 4 2 2 3 3 3 2" xfId="4454"/>
    <cellStyle name="Comma 4 2 2 3 3 3 2 2" xfId="9790"/>
    <cellStyle name="Comma 4 2 2 3 3 3 3" xfId="7145"/>
    <cellStyle name="Comma 4 2 2 3 3 4" xfId="3024"/>
    <cellStyle name="Comma 4 2 2 3 3 4 2" xfId="8361"/>
    <cellStyle name="Comma 4 2 2 3 3 5" xfId="5716"/>
    <cellStyle name="Comma 4 2 2 3 4" xfId="1755"/>
    <cellStyle name="Comma 4 2 2 3 4 2" xfId="4455"/>
    <cellStyle name="Comma 4 2 2 3 4 2 2" xfId="9791"/>
    <cellStyle name="Comma 4 2 2 3 4 3" xfId="7146"/>
    <cellStyle name="Comma 4 2 2 3 5" xfId="2775"/>
    <cellStyle name="Comma 4 2 2 3 5 2" xfId="5448"/>
    <cellStyle name="Comma 4 2 2 3 5 2 2" xfId="10778"/>
    <cellStyle name="Comma 4 2 2 3 5 3" xfId="8136"/>
    <cellStyle name="Comma 4 2 2 3 6" xfId="2835"/>
    <cellStyle name="Comma 4 2 2 3 6 2" xfId="5508"/>
    <cellStyle name="Comma 4 2 2 3 6 2 2" xfId="10832"/>
    <cellStyle name="Comma 4 2 2 3 6 3" xfId="8191"/>
    <cellStyle name="Comma 4 2 2 3 7" xfId="1751"/>
    <cellStyle name="Comma 4 2 2 3 7 2" xfId="4451"/>
    <cellStyle name="Comma 4 2 2 3 7 2 2" xfId="9787"/>
    <cellStyle name="Comma 4 2 2 3 7 3" xfId="7142"/>
    <cellStyle name="Comma 4 2 2 3 8" xfId="2968"/>
    <cellStyle name="Comma 4 2 2 3 8 2" xfId="8307"/>
    <cellStyle name="Comma 4 2 2 3 9" xfId="5661"/>
    <cellStyle name="Comma 4 2 2 4" xfId="277"/>
    <cellStyle name="Comma 4 2 2 4 2" xfId="331"/>
    <cellStyle name="Comma 4 2 2 4 2 2" xfId="1758"/>
    <cellStyle name="Comma 4 2 2 4 2 2 2" xfId="4458"/>
    <cellStyle name="Comma 4 2 2 4 2 2 2 2" xfId="9794"/>
    <cellStyle name="Comma 4 2 2 4 2 2 3" xfId="7149"/>
    <cellStyle name="Comma 4 2 2 4 2 3" xfId="2903"/>
    <cellStyle name="Comma 4 2 2 4 2 3 2" xfId="5576"/>
    <cellStyle name="Comma 4 2 2 4 2 3 2 2" xfId="10900"/>
    <cellStyle name="Comma 4 2 2 4 2 3 3" xfId="8259"/>
    <cellStyle name="Comma 4 2 2 4 2 4" xfId="1757"/>
    <cellStyle name="Comma 4 2 2 4 2 4 2" xfId="4457"/>
    <cellStyle name="Comma 4 2 2 4 2 4 2 2" xfId="9793"/>
    <cellStyle name="Comma 4 2 2 4 2 4 3" xfId="7148"/>
    <cellStyle name="Comma 4 2 2 4 2 5" xfId="3038"/>
    <cellStyle name="Comma 4 2 2 4 2 5 2" xfId="8375"/>
    <cellStyle name="Comma 4 2 2 4 2 6" xfId="5730"/>
    <cellStyle name="Comma 4 2 2 4 3" xfId="1759"/>
    <cellStyle name="Comma 4 2 2 4 3 2" xfId="4459"/>
    <cellStyle name="Comma 4 2 2 4 3 2 2" xfId="9795"/>
    <cellStyle name="Comma 4 2 2 4 3 3" xfId="7150"/>
    <cellStyle name="Comma 4 2 2 4 4" xfId="1760"/>
    <cellStyle name="Comma 4 2 2 4 4 2" xfId="4460"/>
    <cellStyle name="Comma 4 2 2 4 4 2 2" xfId="9796"/>
    <cellStyle name="Comma 4 2 2 4 4 3" xfId="7151"/>
    <cellStyle name="Comma 4 2 2 4 5" xfId="2790"/>
    <cellStyle name="Comma 4 2 2 4 5 2" xfId="5463"/>
    <cellStyle name="Comma 4 2 2 4 5 2 2" xfId="10792"/>
    <cellStyle name="Comma 4 2 2 4 5 3" xfId="8150"/>
    <cellStyle name="Comma 4 2 2 4 6" xfId="2849"/>
    <cellStyle name="Comma 4 2 2 4 6 2" xfId="5522"/>
    <cellStyle name="Comma 4 2 2 4 6 2 2" xfId="10846"/>
    <cellStyle name="Comma 4 2 2 4 6 3" xfId="8205"/>
    <cellStyle name="Comma 4 2 2 4 7" xfId="1756"/>
    <cellStyle name="Comma 4 2 2 4 7 2" xfId="4456"/>
    <cellStyle name="Comma 4 2 2 4 7 2 2" xfId="9792"/>
    <cellStyle name="Comma 4 2 2 4 7 3" xfId="7147"/>
    <cellStyle name="Comma 4 2 2 4 8" xfId="2984"/>
    <cellStyle name="Comma 4 2 2 4 8 2" xfId="8321"/>
    <cellStyle name="Comma 4 2 2 4 9" xfId="5676"/>
    <cellStyle name="Comma 4 2 2 5" xfId="304"/>
    <cellStyle name="Comma 4 2 2 5 2" xfId="1762"/>
    <cellStyle name="Comma 4 2 2 5 2 2" xfId="1763"/>
    <cellStyle name="Comma 4 2 2 5 2 2 2" xfId="4463"/>
    <cellStyle name="Comma 4 2 2 5 2 2 2 2" xfId="9799"/>
    <cellStyle name="Comma 4 2 2 5 2 2 3" xfId="7154"/>
    <cellStyle name="Comma 4 2 2 5 2 3" xfId="4462"/>
    <cellStyle name="Comma 4 2 2 5 2 3 2" xfId="9798"/>
    <cellStyle name="Comma 4 2 2 5 2 4" xfId="7153"/>
    <cellStyle name="Comma 4 2 2 5 3" xfId="1764"/>
    <cellStyle name="Comma 4 2 2 5 3 2" xfId="4464"/>
    <cellStyle name="Comma 4 2 2 5 3 2 2" xfId="9800"/>
    <cellStyle name="Comma 4 2 2 5 3 3" xfId="7155"/>
    <cellStyle name="Comma 4 2 2 5 4" xfId="1765"/>
    <cellStyle name="Comma 4 2 2 5 4 2" xfId="4465"/>
    <cellStyle name="Comma 4 2 2 5 4 2 2" xfId="9801"/>
    <cellStyle name="Comma 4 2 2 5 4 3" xfId="7156"/>
    <cellStyle name="Comma 4 2 2 5 5" xfId="2876"/>
    <cellStyle name="Comma 4 2 2 5 5 2" xfId="5549"/>
    <cellStyle name="Comma 4 2 2 5 5 2 2" xfId="10873"/>
    <cellStyle name="Comma 4 2 2 5 5 3" xfId="8232"/>
    <cellStyle name="Comma 4 2 2 5 6" xfId="1761"/>
    <cellStyle name="Comma 4 2 2 5 6 2" xfId="4461"/>
    <cellStyle name="Comma 4 2 2 5 6 2 2" xfId="9797"/>
    <cellStyle name="Comma 4 2 2 5 6 3" xfId="7152"/>
    <cellStyle name="Comma 4 2 2 5 7" xfId="3011"/>
    <cellStyle name="Comma 4 2 2 5 7 2" xfId="8348"/>
    <cellStyle name="Comma 4 2 2 5 8" xfId="5703"/>
    <cellStyle name="Comma 4 2 2 6" xfId="1766"/>
    <cellStyle name="Comma 4 2 2 6 2" xfId="1767"/>
    <cellStyle name="Comma 4 2 2 6 2 2" xfId="1768"/>
    <cellStyle name="Comma 4 2 2 6 2 2 2" xfId="4468"/>
    <cellStyle name="Comma 4 2 2 6 2 2 2 2" xfId="9804"/>
    <cellStyle name="Comma 4 2 2 6 2 2 3" xfId="7159"/>
    <cellStyle name="Comma 4 2 2 6 2 3" xfId="4467"/>
    <cellStyle name="Comma 4 2 2 6 2 3 2" xfId="9803"/>
    <cellStyle name="Comma 4 2 2 6 2 4" xfId="7158"/>
    <cellStyle name="Comma 4 2 2 6 3" xfId="1769"/>
    <cellStyle name="Comma 4 2 2 6 3 2" xfId="4469"/>
    <cellStyle name="Comma 4 2 2 6 3 2 2" xfId="9805"/>
    <cellStyle name="Comma 4 2 2 6 3 3" xfId="7160"/>
    <cellStyle name="Comma 4 2 2 6 4" xfId="1770"/>
    <cellStyle name="Comma 4 2 2 6 4 2" xfId="4470"/>
    <cellStyle name="Comma 4 2 2 6 4 2 2" xfId="9806"/>
    <cellStyle name="Comma 4 2 2 6 4 3" xfId="7161"/>
    <cellStyle name="Comma 4 2 2 6 5" xfId="4466"/>
    <cellStyle name="Comma 4 2 2 6 5 2" xfId="9802"/>
    <cellStyle name="Comma 4 2 2 6 6" xfId="7157"/>
    <cellStyle name="Comma 4 2 2 7" xfId="1771"/>
    <cellStyle name="Comma 4 2 2 7 2" xfId="1772"/>
    <cellStyle name="Comma 4 2 2 7 2 2" xfId="4472"/>
    <cellStyle name="Comma 4 2 2 7 2 2 2" xfId="9808"/>
    <cellStyle name="Comma 4 2 2 7 2 3" xfId="7163"/>
    <cellStyle name="Comma 4 2 2 7 3" xfId="1773"/>
    <cellStyle name="Comma 4 2 2 7 3 2" xfId="4473"/>
    <cellStyle name="Comma 4 2 2 7 3 2 2" xfId="9809"/>
    <cellStyle name="Comma 4 2 2 7 3 3" xfId="7164"/>
    <cellStyle name="Comma 4 2 2 7 4" xfId="4471"/>
    <cellStyle name="Comma 4 2 2 7 4 2" xfId="9807"/>
    <cellStyle name="Comma 4 2 2 7 5" xfId="7162"/>
    <cellStyle name="Comma 4 2 2 8" xfId="1774"/>
    <cellStyle name="Comma 4 2 2 8 2" xfId="1775"/>
    <cellStyle name="Comma 4 2 2 8 2 2" xfId="4475"/>
    <cellStyle name="Comma 4 2 2 8 2 2 2" xfId="9811"/>
    <cellStyle name="Comma 4 2 2 8 2 3" xfId="7166"/>
    <cellStyle name="Comma 4 2 2 8 3" xfId="4474"/>
    <cellStyle name="Comma 4 2 2 8 3 2" xfId="9810"/>
    <cellStyle name="Comma 4 2 2 8 4" xfId="7165"/>
    <cellStyle name="Comma 4 2 2 9" xfId="1776"/>
    <cellStyle name="Comma 4 2 2 9 2" xfId="4476"/>
    <cellStyle name="Comma 4 2 2 9 2 2" xfId="9812"/>
    <cellStyle name="Comma 4 2 2 9 3" xfId="7167"/>
    <cellStyle name="Comma 4 2 3" xfId="252"/>
    <cellStyle name="Comma 4 2 3 10" xfId="1778"/>
    <cellStyle name="Comma 4 2 3 10 2" xfId="4478"/>
    <cellStyle name="Comma 4 2 3 10 2 2" xfId="9814"/>
    <cellStyle name="Comma 4 2 3 10 3" xfId="7169"/>
    <cellStyle name="Comma 4 2 3 11" xfId="2766"/>
    <cellStyle name="Comma 4 2 3 11 2" xfId="5439"/>
    <cellStyle name="Comma 4 2 3 11 2 2" xfId="10769"/>
    <cellStyle name="Comma 4 2 3 11 3" xfId="8127"/>
    <cellStyle name="Comma 4 2 3 12" xfId="2826"/>
    <cellStyle name="Comma 4 2 3 12 2" xfId="5499"/>
    <cellStyle name="Comma 4 2 3 12 2 2" xfId="10823"/>
    <cellStyle name="Comma 4 2 3 12 3" xfId="8182"/>
    <cellStyle name="Comma 4 2 3 13" xfId="1777"/>
    <cellStyle name="Comma 4 2 3 13 2" xfId="4477"/>
    <cellStyle name="Comma 4 2 3 13 2 2" xfId="9813"/>
    <cellStyle name="Comma 4 2 3 13 3" xfId="7168"/>
    <cellStyle name="Comma 4 2 3 14" xfId="2959"/>
    <cellStyle name="Comma 4 2 3 14 2" xfId="8298"/>
    <cellStyle name="Comma 4 2 3 15" xfId="5652"/>
    <cellStyle name="Comma 4 2 3 2" xfId="265"/>
    <cellStyle name="Comma 4 2 3 2 10" xfId="2779"/>
    <cellStyle name="Comma 4 2 3 2 10 2" xfId="5452"/>
    <cellStyle name="Comma 4 2 3 2 10 2 2" xfId="10782"/>
    <cellStyle name="Comma 4 2 3 2 10 3" xfId="8140"/>
    <cellStyle name="Comma 4 2 3 2 11" xfId="2839"/>
    <cellStyle name="Comma 4 2 3 2 11 2" xfId="5512"/>
    <cellStyle name="Comma 4 2 3 2 11 2 2" xfId="10836"/>
    <cellStyle name="Comma 4 2 3 2 11 3" xfId="8195"/>
    <cellStyle name="Comma 4 2 3 2 12" xfId="1779"/>
    <cellStyle name="Comma 4 2 3 2 12 2" xfId="4479"/>
    <cellStyle name="Comma 4 2 3 2 12 2 2" xfId="9815"/>
    <cellStyle name="Comma 4 2 3 2 12 3" xfId="7170"/>
    <cellStyle name="Comma 4 2 3 2 13" xfId="2972"/>
    <cellStyle name="Comma 4 2 3 2 13 2" xfId="8311"/>
    <cellStyle name="Comma 4 2 3 2 14" xfId="5665"/>
    <cellStyle name="Comma 4 2 3 2 2" xfId="294"/>
    <cellStyle name="Comma 4 2 3 2 2 2" xfId="348"/>
    <cellStyle name="Comma 4 2 3 2 2 2 2" xfId="1782"/>
    <cellStyle name="Comma 4 2 3 2 2 2 2 2" xfId="4482"/>
    <cellStyle name="Comma 4 2 3 2 2 2 2 2 2" xfId="9818"/>
    <cellStyle name="Comma 4 2 3 2 2 2 2 3" xfId="7173"/>
    <cellStyle name="Comma 4 2 3 2 2 2 3" xfId="2920"/>
    <cellStyle name="Comma 4 2 3 2 2 2 3 2" xfId="5593"/>
    <cellStyle name="Comma 4 2 3 2 2 2 3 2 2" xfId="10917"/>
    <cellStyle name="Comma 4 2 3 2 2 2 3 3" xfId="8276"/>
    <cellStyle name="Comma 4 2 3 2 2 2 4" xfId="1781"/>
    <cellStyle name="Comma 4 2 3 2 2 2 4 2" xfId="4481"/>
    <cellStyle name="Comma 4 2 3 2 2 2 4 2 2" xfId="9817"/>
    <cellStyle name="Comma 4 2 3 2 2 2 4 3" xfId="7172"/>
    <cellStyle name="Comma 4 2 3 2 2 2 5" xfId="3055"/>
    <cellStyle name="Comma 4 2 3 2 2 2 5 2" xfId="8392"/>
    <cellStyle name="Comma 4 2 3 2 2 2 6" xfId="5747"/>
    <cellStyle name="Comma 4 2 3 2 2 3" xfId="1783"/>
    <cellStyle name="Comma 4 2 3 2 2 3 2" xfId="4483"/>
    <cellStyle name="Comma 4 2 3 2 2 3 2 2" xfId="9819"/>
    <cellStyle name="Comma 4 2 3 2 2 3 3" xfId="7174"/>
    <cellStyle name="Comma 4 2 3 2 2 4" xfId="1784"/>
    <cellStyle name="Comma 4 2 3 2 2 4 2" xfId="4484"/>
    <cellStyle name="Comma 4 2 3 2 2 4 2 2" xfId="9820"/>
    <cellStyle name="Comma 4 2 3 2 2 4 3" xfId="7175"/>
    <cellStyle name="Comma 4 2 3 2 2 5" xfId="2807"/>
    <cellStyle name="Comma 4 2 3 2 2 5 2" xfId="5480"/>
    <cellStyle name="Comma 4 2 3 2 2 5 2 2" xfId="10809"/>
    <cellStyle name="Comma 4 2 3 2 2 5 3" xfId="8167"/>
    <cellStyle name="Comma 4 2 3 2 2 6" xfId="2866"/>
    <cellStyle name="Comma 4 2 3 2 2 6 2" xfId="5539"/>
    <cellStyle name="Comma 4 2 3 2 2 6 2 2" xfId="10863"/>
    <cellStyle name="Comma 4 2 3 2 2 6 3" xfId="8222"/>
    <cellStyle name="Comma 4 2 3 2 2 7" xfId="1780"/>
    <cellStyle name="Comma 4 2 3 2 2 7 2" xfId="4480"/>
    <cellStyle name="Comma 4 2 3 2 2 7 2 2" xfId="9816"/>
    <cellStyle name="Comma 4 2 3 2 2 7 3" xfId="7171"/>
    <cellStyle name="Comma 4 2 3 2 2 8" xfId="3001"/>
    <cellStyle name="Comma 4 2 3 2 2 8 2" xfId="8338"/>
    <cellStyle name="Comma 4 2 3 2 2 9" xfId="5693"/>
    <cellStyle name="Comma 4 2 3 2 3" xfId="321"/>
    <cellStyle name="Comma 4 2 3 2 3 2" xfId="1786"/>
    <cellStyle name="Comma 4 2 3 2 3 2 2" xfId="1787"/>
    <cellStyle name="Comma 4 2 3 2 3 2 2 2" xfId="4487"/>
    <cellStyle name="Comma 4 2 3 2 3 2 2 2 2" xfId="9823"/>
    <cellStyle name="Comma 4 2 3 2 3 2 2 3" xfId="7178"/>
    <cellStyle name="Comma 4 2 3 2 3 2 3" xfId="4486"/>
    <cellStyle name="Comma 4 2 3 2 3 2 3 2" xfId="9822"/>
    <cellStyle name="Comma 4 2 3 2 3 2 4" xfId="7177"/>
    <cellStyle name="Comma 4 2 3 2 3 3" xfId="1788"/>
    <cellStyle name="Comma 4 2 3 2 3 3 2" xfId="4488"/>
    <cellStyle name="Comma 4 2 3 2 3 3 2 2" xfId="9824"/>
    <cellStyle name="Comma 4 2 3 2 3 3 3" xfId="7179"/>
    <cellStyle name="Comma 4 2 3 2 3 4" xfId="1789"/>
    <cellStyle name="Comma 4 2 3 2 3 4 2" xfId="4489"/>
    <cellStyle name="Comma 4 2 3 2 3 4 2 2" xfId="9825"/>
    <cellStyle name="Comma 4 2 3 2 3 4 3" xfId="7180"/>
    <cellStyle name="Comma 4 2 3 2 3 5" xfId="2893"/>
    <cellStyle name="Comma 4 2 3 2 3 5 2" xfId="5566"/>
    <cellStyle name="Comma 4 2 3 2 3 5 2 2" xfId="10890"/>
    <cellStyle name="Comma 4 2 3 2 3 5 3" xfId="8249"/>
    <cellStyle name="Comma 4 2 3 2 3 6" xfId="1785"/>
    <cellStyle name="Comma 4 2 3 2 3 6 2" xfId="4485"/>
    <cellStyle name="Comma 4 2 3 2 3 6 2 2" xfId="9821"/>
    <cellStyle name="Comma 4 2 3 2 3 6 3" xfId="7176"/>
    <cellStyle name="Comma 4 2 3 2 3 7" xfId="3028"/>
    <cellStyle name="Comma 4 2 3 2 3 7 2" xfId="8365"/>
    <cellStyle name="Comma 4 2 3 2 3 8" xfId="5720"/>
    <cellStyle name="Comma 4 2 3 2 4" xfId="1790"/>
    <cellStyle name="Comma 4 2 3 2 4 2" xfId="1791"/>
    <cellStyle name="Comma 4 2 3 2 4 2 2" xfId="1792"/>
    <cellStyle name="Comma 4 2 3 2 4 2 2 2" xfId="4492"/>
    <cellStyle name="Comma 4 2 3 2 4 2 2 2 2" xfId="9828"/>
    <cellStyle name="Comma 4 2 3 2 4 2 2 3" xfId="7183"/>
    <cellStyle name="Comma 4 2 3 2 4 2 3" xfId="4491"/>
    <cellStyle name="Comma 4 2 3 2 4 2 3 2" xfId="9827"/>
    <cellStyle name="Comma 4 2 3 2 4 2 4" xfId="7182"/>
    <cellStyle name="Comma 4 2 3 2 4 3" xfId="1793"/>
    <cellStyle name="Comma 4 2 3 2 4 3 2" xfId="4493"/>
    <cellStyle name="Comma 4 2 3 2 4 3 2 2" xfId="9829"/>
    <cellStyle name="Comma 4 2 3 2 4 3 3" xfId="7184"/>
    <cellStyle name="Comma 4 2 3 2 4 4" xfId="1794"/>
    <cellStyle name="Comma 4 2 3 2 4 4 2" xfId="4494"/>
    <cellStyle name="Comma 4 2 3 2 4 4 2 2" xfId="9830"/>
    <cellStyle name="Comma 4 2 3 2 4 4 3" xfId="7185"/>
    <cellStyle name="Comma 4 2 3 2 4 5" xfId="4490"/>
    <cellStyle name="Comma 4 2 3 2 4 5 2" xfId="9826"/>
    <cellStyle name="Comma 4 2 3 2 4 6" xfId="7181"/>
    <cellStyle name="Comma 4 2 3 2 5" xfId="1795"/>
    <cellStyle name="Comma 4 2 3 2 5 2" xfId="1796"/>
    <cellStyle name="Comma 4 2 3 2 5 2 2" xfId="1797"/>
    <cellStyle name="Comma 4 2 3 2 5 2 2 2" xfId="4497"/>
    <cellStyle name="Comma 4 2 3 2 5 2 2 2 2" xfId="9833"/>
    <cellStyle name="Comma 4 2 3 2 5 2 2 3" xfId="7188"/>
    <cellStyle name="Comma 4 2 3 2 5 2 3" xfId="4496"/>
    <cellStyle name="Comma 4 2 3 2 5 2 3 2" xfId="9832"/>
    <cellStyle name="Comma 4 2 3 2 5 2 4" xfId="7187"/>
    <cellStyle name="Comma 4 2 3 2 5 3" xfId="1798"/>
    <cellStyle name="Comma 4 2 3 2 5 3 2" xfId="4498"/>
    <cellStyle name="Comma 4 2 3 2 5 3 2 2" xfId="9834"/>
    <cellStyle name="Comma 4 2 3 2 5 3 3" xfId="7189"/>
    <cellStyle name="Comma 4 2 3 2 5 4" xfId="1799"/>
    <cellStyle name="Comma 4 2 3 2 5 4 2" xfId="4499"/>
    <cellStyle name="Comma 4 2 3 2 5 4 2 2" xfId="9835"/>
    <cellStyle name="Comma 4 2 3 2 5 4 3" xfId="7190"/>
    <cellStyle name="Comma 4 2 3 2 5 5" xfId="4495"/>
    <cellStyle name="Comma 4 2 3 2 5 5 2" xfId="9831"/>
    <cellStyle name="Comma 4 2 3 2 5 6" xfId="7186"/>
    <cellStyle name="Comma 4 2 3 2 6" xfId="1800"/>
    <cellStyle name="Comma 4 2 3 2 6 2" xfId="1801"/>
    <cellStyle name="Comma 4 2 3 2 6 2 2" xfId="4501"/>
    <cellStyle name="Comma 4 2 3 2 6 2 2 2" xfId="9837"/>
    <cellStyle name="Comma 4 2 3 2 6 2 3" xfId="7192"/>
    <cellStyle name="Comma 4 2 3 2 6 3" xfId="1802"/>
    <cellStyle name="Comma 4 2 3 2 6 3 2" xfId="4502"/>
    <cellStyle name="Comma 4 2 3 2 6 3 2 2" xfId="9838"/>
    <cellStyle name="Comma 4 2 3 2 6 3 3" xfId="7193"/>
    <cellStyle name="Comma 4 2 3 2 6 4" xfId="4500"/>
    <cellStyle name="Comma 4 2 3 2 6 4 2" xfId="9836"/>
    <cellStyle name="Comma 4 2 3 2 6 5" xfId="7191"/>
    <cellStyle name="Comma 4 2 3 2 7" xfId="1803"/>
    <cellStyle name="Comma 4 2 3 2 7 2" xfId="1804"/>
    <cellStyle name="Comma 4 2 3 2 7 2 2" xfId="4504"/>
    <cellStyle name="Comma 4 2 3 2 7 2 2 2" xfId="9840"/>
    <cellStyle name="Comma 4 2 3 2 7 2 3" xfId="7195"/>
    <cellStyle name="Comma 4 2 3 2 7 3" xfId="4503"/>
    <cellStyle name="Comma 4 2 3 2 7 3 2" xfId="9839"/>
    <cellStyle name="Comma 4 2 3 2 7 4" xfId="7194"/>
    <cellStyle name="Comma 4 2 3 2 8" xfId="1805"/>
    <cellStyle name="Comma 4 2 3 2 8 2" xfId="4505"/>
    <cellStyle name="Comma 4 2 3 2 8 2 2" xfId="9841"/>
    <cellStyle name="Comma 4 2 3 2 8 3" xfId="7196"/>
    <cellStyle name="Comma 4 2 3 2 9" xfId="1806"/>
    <cellStyle name="Comma 4 2 3 2 9 2" xfId="4506"/>
    <cellStyle name="Comma 4 2 3 2 9 2 2" xfId="9842"/>
    <cellStyle name="Comma 4 2 3 2 9 3" xfId="7197"/>
    <cellStyle name="Comma 4 2 3 3" xfId="281"/>
    <cellStyle name="Comma 4 2 3 3 2" xfId="335"/>
    <cellStyle name="Comma 4 2 3 3 2 2" xfId="1809"/>
    <cellStyle name="Comma 4 2 3 3 2 2 2" xfId="4509"/>
    <cellStyle name="Comma 4 2 3 3 2 2 2 2" xfId="9845"/>
    <cellStyle name="Comma 4 2 3 3 2 2 3" xfId="7200"/>
    <cellStyle name="Comma 4 2 3 3 2 3" xfId="2907"/>
    <cellStyle name="Comma 4 2 3 3 2 3 2" xfId="5580"/>
    <cellStyle name="Comma 4 2 3 3 2 3 2 2" xfId="10904"/>
    <cellStyle name="Comma 4 2 3 3 2 3 3" xfId="8263"/>
    <cellStyle name="Comma 4 2 3 3 2 4" xfId="1808"/>
    <cellStyle name="Comma 4 2 3 3 2 4 2" xfId="4508"/>
    <cellStyle name="Comma 4 2 3 3 2 4 2 2" xfId="9844"/>
    <cellStyle name="Comma 4 2 3 3 2 4 3" xfId="7199"/>
    <cellStyle name="Comma 4 2 3 3 2 5" xfId="3042"/>
    <cellStyle name="Comma 4 2 3 3 2 5 2" xfId="8379"/>
    <cellStyle name="Comma 4 2 3 3 2 6" xfId="5734"/>
    <cellStyle name="Comma 4 2 3 3 3" xfId="1810"/>
    <cellStyle name="Comma 4 2 3 3 3 2" xfId="4510"/>
    <cellStyle name="Comma 4 2 3 3 3 2 2" xfId="9846"/>
    <cellStyle name="Comma 4 2 3 3 3 3" xfId="7201"/>
    <cellStyle name="Comma 4 2 3 3 4" xfId="1811"/>
    <cellStyle name="Comma 4 2 3 3 4 2" xfId="4511"/>
    <cellStyle name="Comma 4 2 3 3 4 2 2" xfId="9847"/>
    <cellStyle name="Comma 4 2 3 3 4 3" xfId="7202"/>
    <cellStyle name="Comma 4 2 3 3 5" xfId="2794"/>
    <cellStyle name="Comma 4 2 3 3 5 2" xfId="5467"/>
    <cellStyle name="Comma 4 2 3 3 5 2 2" xfId="10796"/>
    <cellStyle name="Comma 4 2 3 3 5 3" xfId="8154"/>
    <cellStyle name="Comma 4 2 3 3 6" xfId="2853"/>
    <cellStyle name="Comma 4 2 3 3 6 2" xfId="5526"/>
    <cellStyle name="Comma 4 2 3 3 6 2 2" xfId="10850"/>
    <cellStyle name="Comma 4 2 3 3 6 3" xfId="8209"/>
    <cellStyle name="Comma 4 2 3 3 7" xfId="1807"/>
    <cellStyle name="Comma 4 2 3 3 7 2" xfId="4507"/>
    <cellStyle name="Comma 4 2 3 3 7 2 2" xfId="9843"/>
    <cellStyle name="Comma 4 2 3 3 7 3" xfId="7198"/>
    <cellStyle name="Comma 4 2 3 3 8" xfId="2988"/>
    <cellStyle name="Comma 4 2 3 3 8 2" xfId="8325"/>
    <cellStyle name="Comma 4 2 3 3 9" xfId="5680"/>
    <cellStyle name="Comma 4 2 3 4" xfId="308"/>
    <cellStyle name="Comma 4 2 3 4 2" xfId="1813"/>
    <cellStyle name="Comma 4 2 3 4 2 2" xfId="1814"/>
    <cellStyle name="Comma 4 2 3 4 2 2 2" xfId="4514"/>
    <cellStyle name="Comma 4 2 3 4 2 2 2 2" xfId="9850"/>
    <cellStyle name="Comma 4 2 3 4 2 2 3" xfId="7205"/>
    <cellStyle name="Comma 4 2 3 4 2 3" xfId="4513"/>
    <cellStyle name="Comma 4 2 3 4 2 3 2" xfId="9849"/>
    <cellStyle name="Comma 4 2 3 4 2 4" xfId="7204"/>
    <cellStyle name="Comma 4 2 3 4 3" xfId="1815"/>
    <cellStyle name="Comma 4 2 3 4 3 2" xfId="4515"/>
    <cellStyle name="Comma 4 2 3 4 3 2 2" xfId="9851"/>
    <cellStyle name="Comma 4 2 3 4 3 3" xfId="7206"/>
    <cellStyle name="Comma 4 2 3 4 4" xfId="1816"/>
    <cellStyle name="Comma 4 2 3 4 4 2" xfId="4516"/>
    <cellStyle name="Comma 4 2 3 4 4 2 2" xfId="9852"/>
    <cellStyle name="Comma 4 2 3 4 4 3" xfId="7207"/>
    <cellStyle name="Comma 4 2 3 4 5" xfId="2880"/>
    <cellStyle name="Comma 4 2 3 4 5 2" xfId="5553"/>
    <cellStyle name="Comma 4 2 3 4 5 2 2" xfId="10877"/>
    <cellStyle name="Comma 4 2 3 4 5 3" xfId="8236"/>
    <cellStyle name="Comma 4 2 3 4 6" xfId="1812"/>
    <cellStyle name="Comma 4 2 3 4 6 2" xfId="4512"/>
    <cellStyle name="Comma 4 2 3 4 6 2 2" xfId="9848"/>
    <cellStyle name="Comma 4 2 3 4 6 3" xfId="7203"/>
    <cellStyle name="Comma 4 2 3 4 7" xfId="3015"/>
    <cellStyle name="Comma 4 2 3 4 7 2" xfId="8352"/>
    <cellStyle name="Comma 4 2 3 4 8" xfId="5707"/>
    <cellStyle name="Comma 4 2 3 5" xfId="1817"/>
    <cellStyle name="Comma 4 2 3 5 2" xfId="1818"/>
    <cellStyle name="Comma 4 2 3 5 2 2" xfId="1819"/>
    <cellStyle name="Comma 4 2 3 5 2 2 2" xfId="4519"/>
    <cellStyle name="Comma 4 2 3 5 2 2 2 2" xfId="9855"/>
    <cellStyle name="Comma 4 2 3 5 2 2 3" xfId="7210"/>
    <cellStyle name="Comma 4 2 3 5 2 3" xfId="4518"/>
    <cellStyle name="Comma 4 2 3 5 2 3 2" xfId="9854"/>
    <cellStyle name="Comma 4 2 3 5 2 4" xfId="7209"/>
    <cellStyle name="Comma 4 2 3 5 3" xfId="1820"/>
    <cellStyle name="Comma 4 2 3 5 3 2" xfId="4520"/>
    <cellStyle name="Comma 4 2 3 5 3 2 2" xfId="9856"/>
    <cellStyle name="Comma 4 2 3 5 3 3" xfId="7211"/>
    <cellStyle name="Comma 4 2 3 5 4" xfId="1821"/>
    <cellStyle name="Comma 4 2 3 5 4 2" xfId="4521"/>
    <cellStyle name="Comma 4 2 3 5 4 2 2" xfId="9857"/>
    <cellStyle name="Comma 4 2 3 5 4 3" xfId="7212"/>
    <cellStyle name="Comma 4 2 3 5 5" xfId="4517"/>
    <cellStyle name="Comma 4 2 3 5 5 2" xfId="9853"/>
    <cellStyle name="Comma 4 2 3 5 6" xfId="7208"/>
    <cellStyle name="Comma 4 2 3 6" xfId="1822"/>
    <cellStyle name="Comma 4 2 3 6 2" xfId="1823"/>
    <cellStyle name="Comma 4 2 3 6 2 2" xfId="1824"/>
    <cellStyle name="Comma 4 2 3 6 2 2 2" xfId="4524"/>
    <cellStyle name="Comma 4 2 3 6 2 2 2 2" xfId="9860"/>
    <cellStyle name="Comma 4 2 3 6 2 2 3" xfId="7215"/>
    <cellStyle name="Comma 4 2 3 6 2 3" xfId="4523"/>
    <cellStyle name="Comma 4 2 3 6 2 3 2" xfId="9859"/>
    <cellStyle name="Comma 4 2 3 6 2 4" xfId="7214"/>
    <cellStyle name="Comma 4 2 3 6 3" xfId="1825"/>
    <cellStyle name="Comma 4 2 3 6 3 2" xfId="4525"/>
    <cellStyle name="Comma 4 2 3 6 3 2 2" xfId="9861"/>
    <cellStyle name="Comma 4 2 3 6 3 3" xfId="7216"/>
    <cellStyle name="Comma 4 2 3 6 4" xfId="1826"/>
    <cellStyle name="Comma 4 2 3 6 4 2" xfId="4526"/>
    <cellStyle name="Comma 4 2 3 6 4 2 2" xfId="9862"/>
    <cellStyle name="Comma 4 2 3 6 4 3" xfId="7217"/>
    <cellStyle name="Comma 4 2 3 6 5" xfId="4522"/>
    <cellStyle name="Comma 4 2 3 6 5 2" xfId="9858"/>
    <cellStyle name="Comma 4 2 3 6 6" xfId="7213"/>
    <cellStyle name="Comma 4 2 3 7" xfId="1827"/>
    <cellStyle name="Comma 4 2 3 7 2" xfId="1828"/>
    <cellStyle name="Comma 4 2 3 7 2 2" xfId="4528"/>
    <cellStyle name="Comma 4 2 3 7 2 2 2" xfId="9864"/>
    <cellStyle name="Comma 4 2 3 7 2 3" xfId="7219"/>
    <cellStyle name="Comma 4 2 3 7 3" xfId="1829"/>
    <cellStyle name="Comma 4 2 3 7 3 2" xfId="4529"/>
    <cellStyle name="Comma 4 2 3 7 3 2 2" xfId="9865"/>
    <cellStyle name="Comma 4 2 3 7 3 3" xfId="7220"/>
    <cellStyle name="Comma 4 2 3 7 4" xfId="4527"/>
    <cellStyle name="Comma 4 2 3 7 4 2" xfId="9863"/>
    <cellStyle name="Comma 4 2 3 7 5" xfId="7218"/>
    <cellStyle name="Comma 4 2 3 8" xfId="1830"/>
    <cellStyle name="Comma 4 2 3 8 2" xfId="1831"/>
    <cellStyle name="Comma 4 2 3 8 2 2" xfId="4531"/>
    <cellStyle name="Comma 4 2 3 8 2 2 2" xfId="9867"/>
    <cellStyle name="Comma 4 2 3 8 2 3" xfId="7222"/>
    <cellStyle name="Comma 4 2 3 8 3" xfId="4530"/>
    <cellStyle name="Comma 4 2 3 8 3 2" xfId="9866"/>
    <cellStyle name="Comma 4 2 3 8 4" xfId="7221"/>
    <cellStyle name="Comma 4 2 3 9" xfId="1832"/>
    <cellStyle name="Comma 4 2 3 9 2" xfId="4532"/>
    <cellStyle name="Comma 4 2 3 9 2 2" xfId="9868"/>
    <cellStyle name="Comma 4 2 3 9 3" xfId="7223"/>
    <cellStyle name="Comma 4 2 4" xfId="258"/>
    <cellStyle name="Comma 4 2 4 10" xfId="2772"/>
    <cellStyle name="Comma 4 2 4 10 2" xfId="5445"/>
    <cellStyle name="Comma 4 2 4 10 2 2" xfId="10775"/>
    <cellStyle name="Comma 4 2 4 10 3" xfId="8133"/>
    <cellStyle name="Comma 4 2 4 11" xfId="2832"/>
    <cellStyle name="Comma 4 2 4 11 2" xfId="5505"/>
    <cellStyle name="Comma 4 2 4 11 2 2" xfId="10829"/>
    <cellStyle name="Comma 4 2 4 11 3" xfId="8188"/>
    <cellStyle name="Comma 4 2 4 12" xfId="1833"/>
    <cellStyle name="Comma 4 2 4 12 2" xfId="4533"/>
    <cellStyle name="Comma 4 2 4 12 2 2" xfId="9869"/>
    <cellStyle name="Comma 4 2 4 12 3" xfId="7224"/>
    <cellStyle name="Comma 4 2 4 13" xfId="2965"/>
    <cellStyle name="Comma 4 2 4 13 2" xfId="8304"/>
    <cellStyle name="Comma 4 2 4 14" xfId="5658"/>
    <cellStyle name="Comma 4 2 4 2" xfId="287"/>
    <cellStyle name="Comma 4 2 4 2 2" xfId="341"/>
    <cellStyle name="Comma 4 2 4 2 2 2" xfId="1836"/>
    <cellStyle name="Comma 4 2 4 2 2 2 2" xfId="4536"/>
    <cellStyle name="Comma 4 2 4 2 2 2 2 2" xfId="9872"/>
    <cellStyle name="Comma 4 2 4 2 2 2 3" xfId="7227"/>
    <cellStyle name="Comma 4 2 4 2 2 3" xfId="2913"/>
    <cellStyle name="Comma 4 2 4 2 2 3 2" xfId="5586"/>
    <cellStyle name="Comma 4 2 4 2 2 3 2 2" xfId="10910"/>
    <cellStyle name="Comma 4 2 4 2 2 3 3" xfId="8269"/>
    <cellStyle name="Comma 4 2 4 2 2 4" xfId="1835"/>
    <cellStyle name="Comma 4 2 4 2 2 4 2" xfId="4535"/>
    <cellStyle name="Comma 4 2 4 2 2 4 2 2" xfId="9871"/>
    <cellStyle name="Comma 4 2 4 2 2 4 3" xfId="7226"/>
    <cellStyle name="Comma 4 2 4 2 2 5" xfId="3048"/>
    <cellStyle name="Comma 4 2 4 2 2 5 2" xfId="8385"/>
    <cellStyle name="Comma 4 2 4 2 2 6" xfId="5740"/>
    <cellStyle name="Comma 4 2 4 2 3" xfId="1837"/>
    <cellStyle name="Comma 4 2 4 2 3 2" xfId="4537"/>
    <cellStyle name="Comma 4 2 4 2 3 2 2" xfId="9873"/>
    <cellStyle name="Comma 4 2 4 2 3 3" xfId="7228"/>
    <cellStyle name="Comma 4 2 4 2 4" xfId="1838"/>
    <cellStyle name="Comma 4 2 4 2 4 2" xfId="4538"/>
    <cellStyle name="Comma 4 2 4 2 4 2 2" xfId="9874"/>
    <cellStyle name="Comma 4 2 4 2 4 3" xfId="7229"/>
    <cellStyle name="Comma 4 2 4 2 5" xfId="2800"/>
    <cellStyle name="Comma 4 2 4 2 5 2" xfId="5473"/>
    <cellStyle name="Comma 4 2 4 2 5 2 2" xfId="10802"/>
    <cellStyle name="Comma 4 2 4 2 5 3" xfId="8160"/>
    <cellStyle name="Comma 4 2 4 2 6" xfId="2859"/>
    <cellStyle name="Comma 4 2 4 2 6 2" xfId="5532"/>
    <cellStyle name="Comma 4 2 4 2 6 2 2" xfId="10856"/>
    <cellStyle name="Comma 4 2 4 2 6 3" xfId="8215"/>
    <cellStyle name="Comma 4 2 4 2 7" xfId="1834"/>
    <cellStyle name="Comma 4 2 4 2 7 2" xfId="4534"/>
    <cellStyle name="Comma 4 2 4 2 7 2 2" xfId="9870"/>
    <cellStyle name="Comma 4 2 4 2 7 3" xfId="7225"/>
    <cellStyle name="Comma 4 2 4 2 8" xfId="2994"/>
    <cellStyle name="Comma 4 2 4 2 8 2" xfId="8331"/>
    <cellStyle name="Comma 4 2 4 2 9" xfId="5686"/>
    <cellStyle name="Comma 4 2 4 3" xfId="314"/>
    <cellStyle name="Comma 4 2 4 3 2" xfId="1840"/>
    <cellStyle name="Comma 4 2 4 3 2 2" xfId="1841"/>
    <cellStyle name="Comma 4 2 4 3 2 2 2" xfId="4541"/>
    <cellStyle name="Comma 4 2 4 3 2 2 2 2" xfId="9877"/>
    <cellStyle name="Comma 4 2 4 3 2 2 3" xfId="7232"/>
    <cellStyle name="Comma 4 2 4 3 2 3" xfId="4540"/>
    <cellStyle name="Comma 4 2 4 3 2 3 2" xfId="9876"/>
    <cellStyle name="Comma 4 2 4 3 2 4" xfId="7231"/>
    <cellStyle name="Comma 4 2 4 3 3" xfId="1842"/>
    <cellStyle name="Comma 4 2 4 3 3 2" xfId="4542"/>
    <cellStyle name="Comma 4 2 4 3 3 2 2" xfId="9878"/>
    <cellStyle name="Comma 4 2 4 3 3 3" xfId="7233"/>
    <cellStyle name="Comma 4 2 4 3 4" xfId="1843"/>
    <cellStyle name="Comma 4 2 4 3 4 2" xfId="4543"/>
    <cellStyle name="Comma 4 2 4 3 4 2 2" xfId="9879"/>
    <cellStyle name="Comma 4 2 4 3 4 3" xfId="7234"/>
    <cellStyle name="Comma 4 2 4 3 5" xfId="2886"/>
    <cellStyle name="Comma 4 2 4 3 5 2" xfId="5559"/>
    <cellStyle name="Comma 4 2 4 3 5 2 2" xfId="10883"/>
    <cellStyle name="Comma 4 2 4 3 5 3" xfId="8242"/>
    <cellStyle name="Comma 4 2 4 3 6" xfId="1839"/>
    <cellStyle name="Comma 4 2 4 3 6 2" xfId="4539"/>
    <cellStyle name="Comma 4 2 4 3 6 2 2" xfId="9875"/>
    <cellStyle name="Comma 4 2 4 3 6 3" xfId="7230"/>
    <cellStyle name="Comma 4 2 4 3 7" xfId="3021"/>
    <cellStyle name="Comma 4 2 4 3 7 2" xfId="8358"/>
    <cellStyle name="Comma 4 2 4 3 8" xfId="5713"/>
    <cellStyle name="Comma 4 2 4 4" xfId="1844"/>
    <cellStyle name="Comma 4 2 4 4 2" xfId="1845"/>
    <cellStyle name="Comma 4 2 4 4 2 2" xfId="1846"/>
    <cellStyle name="Comma 4 2 4 4 2 2 2" xfId="4546"/>
    <cellStyle name="Comma 4 2 4 4 2 2 2 2" xfId="9882"/>
    <cellStyle name="Comma 4 2 4 4 2 2 3" xfId="7237"/>
    <cellStyle name="Comma 4 2 4 4 2 3" xfId="4545"/>
    <cellStyle name="Comma 4 2 4 4 2 3 2" xfId="9881"/>
    <cellStyle name="Comma 4 2 4 4 2 4" xfId="7236"/>
    <cellStyle name="Comma 4 2 4 4 3" xfId="1847"/>
    <cellStyle name="Comma 4 2 4 4 3 2" xfId="4547"/>
    <cellStyle name="Comma 4 2 4 4 3 2 2" xfId="9883"/>
    <cellStyle name="Comma 4 2 4 4 3 3" xfId="7238"/>
    <cellStyle name="Comma 4 2 4 4 4" xfId="1848"/>
    <cellStyle name="Comma 4 2 4 4 4 2" xfId="4548"/>
    <cellStyle name="Comma 4 2 4 4 4 2 2" xfId="9884"/>
    <cellStyle name="Comma 4 2 4 4 4 3" xfId="7239"/>
    <cellStyle name="Comma 4 2 4 4 5" xfId="4544"/>
    <cellStyle name="Comma 4 2 4 4 5 2" xfId="9880"/>
    <cellStyle name="Comma 4 2 4 4 6" xfId="7235"/>
    <cellStyle name="Comma 4 2 4 5" xfId="1849"/>
    <cellStyle name="Comma 4 2 4 5 2" xfId="1850"/>
    <cellStyle name="Comma 4 2 4 5 2 2" xfId="1851"/>
    <cellStyle name="Comma 4 2 4 5 2 2 2" xfId="4551"/>
    <cellStyle name="Comma 4 2 4 5 2 2 2 2" xfId="9887"/>
    <cellStyle name="Comma 4 2 4 5 2 2 3" xfId="7242"/>
    <cellStyle name="Comma 4 2 4 5 2 3" xfId="4550"/>
    <cellStyle name="Comma 4 2 4 5 2 3 2" xfId="9886"/>
    <cellStyle name="Comma 4 2 4 5 2 4" xfId="7241"/>
    <cellStyle name="Comma 4 2 4 5 3" xfId="1852"/>
    <cellStyle name="Comma 4 2 4 5 3 2" xfId="4552"/>
    <cellStyle name="Comma 4 2 4 5 3 2 2" xfId="9888"/>
    <cellStyle name="Comma 4 2 4 5 3 3" xfId="7243"/>
    <cellStyle name="Comma 4 2 4 5 4" xfId="1853"/>
    <cellStyle name="Comma 4 2 4 5 4 2" xfId="4553"/>
    <cellStyle name="Comma 4 2 4 5 4 2 2" xfId="9889"/>
    <cellStyle name="Comma 4 2 4 5 4 3" xfId="7244"/>
    <cellStyle name="Comma 4 2 4 5 5" xfId="4549"/>
    <cellStyle name="Comma 4 2 4 5 5 2" xfId="9885"/>
    <cellStyle name="Comma 4 2 4 5 6" xfId="7240"/>
    <cellStyle name="Comma 4 2 4 6" xfId="1854"/>
    <cellStyle name="Comma 4 2 4 6 2" xfId="1855"/>
    <cellStyle name="Comma 4 2 4 6 2 2" xfId="4555"/>
    <cellStyle name="Comma 4 2 4 6 2 2 2" xfId="9891"/>
    <cellStyle name="Comma 4 2 4 6 2 3" xfId="7246"/>
    <cellStyle name="Comma 4 2 4 6 3" xfId="1856"/>
    <cellStyle name="Comma 4 2 4 6 3 2" xfId="4556"/>
    <cellStyle name="Comma 4 2 4 6 3 2 2" xfId="9892"/>
    <cellStyle name="Comma 4 2 4 6 3 3" xfId="7247"/>
    <cellStyle name="Comma 4 2 4 6 4" xfId="4554"/>
    <cellStyle name="Comma 4 2 4 6 4 2" xfId="9890"/>
    <cellStyle name="Comma 4 2 4 6 5" xfId="7245"/>
    <cellStyle name="Comma 4 2 4 7" xfId="1857"/>
    <cellStyle name="Comma 4 2 4 7 2" xfId="1858"/>
    <cellStyle name="Comma 4 2 4 7 2 2" xfId="4558"/>
    <cellStyle name="Comma 4 2 4 7 2 2 2" xfId="9894"/>
    <cellStyle name="Comma 4 2 4 7 2 3" xfId="7249"/>
    <cellStyle name="Comma 4 2 4 7 3" xfId="4557"/>
    <cellStyle name="Comma 4 2 4 7 3 2" xfId="9893"/>
    <cellStyle name="Comma 4 2 4 7 4" xfId="7248"/>
    <cellStyle name="Comma 4 2 4 8" xfId="1859"/>
    <cellStyle name="Comma 4 2 4 8 2" xfId="4559"/>
    <cellStyle name="Comma 4 2 4 8 2 2" xfId="9895"/>
    <cellStyle name="Comma 4 2 4 8 3" xfId="7250"/>
    <cellStyle name="Comma 4 2 4 9" xfId="1860"/>
    <cellStyle name="Comma 4 2 4 9 2" xfId="4560"/>
    <cellStyle name="Comma 4 2 4 9 2 2" xfId="9896"/>
    <cellStyle name="Comma 4 2 4 9 3" xfId="7251"/>
    <cellStyle name="Comma 4 2 5" xfId="274"/>
    <cellStyle name="Comma 4 2 5 2" xfId="328"/>
    <cellStyle name="Comma 4 2 5 2 2" xfId="1863"/>
    <cellStyle name="Comma 4 2 5 2 2 2" xfId="4563"/>
    <cellStyle name="Comma 4 2 5 2 2 2 2" xfId="9899"/>
    <cellStyle name="Comma 4 2 5 2 2 3" xfId="7254"/>
    <cellStyle name="Comma 4 2 5 2 3" xfId="2900"/>
    <cellStyle name="Comma 4 2 5 2 3 2" xfId="5573"/>
    <cellStyle name="Comma 4 2 5 2 3 2 2" xfId="10897"/>
    <cellStyle name="Comma 4 2 5 2 3 3" xfId="8256"/>
    <cellStyle name="Comma 4 2 5 2 4" xfId="1862"/>
    <cellStyle name="Comma 4 2 5 2 4 2" xfId="4562"/>
    <cellStyle name="Comma 4 2 5 2 4 2 2" xfId="9898"/>
    <cellStyle name="Comma 4 2 5 2 4 3" xfId="7253"/>
    <cellStyle name="Comma 4 2 5 2 5" xfId="3035"/>
    <cellStyle name="Comma 4 2 5 2 5 2" xfId="8372"/>
    <cellStyle name="Comma 4 2 5 2 6" xfId="5727"/>
    <cellStyle name="Comma 4 2 5 3" xfId="1864"/>
    <cellStyle name="Comma 4 2 5 3 2" xfId="4564"/>
    <cellStyle name="Comma 4 2 5 3 2 2" xfId="9900"/>
    <cellStyle name="Comma 4 2 5 3 3" xfId="7255"/>
    <cellStyle name="Comma 4 2 5 4" xfId="1865"/>
    <cellStyle name="Comma 4 2 5 4 2" xfId="4565"/>
    <cellStyle name="Comma 4 2 5 4 2 2" xfId="9901"/>
    <cellStyle name="Comma 4 2 5 4 3" xfId="7256"/>
    <cellStyle name="Comma 4 2 5 5" xfId="2787"/>
    <cellStyle name="Comma 4 2 5 5 2" xfId="5460"/>
    <cellStyle name="Comma 4 2 5 5 2 2" xfId="10789"/>
    <cellStyle name="Comma 4 2 5 5 3" xfId="8147"/>
    <cellStyle name="Comma 4 2 5 6" xfId="2846"/>
    <cellStyle name="Comma 4 2 5 6 2" xfId="5519"/>
    <cellStyle name="Comma 4 2 5 6 2 2" xfId="10843"/>
    <cellStyle name="Comma 4 2 5 6 3" xfId="8202"/>
    <cellStyle name="Comma 4 2 5 7" xfId="1861"/>
    <cellStyle name="Comma 4 2 5 7 2" xfId="4561"/>
    <cellStyle name="Comma 4 2 5 7 2 2" xfId="9897"/>
    <cellStyle name="Comma 4 2 5 7 3" xfId="7252"/>
    <cellStyle name="Comma 4 2 5 8" xfId="2981"/>
    <cellStyle name="Comma 4 2 5 8 2" xfId="8318"/>
    <cellStyle name="Comma 4 2 5 9" xfId="5673"/>
    <cellStyle name="Comma 4 2 6" xfId="301"/>
    <cellStyle name="Comma 4 2 6 2" xfId="1867"/>
    <cellStyle name="Comma 4 2 6 2 2" xfId="1868"/>
    <cellStyle name="Comma 4 2 6 2 2 2" xfId="4568"/>
    <cellStyle name="Comma 4 2 6 2 2 2 2" xfId="9904"/>
    <cellStyle name="Comma 4 2 6 2 2 3" xfId="7259"/>
    <cellStyle name="Comma 4 2 6 2 3" xfId="4567"/>
    <cellStyle name="Comma 4 2 6 2 3 2" xfId="9903"/>
    <cellStyle name="Comma 4 2 6 2 4" xfId="7258"/>
    <cellStyle name="Comma 4 2 6 3" xfId="1869"/>
    <cellStyle name="Comma 4 2 6 3 2" xfId="4569"/>
    <cellStyle name="Comma 4 2 6 3 2 2" xfId="9905"/>
    <cellStyle name="Comma 4 2 6 3 3" xfId="7260"/>
    <cellStyle name="Comma 4 2 6 4" xfId="1870"/>
    <cellStyle name="Comma 4 2 6 4 2" xfId="4570"/>
    <cellStyle name="Comma 4 2 6 4 2 2" xfId="9906"/>
    <cellStyle name="Comma 4 2 6 4 3" xfId="7261"/>
    <cellStyle name="Comma 4 2 6 5" xfId="2873"/>
    <cellStyle name="Comma 4 2 6 5 2" xfId="5546"/>
    <cellStyle name="Comma 4 2 6 5 2 2" xfId="10870"/>
    <cellStyle name="Comma 4 2 6 5 3" xfId="8229"/>
    <cellStyle name="Comma 4 2 6 6" xfId="1866"/>
    <cellStyle name="Comma 4 2 6 6 2" xfId="4566"/>
    <cellStyle name="Comma 4 2 6 6 2 2" xfId="9902"/>
    <cellStyle name="Comma 4 2 6 6 3" xfId="7257"/>
    <cellStyle name="Comma 4 2 6 7" xfId="3008"/>
    <cellStyle name="Comma 4 2 6 7 2" xfId="8345"/>
    <cellStyle name="Comma 4 2 6 8" xfId="5700"/>
    <cellStyle name="Comma 4 2 7" xfId="1871"/>
    <cellStyle name="Comma 4 2 7 2" xfId="1872"/>
    <cellStyle name="Comma 4 2 7 2 2" xfId="1873"/>
    <cellStyle name="Comma 4 2 7 2 2 2" xfId="4573"/>
    <cellStyle name="Comma 4 2 7 2 2 2 2" xfId="9909"/>
    <cellStyle name="Comma 4 2 7 2 2 3" xfId="7264"/>
    <cellStyle name="Comma 4 2 7 2 3" xfId="4572"/>
    <cellStyle name="Comma 4 2 7 2 3 2" xfId="9908"/>
    <cellStyle name="Comma 4 2 7 2 4" xfId="7263"/>
    <cellStyle name="Comma 4 2 7 3" xfId="1874"/>
    <cellStyle name="Comma 4 2 7 3 2" xfId="4574"/>
    <cellStyle name="Comma 4 2 7 3 2 2" xfId="9910"/>
    <cellStyle name="Comma 4 2 7 3 3" xfId="7265"/>
    <cellStyle name="Comma 4 2 7 4" xfId="1875"/>
    <cellStyle name="Comma 4 2 7 4 2" xfId="4575"/>
    <cellStyle name="Comma 4 2 7 4 2 2" xfId="9911"/>
    <cellStyle name="Comma 4 2 7 4 3" xfId="7266"/>
    <cellStyle name="Comma 4 2 7 5" xfId="4571"/>
    <cellStyle name="Comma 4 2 7 5 2" xfId="9907"/>
    <cellStyle name="Comma 4 2 7 6" xfId="7262"/>
    <cellStyle name="Comma 4 2 8" xfId="1876"/>
    <cellStyle name="Comma 4 2 8 2" xfId="1877"/>
    <cellStyle name="Comma 4 2 8 2 2" xfId="1878"/>
    <cellStyle name="Comma 4 2 8 2 2 2" xfId="4578"/>
    <cellStyle name="Comma 4 2 8 2 2 2 2" xfId="9914"/>
    <cellStyle name="Comma 4 2 8 2 2 3" xfId="7269"/>
    <cellStyle name="Comma 4 2 8 2 3" xfId="4577"/>
    <cellStyle name="Comma 4 2 8 2 3 2" xfId="9913"/>
    <cellStyle name="Comma 4 2 8 2 4" xfId="7268"/>
    <cellStyle name="Comma 4 2 8 3" xfId="1879"/>
    <cellStyle name="Comma 4 2 8 3 2" xfId="4579"/>
    <cellStyle name="Comma 4 2 8 3 2 2" xfId="9915"/>
    <cellStyle name="Comma 4 2 8 3 3" xfId="7270"/>
    <cellStyle name="Comma 4 2 8 4" xfId="1880"/>
    <cellStyle name="Comma 4 2 8 4 2" xfId="4580"/>
    <cellStyle name="Comma 4 2 8 4 2 2" xfId="9916"/>
    <cellStyle name="Comma 4 2 8 4 3" xfId="7271"/>
    <cellStyle name="Comma 4 2 8 5" xfId="4576"/>
    <cellStyle name="Comma 4 2 8 5 2" xfId="9912"/>
    <cellStyle name="Comma 4 2 8 6" xfId="7267"/>
    <cellStyle name="Comma 4 2 9" xfId="1881"/>
    <cellStyle name="Comma 4 2 9 2" xfId="1882"/>
    <cellStyle name="Comma 4 2 9 2 2" xfId="4582"/>
    <cellStyle name="Comma 4 2 9 2 2 2" xfId="9918"/>
    <cellStyle name="Comma 4 2 9 2 3" xfId="7273"/>
    <cellStyle name="Comma 4 2 9 3" xfId="1883"/>
    <cellStyle name="Comma 4 2 9 3 2" xfId="4583"/>
    <cellStyle name="Comma 4 2 9 3 2 2" xfId="9919"/>
    <cellStyle name="Comma 4 2 9 3 3" xfId="7274"/>
    <cellStyle name="Comma 4 2 9 4" xfId="4581"/>
    <cellStyle name="Comma 4 2 9 4 2" xfId="9917"/>
    <cellStyle name="Comma 4 2 9 5" xfId="7272"/>
    <cellStyle name="Comma 4 3" xfId="325"/>
    <cellStyle name="Comma 4 3 10" xfId="1885"/>
    <cellStyle name="Comma 4 3 10 2" xfId="4585"/>
    <cellStyle name="Comma 4 3 10 2 2" xfId="9921"/>
    <cellStyle name="Comma 4 3 10 3" xfId="7276"/>
    <cellStyle name="Comma 4 3 11" xfId="2897"/>
    <cellStyle name="Comma 4 3 11 2" xfId="5570"/>
    <cellStyle name="Comma 4 3 11 2 2" xfId="10894"/>
    <cellStyle name="Comma 4 3 11 3" xfId="8253"/>
    <cellStyle name="Comma 4 3 12" xfId="1884"/>
    <cellStyle name="Comma 4 3 12 2" xfId="4584"/>
    <cellStyle name="Comma 4 3 12 2 2" xfId="9920"/>
    <cellStyle name="Comma 4 3 12 3" xfId="7275"/>
    <cellStyle name="Comma 4 3 13" xfId="3032"/>
    <cellStyle name="Comma 4 3 13 2" xfId="8369"/>
    <cellStyle name="Comma 4 3 14" xfId="5724"/>
    <cellStyle name="Comma 4 3 2" xfId="1886"/>
    <cellStyle name="Comma 4 3 2 10" xfId="4586"/>
    <cellStyle name="Comma 4 3 2 10 2" xfId="9922"/>
    <cellStyle name="Comma 4 3 2 11" xfId="7277"/>
    <cellStyle name="Comma 4 3 2 2" xfId="1887"/>
    <cellStyle name="Comma 4 3 2 2 2" xfId="1888"/>
    <cellStyle name="Comma 4 3 2 2 2 2" xfId="1889"/>
    <cellStyle name="Comma 4 3 2 2 2 2 2" xfId="4589"/>
    <cellStyle name="Comma 4 3 2 2 2 2 2 2" xfId="9925"/>
    <cellStyle name="Comma 4 3 2 2 2 2 3" xfId="7280"/>
    <cellStyle name="Comma 4 3 2 2 2 3" xfId="4588"/>
    <cellStyle name="Comma 4 3 2 2 2 3 2" xfId="9924"/>
    <cellStyle name="Comma 4 3 2 2 2 4" xfId="7279"/>
    <cellStyle name="Comma 4 3 2 2 3" xfId="1890"/>
    <cellStyle name="Comma 4 3 2 2 3 2" xfId="4590"/>
    <cellStyle name="Comma 4 3 2 2 3 2 2" xfId="9926"/>
    <cellStyle name="Comma 4 3 2 2 3 3" xfId="7281"/>
    <cellStyle name="Comma 4 3 2 2 4" xfId="1891"/>
    <cellStyle name="Comma 4 3 2 2 4 2" xfId="4591"/>
    <cellStyle name="Comma 4 3 2 2 4 2 2" xfId="9927"/>
    <cellStyle name="Comma 4 3 2 2 4 3" xfId="7282"/>
    <cellStyle name="Comma 4 3 2 2 5" xfId="4587"/>
    <cellStyle name="Comma 4 3 2 2 5 2" xfId="9923"/>
    <cellStyle name="Comma 4 3 2 2 6" xfId="7278"/>
    <cellStyle name="Comma 4 3 2 3" xfId="1892"/>
    <cellStyle name="Comma 4 3 2 3 2" xfId="1893"/>
    <cellStyle name="Comma 4 3 2 3 2 2" xfId="1894"/>
    <cellStyle name="Comma 4 3 2 3 2 2 2" xfId="4594"/>
    <cellStyle name="Comma 4 3 2 3 2 2 2 2" xfId="9930"/>
    <cellStyle name="Comma 4 3 2 3 2 2 3" xfId="7285"/>
    <cellStyle name="Comma 4 3 2 3 2 3" xfId="4593"/>
    <cellStyle name="Comma 4 3 2 3 2 3 2" xfId="9929"/>
    <cellStyle name="Comma 4 3 2 3 2 4" xfId="7284"/>
    <cellStyle name="Comma 4 3 2 3 3" xfId="1895"/>
    <cellStyle name="Comma 4 3 2 3 3 2" xfId="4595"/>
    <cellStyle name="Comma 4 3 2 3 3 2 2" xfId="9931"/>
    <cellStyle name="Comma 4 3 2 3 3 3" xfId="7286"/>
    <cellStyle name="Comma 4 3 2 3 4" xfId="1896"/>
    <cellStyle name="Comma 4 3 2 3 4 2" xfId="4596"/>
    <cellStyle name="Comma 4 3 2 3 4 2 2" xfId="9932"/>
    <cellStyle name="Comma 4 3 2 3 4 3" xfId="7287"/>
    <cellStyle name="Comma 4 3 2 3 5" xfId="4592"/>
    <cellStyle name="Comma 4 3 2 3 5 2" xfId="9928"/>
    <cellStyle name="Comma 4 3 2 3 6" xfId="7283"/>
    <cellStyle name="Comma 4 3 2 4" xfId="1897"/>
    <cellStyle name="Comma 4 3 2 4 2" xfId="1898"/>
    <cellStyle name="Comma 4 3 2 4 2 2" xfId="1899"/>
    <cellStyle name="Comma 4 3 2 4 2 2 2" xfId="4599"/>
    <cellStyle name="Comma 4 3 2 4 2 2 2 2" xfId="9935"/>
    <cellStyle name="Comma 4 3 2 4 2 2 3" xfId="7290"/>
    <cellStyle name="Comma 4 3 2 4 2 3" xfId="4598"/>
    <cellStyle name="Comma 4 3 2 4 2 3 2" xfId="9934"/>
    <cellStyle name="Comma 4 3 2 4 2 4" xfId="7289"/>
    <cellStyle name="Comma 4 3 2 4 3" xfId="1900"/>
    <cellStyle name="Comma 4 3 2 4 3 2" xfId="4600"/>
    <cellStyle name="Comma 4 3 2 4 3 2 2" xfId="9936"/>
    <cellStyle name="Comma 4 3 2 4 3 3" xfId="7291"/>
    <cellStyle name="Comma 4 3 2 4 4" xfId="1901"/>
    <cellStyle name="Comma 4 3 2 4 4 2" xfId="4601"/>
    <cellStyle name="Comma 4 3 2 4 4 2 2" xfId="9937"/>
    <cellStyle name="Comma 4 3 2 4 4 3" xfId="7292"/>
    <cellStyle name="Comma 4 3 2 4 5" xfId="4597"/>
    <cellStyle name="Comma 4 3 2 4 5 2" xfId="9933"/>
    <cellStyle name="Comma 4 3 2 4 6" xfId="7288"/>
    <cellStyle name="Comma 4 3 2 5" xfId="1902"/>
    <cellStyle name="Comma 4 3 2 5 2" xfId="1903"/>
    <cellStyle name="Comma 4 3 2 5 2 2" xfId="1904"/>
    <cellStyle name="Comma 4 3 2 5 2 2 2" xfId="4604"/>
    <cellStyle name="Comma 4 3 2 5 2 2 2 2" xfId="9940"/>
    <cellStyle name="Comma 4 3 2 5 2 2 3" xfId="7295"/>
    <cellStyle name="Comma 4 3 2 5 2 3" xfId="4603"/>
    <cellStyle name="Comma 4 3 2 5 2 3 2" xfId="9939"/>
    <cellStyle name="Comma 4 3 2 5 2 4" xfId="7294"/>
    <cellStyle name="Comma 4 3 2 5 3" xfId="1905"/>
    <cellStyle name="Comma 4 3 2 5 3 2" xfId="4605"/>
    <cellStyle name="Comma 4 3 2 5 3 2 2" xfId="9941"/>
    <cellStyle name="Comma 4 3 2 5 3 3" xfId="7296"/>
    <cellStyle name="Comma 4 3 2 5 4" xfId="1906"/>
    <cellStyle name="Comma 4 3 2 5 4 2" xfId="4606"/>
    <cellStyle name="Comma 4 3 2 5 4 2 2" xfId="9942"/>
    <cellStyle name="Comma 4 3 2 5 4 3" xfId="7297"/>
    <cellStyle name="Comma 4 3 2 5 5" xfId="4602"/>
    <cellStyle name="Comma 4 3 2 5 5 2" xfId="9938"/>
    <cellStyle name="Comma 4 3 2 5 6" xfId="7293"/>
    <cellStyle name="Comma 4 3 2 6" xfId="1907"/>
    <cellStyle name="Comma 4 3 2 6 2" xfId="1908"/>
    <cellStyle name="Comma 4 3 2 6 2 2" xfId="4608"/>
    <cellStyle name="Comma 4 3 2 6 2 2 2" xfId="9944"/>
    <cellStyle name="Comma 4 3 2 6 2 3" xfId="7299"/>
    <cellStyle name="Comma 4 3 2 6 3" xfId="1909"/>
    <cellStyle name="Comma 4 3 2 6 3 2" xfId="4609"/>
    <cellStyle name="Comma 4 3 2 6 3 2 2" xfId="9945"/>
    <cellStyle name="Comma 4 3 2 6 3 3" xfId="7300"/>
    <cellStyle name="Comma 4 3 2 6 4" xfId="4607"/>
    <cellStyle name="Comma 4 3 2 6 4 2" xfId="9943"/>
    <cellStyle name="Comma 4 3 2 6 5" xfId="7298"/>
    <cellStyle name="Comma 4 3 2 7" xfId="1910"/>
    <cellStyle name="Comma 4 3 2 7 2" xfId="1911"/>
    <cellStyle name="Comma 4 3 2 7 2 2" xfId="4611"/>
    <cellStyle name="Comma 4 3 2 7 2 2 2" xfId="9947"/>
    <cellStyle name="Comma 4 3 2 7 2 3" xfId="7302"/>
    <cellStyle name="Comma 4 3 2 7 3" xfId="4610"/>
    <cellStyle name="Comma 4 3 2 7 3 2" xfId="9946"/>
    <cellStyle name="Comma 4 3 2 7 4" xfId="7301"/>
    <cellStyle name="Comma 4 3 2 8" xfId="1912"/>
    <cellStyle name="Comma 4 3 2 8 2" xfId="4612"/>
    <cellStyle name="Comma 4 3 2 8 2 2" xfId="9948"/>
    <cellStyle name="Comma 4 3 2 8 3" xfId="7303"/>
    <cellStyle name="Comma 4 3 2 9" xfId="1913"/>
    <cellStyle name="Comma 4 3 2 9 2" xfId="4613"/>
    <cellStyle name="Comma 4 3 2 9 2 2" xfId="9949"/>
    <cellStyle name="Comma 4 3 2 9 3" xfId="7304"/>
    <cellStyle name="Comma 4 3 3" xfId="1914"/>
    <cellStyle name="Comma 4 3 3 2" xfId="1915"/>
    <cellStyle name="Comma 4 3 3 2 2" xfId="1916"/>
    <cellStyle name="Comma 4 3 3 2 2 2" xfId="4616"/>
    <cellStyle name="Comma 4 3 3 2 2 2 2" xfId="9952"/>
    <cellStyle name="Comma 4 3 3 2 2 3" xfId="7307"/>
    <cellStyle name="Comma 4 3 3 2 3" xfId="4615"/>
    <cellStyle name="Comma 4 3 3 2 3 2" xfId="9951"/>
    <cellStyle name="Comma 4 3 3 2 4" xfId="7306"/>
    <cellStyle name="Comma 4 3 3 3" xfId="1917"/>
    <cellStyle name="Comma 4 3 3 3 2" xfId="4617"/>
    <cellStyle name="Comma 4 3 3 3 2 2" xfId="9953"/>
    <cellStyle name="Comma 4 3 3 3 3" xfId="7308"/>
    <cellStyle name="Comma 4 3 3 4" xfId="1918"/>
    <cellStyle name="Comma 4 3 3 4 2" xfId="4618"/>
    <cellStyle name="Comma 4 3 3 4 2 2" xfId="9954"/>
    <cellStyle name="Comma 4 3 3 4 3" xfId="7309"/>
    <cellStyle name="Comma 4 3 3 5" xfId="4614"/>
    <cellStyle name="Comma 4 3 3 5 2" xfId="9950"/>
    <cellStyle name="Comma 4 3 3 6" xfId="7305"/>
    <cellStyle name="Comma 4 3 4" xfId="1919"/>
    <cellStyle name="Comma 4 3 4 2" xfId="1920"/>
    <cellStyle name="Comma 4 3 4 2 2" xfId="1921"/>
    <cellStyle name="Comma 4 3 4 2 2 2" xfId="4621"/>
    <cellStyle name="Comma 4 3 4 2 2 2 2" xfId="9957"/>
    <cellStyle name="Comma 4 3 4 2 2 3" xfId="7312"/>
    <cellStyle name="Comma 4 3 4 2 3" xfId="4620"/>
    <cellStyle name="Comma 4 3 4 2 3 2" xfId="9956"/>
    <cellStyle name="Comma 4 3 4 2 4" xfId="7311"/>
    <cellStyle name="Comma 4 3 4 3" xfId="1922"/>
    <cellStyle name="Comma 4 3 4 3 2" xfId="4622"/>
    <cellStyle name="Comma 4 3 4 3 2 2" xfId="9958"/>
    <cellStyle name="Comma 4 3 4 3 3" xfId="7313"/>
    <cellStyle name="Comma 4 3 4 4" xfId="1923"/>
    <cellStyle name="Comma 4 3 4 4 2" xfId="4623"/>
    <cellStyle name="Comma 4 3 4 4 2 2" xfId="9959"/>
    <cellStyle name="Comma 4 3 4 4 3" xfId="7314"/>
    <cellStyle name="Comma 4 3 4 5" xfId="4619"/>
    <cellStyle name="Comma 4 3 4 5 2" xfId="9955"/>
    <cellStyle name="Comma 4 3 4 6" xfId="7310"/>
    <cellStyle name="Comma 4 3 5" xfId="1924"/>
    <cellStyle name="Comma 4 3 5 2" xfId="1925"/>
    <cellStyle name="Comma 4 3 5 2 2" xfId="1926"/>
    <cellStyle name="Comma 4 3 5 2 2 2" xfId="4626"/>
    <cellStyle name="Comma 4 3 5 2 2 2 2" xfId="9962"/>
    <cellStyle name="Comma 4 3 5 2 2 3" xfId="7317"/>
    <cellStyle name="Comma 4 3 5 2 3" xfId="4625"/>
    <cellStyle name="Comma 4 3 5 2 3 2" xfId="9961"/>
    <cellStyle name="Comma 4 3 5 2 4" xfId="7316"/>
    <cellStyle name="Comma 4 3 5 3" xfId="1927"/>
    <cellStyle name="Comma 4 3 5 3 2" xfId="4627"/>
    <cellStyle name="Comma 4 3 5 3 2 2" xfId="9963"/>
    <cellStyle name="Comma 4 3 5 3 3" xfId="7318"/>
    <cellStyle name="Comma 4 3 5 4" xfId="1928"/>
    <cellStyle name="Comma 4 3 5 4 2" xfId="4628"/>
    <cellStyle name="Comma 4 3 5 4 2 2" xfId="9964"/>
    <cellStyle name="Comma 4 3 5 4 3" xfId="7319"/>
    <cellStyle name="Comma 4 3 5 5" xfId="4624"/>
    <cellStyle name="Comma 4 3 5 5 2" xfId="9960"/>
    <cellStyle name="Comma 4 3 5 6" xfId="7315"/>
    <cellStyle name="Comma 4 3 6" xfId="1929"/>
    <cellStyle name="Comma 4 3 6 2" xfId="1930"/>
    <cellStyle name="Comma 4 3 6 2 2" xfId="1931"/>
    <cellStyle name="Comma 4 3 6 2 2 2" xfId="4631"/>
    <cellStyle name="Comma 4 3 6 2 2 2 2" xfId="9967"/>
    <cellStyle name="Comma 4 3 6 2 2 3" xfId="7322"/>
    <cellStyle name="Comma 4 3 6 2 3" xfId="4630"/>
    <cellStyle name="Comma 4 3 6 2 3 2" xfId="9966"/>
    <cellStyle name="Comma 4 3 6 2 4" xfId="7321"/>
    <cellStyle name="Comma 4 3 6 3" xfId="1932"/>
    <cellStyle name="Comma 4 3 6 3 2" xfId="4632"/>
    <cellStyle name="Comma 4 3 6 3 2 2" xfId="9968"/>
    <cellStyle name="Comma 4 3 6 3 3" xfId="7323"/>
    <cellStyle name="Comma 4 3 6 4" xfId="1933"/>
    <cellStyle name="Comma 4 3 6 4 2" xfId="4633"/>
    <cellStyle name="Comma 4 3 6 4 2 2" xfId="9969"/>
    <cellStyle name="Comma 4 3 6 4 3" xfId="7324"/>
    <cellStyle name="Comma 4 3 6 5" xfId="4629"/>
    <cellStyle name="Comma 4 3 6 5 2" xfId="9965"/>
    <cellStyle name="Comma 4 3 6 6" xfId="7320"/>
    <cellStyle name="Comma 4 3 7" xfId="1934"/>
    <cellStyle name="Comma 4 3 7 2" xfId="1935"/>
    <cellStyle name="Comma 4 3 7 2 2" xfId="4635"/>
    <cellStyle name="Comma 4 3 7 2 2 2" xfId="9971"/>
    <cellStyle name="Comma 4 3 7 2 3" xfId="7326"/>
    <cellStyle name="Comma 4 3 7 3" xfId="1936"/>
    <cellStyle name="Comma 4 3 7 3 2" xfId="4636"/>
    <cellStyle name="Comma 4 3 7 3 2 2" xfId="9972"/>
    <cellStyle name="Comma 4 3 7 3 3" xfId="7327"/>
    <cellStyle name="Comma 4 3 7 4" xfId="4634"/>
    <cellStyle name="Comma 4 3 7 4 2" xfId="9970"/>
    <cellStyle name="Comma 4 3 7 5" xfId="7325"/>
    <cellStyle name="Comma 4 3 8" xfId="1937"/>
    <cellStyle name="Comma 4 3 8 2" xfId="1938"/>
    <cellStyle name="Comma 4 3 8 2 2" xfId="4638"/>
    <cellStyle name="Comma 4 3 8 2 2 2" xfId="9974"/>
    <cellStyle name="Comma 4 3 8 2 3" xfId="7329"/>
    <cellStyle name="Comma 4 3 8 3" xfId="4637"/>
    <cellStyle name="Comma 4 3 8 3 2" xfId="9973"/>
    <cellStyle name="Comma 4 3 8 4" xfId="7328"/>
    <cellStyle name="Comma 4 3 9" xfId="1939"/>
    <cellStyle name="Comma 4 3 9 2" xfId="4639"/>
    <cellStyle name="Comma 4 3 9 2 2" xfId="9975"/>
    <cellStyle name="Comma 4 3 9 3" xfId="7330"/>
    <cellStyle name="Comma 4 4" xfId="1940"/>
    <cellStyle name="Comma 4 4 10" xfId="1941"/>
    <cellStyle name="Comma 4 4 10 2" xfId="4641"/>
    <cellStyle name="Comma 4 4 10 2 2" xfId="9977"/>
    <cellStyle name="Comma 4 4 10 3" xfId="7332"/>
    <cellStyle name="Comma 4 4 11" xfId="4640"/>
    <cellStyle name="Comma 4 4 11 2" xfId="9976"/>
    <cellStyle name="Comma 4 4 12" xfId="7331"/>
    <cellStyle name="Comma 4 4 2" xfId="1942"/>
    <cellStyle name="Comma 4 4 2 10" xfId="4642"/>
    <cellStyle name="Comma 4 4 2 10 2" xfId="9978"/>
    <cellStyle name="Comma 4 4 2 11" xfId="7333"/>
    <cellStyle name="Comma 4 4 2 2" xfId="1943"/>
    <cellStyle name="Comma 4 4 2 2 2" xfId="1944"/>
    <cellStyle name="Comma 4 4 2 2 2 2" xfId="1945"/>
    <cellStyle name="Comma 4 4 2 2 2 2 2" xfId="4645"/>
    <cellStyle name="Comma 4 4 2 2 2 2 2 2" xfId="9981"/>
    <cellStyle name="Comma 4 4 2 2 2 2 3" xfId="7336"/>
    <cellStyle name="Comma 4 4 2 2 2 3" xfId="4644"/>
    <cellStyle name="Comma 4 4 2 2 2 3 2" xfId="9980"/>
    <cellStyle name="Comma 4 4 2 2 2 4" xfId="7335"/>
    <cellStyle name="Comma 4 4 2 2 3" xfId="1946"/>
    <cellStyle name="Comma 4 4 2 2 3 2" xfId="4646"/>
    <cellStyle name="Comma 4 4 2 2 3 2 2" xfId="9982"/>
    <cellStyle name="Comma 4 4 2 2 3 3" xfId="7337"/>
    <cellStyle name="Comma 4 4 2 2 4" xfId="1947"/>
    <cellStyle name="Comma 4 4 2 2 4 2" xfId="4647"/>
    <cellStyle name="Comma 4 4 2 2 4 2 2" xfId="9983"/>
    <cellStyle name="Comma 4 4 2 2 4 3" xfId="7338"/>
    <cellStyle name="Comma 4 4 2 2 5" xfId="4643"/>
    <cellStyle name="Comma 4 4 2 2 5 2" xfId="9979"/>
    <cellStyle name="Comma 4 4 2 2 6" xfId="7334"/>
    <cellStyle name="Comma 4 4 2 3" xfId="1948"/>
    <cellStyle name="Comma 4 4 2 3 2" xfId="1949"/>
    <cellStyle name="Comma 4 4 2 3 2 2" xfId="1950"/>
    <cellStyle name="Comma 4 4 2 3 2 2 2" xfId="4650"/>
    <cellStyle name="Comma 4 4 2 3 2 2 2 2" xfId="9986"/>
    <cellStyle name="Comma 4 4 2 3 2 2 3" xfId="7341"/>
    <cellStyle name="Comma 4 4 2 3 2 3" xfId="4649"/>
    <cellStyle name="Comma 4 4 2 3 2 3 2" xfId="9985"/>
    <cellStyle name="Comma 4 4 2 3 2 4" xfId="7340"/>
    <cellStyle name="Comma 4 4 2 3 3" xfId="1951"/>
    <cellStyle name="Comma 4 4 2 3 3 2" xfId="4651"/>
    <cellStyle name="Comma 4 4 2 3 3 2 2" xfId="9987"/>
    <cellStyle name="Comma 4 4 2 3 3 3" xfId="7342"/>
    <cellStyle name="Comma 4 4 2 3 4" xfId="1952"/>
    <cellStyle name="Comma 4 4 2 3 4 2" xfId="4652"/>
    <cellStyle name="Comma 4 4 2 3 4 2 2" xfId="9988"/>
    <cellStyle name="Comma 4 4 2 3 4 3" xfId="7343"/>
    <cellStyle name="Comma 4 4 2 3 5" xfId="4648"/>
    <cellStyle name="Comma 4 4 2 3 5 2" xfId="9984"/>
    <cellStyle name="Comma 4 4 2 3 6" xfId="7339"/>
    <cellStyle name="Comma 4 4 2 4" xfId="1953"/>
    <cellStyle name="Comma 4 4 2 4 2" xfId="1954"/>
    <cellStyle name="Comma 4 4 2 4 2 2" xfId="1955"/>
    <cellStyle name="Comma 4 4 2 4 2 2 2" xfId="4655"/>
    <cellStyle name="Comma 4 4 2 4 2 2 2 2" xfId="9991"/>
    <cellStyle name="Comma 4 4 2 4 2 2 3" xfId="7346"/>
    <cellStyle name="Comma 4 4 2 4 2 3" xfId="4654"/>
    <cellStyle name="Comma 4 4 2 4 2 3 2" xfId="9990"/>
    <cellStyle name="Comma 4 4 2 4 2 4" xfId="7345"/>
    <cellStyle name="Comma 4 4 2 4 3" xfId="1956"/>
    <cellStyle name="Comma 4 4 2 4 3 2" xfId="4656"/>
    <cellStyle name="Comma 4 4 2 4 3 2 2" xfId="9992"/>
    <cellStyle name="Comma 4 4 2 4 3 3" xfId="7347"/>
    <cellStyle name="Comma 4 4 2 4 4" xfId="1957"/>
    <cellStyle name="Comma 4 4 2 4 4 2" xfId="4657"/>
    <cellStyle name="Comma 4 4 2 4 4 2 2" xfId="9993"/>
    <cellStyle name="Comma 4 4 2 4 4 3" xfId="7348"/>
    <cellStyle name="Comma 4 4 2 4 5" xfId="4653"/>
    <cellStyle name="Comma 4 4 2 4 5 2" xfId="9989"/>
    <cellStyle name="Comma 4 4 2 4 6" xfId="7344"/>
    <cellStyle name="Comma 4 4 2 5" xfId="1958"/>
    <cellStyle name="Comma 4 4 2 5 2" xfId="1959"/>
    <cellStyle name="Comma 4 4 2 5 2 2" xfId="1960"/>
    <cellStyle name="Comma 4 4 2 5 2 2 2" xfId="4660"/>
    <cellStyle name="Comma 4 4 2 5 2 2 2 2" xfId="9996"/>
    <cellStyle name="Comma 4 4 2 5 2 2 3" xfId="7351"/>
    <cellStyle name="Comma 4 4 2 5 2 3" xfId="4659"/>
    <cellStyle name="Comma 4 4 2 5 2 3 2" xfId="9995"/>
    <cellStyle name="Comma 4 4 2 5 2 4" xfId="7350"/>
    <cellStyle name="Comma 4 4 2 5 3" xfId="1961"/>
    <cellStyle name="Comma 4 4 2 5 3 2" xfId="4661"/>
    <cellStyle name="Comma 4 4 2 5 3 2 2" xfId="9997"/>
    <cellStyle name="Comma 4 4 2 5 3 3" xfId="7352"/>
    <cellStyle name="Comma 4 4 2 5 4" xfId="1962"/>
    <cellStyle name="Comma 4 4 2 5 4 2" xfId="4662"/>
    <cellStyle name="Comma 4 4 2 5 4 2 2" xfId="9998"/>
    <cellStyle name="Comma 4 4 2 5 4 3" xfId="7353"/>
    <cellStyle name="Comma 4 4 2 5 5" xfId="4658"/>
    <cellStyle name="Comma 4 4 2 5 5 2" xfId="9994"/>
    <cellStyle name="Comma 4 4 2 5 6" xfId="7349"/>
    <cellStyle name="Comma 4 4 2 6" xfId="1963"/>
    <cellStyle name="Comma 4 4 2 6 2" xfId="1964"/>
    <cellStyle name="Comma 4 4 2 6 2 2" xfId="4664"/>
    <cellStyle name="Comma 4 4 2 6 2 2 2" xfId="10000"/>
    <cellStyle name="Comma 4 4 2 6 2 3" xfId="7355"/>
    <cellStyle name="Comma 4 4 2 6 3" xfId="1965"/>
    <cellStyle name="Comma 4 4 2 6 3 2" xfId="4665"/>
    <cellStyle name="Comma 4 4 2 6 3 2 2" xfId="10001"/>
    <cellStyle name="Comma 4 4 2 6 3 3" xfId="7356"/>
    <cellStyle name="Comma 4 4 2 6 4" xfId="4663"/>
    <cellStyle name="Comma 4 4 2 6 4 2" xfId="9999"/>
    <cellStyle name="Comma 4 4 2 6 5" xfId="7354"/>
    <cellStyle name="Comma 4 4 2 7" xfId="1966"/>
    <cellStyle name="Comma 4 4 2 7 2" xfId="1967"/>
    <cellStyle name="Comma 4 4 2 7 2 2" xfId="4667"/>
    <cellStyle name="Comma 4 4 2 7 2 2 2" xfId="10003"/>
    <cellStyle name="Comma 4 4 2 7 2 3" xfId="7358"/>
    <cellStyle name="Comma 4 4 2 7 3" xfId="4666"/>
    <cellStyle name="Comma 4 4 2 7 3 2" xfId="10002"/>
    <cellStyle name="Comma 4 4 2 7 4" xfId="7357"/>
    <cellStyle name="Comma 4 4 2 8" xfId="1968"/>
    <cellStyle name="Comma 4 4 2 8 2" xfId="4668"/>
    <cellStyle name="Comma 4 4 2 8 2 2" xfId="10004"/>
    <cellStyle name="Comma 4 4 2 8 3" xfId="7359"/>
    <cellStyle name="Comma 4 4 2 9" xfId="1969"/>
    <cellStyle name="Comma 4 4 2 9 2" xfId="4669"/>
    <cellStyle name="Comma 4 4 2 9 2 2" xfId="10005"/>
    <cellStyle name="Comma 4 4 2 9 3" xfId="7360"/>
    <cellStyle name="Comma 4 4 3" xfId="1970"/>
    <cellStyle name="Comma 4 4 3 2" xfId="1971"/>
    <cellStyle name="Comma 4 4 3 2 2" xfId="1972"/>
    <cellStyle name="Comma 4 4 3 2 2 2" xfId="4672"/>
    <cellStyle name="Comma 4 4 3 2 2 2 2" xfId="10008"/>
    <cellStyle name="Comma 4 4 3 2 2 3" xfId="7363"/>
    <cellStyle name="Comma 4 4 3 2 3" xfId="4671"/>
    <cellStyle name="Comma 4 4 3 2 3 2" xfId="10007"/>
    <cellStyle name="Comma 4 4 3 2 4" xfId="7362"/>
    <cellStyle name="Comma 4 4 3 3" xfId="1973"/>
    <cellStyle name="Comma 4 4 3 3 2" xfId="4673"/>
    <cellStyle name="Comma 4 4 3 3 2 2" xfId="10009"/>
    <cellStyle name="Comma 4 4 3 3 3" xfId="7364"/>
    <cellStyle name="Comma 4 4 3 4" xfId="1974"/>
    <cellStyle name="Comma 4 4 3 4 2" xfId="4674"/>
    <cellStyle name="Comma 4 4 3 4 2 2" xfId="10010"/>
    <cellStyle name="Comma 4 4 3 4 3" xfId="7365"/>
    <cellStyle name="Comma 4 4 3 5" xfId="4670"/>
    <cellStyle name="Comma 4 4 3 5 2" xfId="10006"/>
    <cellStyle name="Comma 4 4 3 6" xfId="7361"/>
    <cellStyle name="Comma 4 4 4" xfId="1975"/>
    <cellStyle name="Comma 4 4 4 2" xfId="1976"/>
    <cellStyle name="Comma 4 4 4 2 2" xfId="1977"/>
    <cellStyle name="Comma 4 4 4 2 2 2" xfId="4677"/>
    <cellStyle name="Comma 4 4 4 2 2 2 2" xfId="10013"/>
    <cellStyle name="Comma 4 4 4 2 2 3" xfId="7368"/>
    <cellStyle name="Comma 4 4 4 2 3" xfId="4676"/>
    <cellStyle name="Comma 4 4 4 2 3 2" xfId="10012"/>
    <cellStyle name="Comma 4 4 4 2 4" xfId="7367"/>
    <cellStyle name="Comma 4 4 4 3" xfId="1978"/>
    <cellStyle name="Comma 4 4 4 3 2" xfId="4678"/>
    <cellStyle name="Comma 4 4 4 3 2 2" xfId="10014"/>
    <cellStyle name="Comma 4 4 4 3 3" xfId="7369"/>
    <cellStyle name="Comma 4 4 4 4" xfId="1979"/>
    <cellStyle name="Comma 4 4 4 4 2" xfId="4679"/>
    <cellStyle name="Comma 4 4 4 4 2 2" xfId="10015"/>
    <cellStyle name="Comma 4 4 4 4 3" xfId="7370"/>
    <cellStyle name="Comma 4 4 4 5" xfId="4675"/>
    <cellStyle name="Comma 4 4 4 5 2" xfId="10011"/>
    <cellStyle name="Comma 4 4 4 6" xfId="7366"/>
    <cellStyle name="Comma 4 4 5" xfId="1980"/>
    <cellStyle name="Comma 4 4 5 2" xfId="1981"/>
    <cellStyle name="Comma 4 4 5 2 2" xfId="1982"/>
    <cellStyle name="Comma 4 4 5 2 2 2" xfId="4682"/>
    <cellStyle name="Comma 4 4 5 2 2 2 2" xfId="10018"/>
    <cellStyle name="Comma 4 4 5 2 2 3" xfId="7373"/>
    <cellStyle name="Comma 4 4 5 2 3" xfId="4681"/>
    <cellStyle name="Comma 4 4 5 2 3 2" xfId="10017"/>
    <cellStyle name="Comma 4 4 5 2 4" xfId="7372"/>
    <cellStyle name="Comma 4 4 5 3" xfId="1983"/>
    <cellStyle name="Comma 4 4 5 3 2" xfId="4683"/>
    <cellStyle name="Comma 4 4 5 3 2 2" xfId="10019"/>
    <cellStyle name="Comma 4 4 5 3 3" xfId="7374"/>
    <cellStyle name="Comma 4 4 5 4" xfId="1984"/>
    <cellStyle name="Comma 4 4 5 4 2" xfId="4684"/>
    <cellStyle name="Comma 4 4 5 4 2 2" xfId="10020"/>
    <cellStyle name="Comma 4 4 5 4 3" xfId="7375"/>
    <cellStyle name="Comma 4 4 5 5" xfId="4680"/>
    <cellStyle name="Comma 4 4 5 5 2" xfId="10016"/>
    <cellStyle name="Comma 4 4 5 6" xfId="7371"/>
    <cellStyle name="Comma 4 4 6" xfId="1985"/>
    <cellStyle name="Comma 4 4 6 2" xfId="1986"/>
    <cellStyle name="Comma 4 4 6 2 2" xfId="1987"/>
    <cellStyle name="Comma 4 4 6 2 2 2" xfId="4687"/>
    <cellStyle name="Comma 4 4 6 2 2 2 2" xfId="10023"/>
    <cellStyle name="Comma 4 4 6 2 2 3" xfId="7378"/>
    <cellStyle name="Comma 4 4 6 2 3" xfId="4686"/>
    <cellStyle name="Comma 4 4 6 2 3 2" xfId="10022"/>
    <cellStyle name="Comma 4 4 6 2 4" xfId="7377"/>
    <cellStyle name="Comma 4 4 6 3" xfId="1988"/>
    <cellStyle name="Comma 4 4 6 3 2" xfId="4688"/>
    <cellStyle name="Comma 4 4 6 3 2 2" xfId="10024"/>
    <cellStyle name="Comma 4 4 6 3 3" xfId="7379"/>
    <cellStyle name="Comma 4 4 6 4" xfId="1989"/>
    <cellStyle name="Comma 4 4 6 4 2" xfId="4689"/>
    <cellStyle name="Comma 4 4 6 4 2 2" xfId="10025"/>
    <cellStyle name="Comma 4 4 6 4 3" xfId="7380"/>
    <cellStyle name="Comma 4 4 6 5" xfId="4685"/>
    <cellStyle name="Comma 4 4 6 5 2" xfId="10021"/>
    <cellStyle name="Comma 4 4 6 6" xfId="7376"/>
    <cellStyle name="Comma 4 4 7" xfId="1990"/>
    <cellStyle name="Comma 4 4 7 2" xfId="1991"/>
    <cellStyle name="Comma 4 4 7 2 2" xfId="4691"/>
    <cellStyle name="Comma 4 4 7 2 2 2" xfId="10027"/>
    <cellStyle name="Comma 4 4 7 2 3" xfId="7382"/>
    <cellStyle name="Comma 4 4 7 3" xfId="1992"/>
    <cellStyle name="Comma 4 4 7 3 2" xfId="4692"/>
    <cellStyle name="Comma 4 4 7 3 2 2" xfId="10028"/>
    <cellStyle name="Comma 4 4 7 3 3" xfId="7383"/>
    <cellStyle name="Comma 4 4 7 4" xfId="4690"/>
    <cellStyle name="Comma 4 4 7 4 2" xfId="10026"/>
    <cellStyle name="Comma 4 4 7 5" xfId="7381"/>
    <cellStyle name="Comma 4 4 8" xfId="1993"/>
    <cellStyle name="Comma 4 4 8 2" xfId="1994"/>
    <cellStyle name="Comma 4 4 8 2 2" xfId="4694"/>
    <cellStyle name="Comma 4 4 8 2 2 2" xfId="10030"/>
    <cellStyle name="Comma 4 4 8 2 3" xfId="7385"/>
    <cellStyle name="Comma 4 4 8 3" xfId="4693"/>
    <cellStyle name="Comma 4 4 8 3 2" xfId="10029"/>
    <cellStyle name="Comma 4 4 8 4" xfId="7384"/>
    <cellStyle name="Comma 4 4 9" xfId="1995"/>
    <cellStyle name="Comma 4 4 9 2" xfId="4695"/>
    <cellStyle name="Comma 4 4 9 2 2" xfId="10031"/>
    <cellStyle name="Comma 4 4 9 3" xfId="7386"/>
    <cellStyle name="Comma 4 5" xfId="1996"/>
    <cellStyle name="Comma 4 5 10" xfId="4696"/>
    <cellStyle name="Comma 4 5 10 2" xfId="10032"/>
    <cellStyle name="Comma 4 5 11" xfId="7387"/>
    <cellStyle name="Comma 4 5 2" xfId="1997"/>
    <cellStyle name="Comma 4 5 2 2" xfId="1998"/>
    <cellStyle name="Comma 4 5 2 2 2" xfId="1999"/>
    <cellStyle name="Comma 4 5 2 2 2 2" xfId="4699"/>
    <cellStyle name="Comma 4 5 2 2 2 2 2" xfId="10035"/>
    <cellStyle name="Comma 4 5 2 2 2 3" xfId="7390"/>
    <cellStyle name="Comma 4 5 2 2 3" xfId="4698"/>
    <cellStyle name="Comma 4 5 2 2 3 2" xfId="10034"/>
    <cellStyle name="Comma 4 5 2 2 4" xfId="7389"/>
    <cellStyle name="Comma 4 5 2 3" xfId="2000"/>
    <cellStyle name="Comma 4 5 2 3 2" xfId="4700"/>
    <cellStyle name="Comma 4 5 2 3 2 2" xfId="10036"/>
    <cellStyle name="Comma 4 5 2 3 3" xfId="7391"/>
    <cellStyle name="Comma 4 5 2 4" xfId="2001"/>
    <cellStyle name="Comma 4 5 2 4 2" xfId="4701"/>
    <cellStyle name="Comma 4 5 2 4 2 2" xfId="10037"/>
    <cellStyle name="Comma 4 5 2 4 3" xfId="7392"/>
    <cellStyle name="Comma 4 5 2 5" xfId="4697"/>
    <cellStyle name="Comma 4 5 2 5 2" xfId="10033"/>
    <cellStyle name="Comma 4 5 2 6" xfId="7388"/>
    <cellStyle name="Comma 4 5 3" xfId="2002"/>
    <cellStyle name="Comma 4 5 3 2" xfId="2003"/>
    <cellStyle name="Comma 4 5 3 2 2" xfId="2004"/>
    <cellStyle name="Comma 4 5 3 2 2 2" xfId="4704"/>
    <cellStyle name="Comma 4 5 3 2 2 2 2" xfId="10040"/>
    <cellStyle name="Comma 4 5 3 2 2 3" xfId="7395"/>
    <cellStyle name="Comma 4 5 3 2 3" xfId="4703"/>
    <cellStyle name="Comma 4 5 3 2 3 2" xfId="10039"/>
    <cellStyle name="Comma 4 5 3 2 4" xfId="7394"/>
    <cellStyle name="Comma 4 5 3 3" xfId="2005"/>
    <cellStyle name="Comma 4 5 3 3 2" xfId="4705"/>
    <cellStyle name="Comma 4 5 3 3 2 2" xfId="10041"/>
    <cellStyle name="Comma 4 5 3 3 3" xfId="7396"/>
    <cellStyle name="Comma 4 5 3 4" xfId="2006"/>
    <cellStyle name="Comma 4 5 3 4 2" xfId="4706"/>
    <cellStyle name="Comma 4 5 3 4 2 2" xfId="10042"/>
    <cellStyle name="Comma 4 5 3 4 3" xfId="7397"/>
    <cellStyle name="Comma 4 5 3 5" xfId="4702"/>
    <cellStyle name="Comma 4 5 3 5 2" xfId="10038"/>
    <cellStyle name="Comma 4 5 3 6" xfId="7393"/>
    <cellStyle name="Comma 4 5 4" xfId="2007"/>
    <cellStyle name="Comma 4 5 4 2" xfId="2008"/>
    <cellStyle name="Comma 4 5 4 2 2" xfId="2009"/>
    <cellStyle name="Comma 4 5 4 2 2 2" xfId="4709"/>
    <cellStyle name="Comma 4 5 4 2 2 2 2" xfId="10045"/>
    <cellStyle name="Comma 4 5 4 2 2 3" xfId="7400"/>
    <cellStyle name="Comma 4 5 4 2 3" xfId="4708"/>
    <cellStyle name="Comma 4 5 4 2 3 2" xfId="10044"/>
    <cellStyle name="Comma 4 5 4 2 4" xfId="7399"/>
    <cellStyle name="Comma 4 5 4 3" xfId="2010"/>
    <cellStyle name="Comma 4 5 4 3 2" xfId="4710"/>
    <cellStyle name="Comma 4 5 4 3 2 2" xfId="10046"/>
    <cellStyle name="Comma 4 5 4 3 3" xfId="7401"/>
    <cellStyle name="Comma 4 5 4 4" xfId="2011"/>
    <cellStyle name="Comma 4 5 4 4 2" xfId="4711"/>
    <cellStyle name="Comma 4 5 4 4 2 2" xfId="10047"/>
    <cellStyle name="Comma 4 5 4 4 3" xfId="7402"/>
    <cellStyle name="Comma 4 5 4 5" xfId="4707"/>
    <cellStyle name="Comma 4 5 4 5 2" xfId="10043"/>
    <cellStyle name="Comma 4 5 4 6" xfId="7398"/>
    <cellStyle name="Comma 4 5 5" xfId="2012"/>
    <cellStyle name="Comma 4 5 5 2" xfId="2013"/>
    <cellStyle name="Comma 4 5 5 2 2" xfId="2014"/>
    <cellStyle name="Comma 4 5 5 2 2 2" xfId="4714"/>
    <cellStyle name="Comma 4 5 5 2 2 2 2" xfId="10050"/>
    <cellStyle name="Comma 4 5 5 2 2 3" xfId="7405"/>
    <cellStyle name="Comma 4 5 5 2 3" xfId="4713"/>
    <cellStyle name="Comma 4 5 5 2 3 2" xfId="10049"/>
    <cellStyle name="Comma 4 5 5 2 4" xfId="7404"/>
    <cellStyle name="Comma 4 5 5 3" xfId="2015"/>
    <cellStyle name="Comma 4 5 5 3 2" xfId="4715"/>
    <cellStyle name="Comma 4 5 5 3 2 2" xfId="10051"/>
    <cellStyle name="Comma 4 5 5 3 3" xfId="7406"/>
    <cellStyle name="Comma 4 5 5 4" xfId="2016"/>
    <cellStyle name="Comma 4 5 5 4 2" xfId="4716"/>
    <cellStyle name="Comma 4 5 5 4 2 2" xfId="10052"/>
    <cellStyle name="Comma 4 5 5 4 3" xfId="7407"/>
    <cellStyle name="Comma 4 5 5 5" xfId="4712"/>
    <cellStyle name="Comma 4 5 5 5 2" xfId="10048"/>
    <cellStyle name="Comma 4 5 5 6" xfId="7403"/>
    <cellStyle name="Comma 4 5 6" xfId="2017"/>
    <cellStyle name="Comma 4 5 6 2" xfId="2018"/>
    <cellStyle name="Comma 4 5 6 2 2" xfId="4718"/>
    <cellStyle name="Comma 4 5 6 2 2 2" xfId="10054"/>
    <cellStyle name="Comma 4 5 6 2 3" xfId="7409"/>
    <cellStyle name="Comma 4 5 6 3" xfId="2019"/>
    <cellStyle name="Comma 4 5 6 3 2" xfId="4719"/>
    <cellStyle name="Comma 4 5 6 3 2 2" xfId="10055"/>
    <cellStyle name="Comma 4 5 6 3 3" xfId="7410"/>
    <cellStyle name="Comma 4 5 6 4" xfId="4717"/>
    <cellStyle name="Comma 4 5 6 4 2" xfId="10053"/>
    <cellStyle name="Comma 4 5 6 5" xfId="7408"/>
    <cellStyle name="Comma 4 5 7" xfId="2020"/>
    <cellStyle name="Comma 4 5 7 2" xfId="2021"/>
    <cellStyle name="Comma 4 5 7 2 2" xfId="4721"/>
    <cellStyle name="Comma 4 5 7 2 2 2" xfId="10057"/>
    <cellStyle name="Comma 4 5 7 2 3" xfId="7412"/>
    <cellStyle name="Comma 4 5 7 3" xfId="4720"/>
    <cellStyle name="Comma 4 5 7 3 2" xfId="10056"/>
    <cellStyle name="Comma 4 5 7 4" xfId="7411"/>
    <cellStyle name="Comma 4 5 8" xfId="2022"/>
    <cellStyle name="Comma 4 5 8 2" xfId="4722"/>
    <cellStyle name="Comma 4 5 8 2 2" xfId="10058"/>
    <cellStyle name="Comma 4 5 8 3" xfId="7413"/>
    <cellStyle name="Comma 4 5 9" xfId="2023"/>
    <cellStyle name="Comma 4 5 9 2" xfId="4723"/>
    <cellStyle name="Comma 4 5 9 2 2" xfId="10059"/>
    <cellStyle name="Comma 4 5 9 3" xfId="7414"/>
    <cellStyle name="Comma 4 6" xfId="2024"/>
    <cellStyle name="Comma 4 6 2" xfId="2025"/>
    <cellStyle name="Comma 4 6 2 2" xfId="2026"/>
    <cellStyle name="Comma 4 6 2 2 2" xfId="4726"/>
    <cellStyle name="Comma 4 6 2 2 2 2" xfId="10062"/>
    <cellStyle name="Comma 4 6 2 2 3" xfId="7417"/>
    <cellStyle name="Comma 4 6 2 3" xfId="4725"/>
    <cellStyle name="Comma 4 6 2 3 2" xfId="10061"/>
    <cellStyle name="Comma 4 6 2 4" xfId="7416"/>
    <cellStyle name="Comma 4 6 3" xfId="2027"/>
    <cellStyle name="Comma 4 6 3 2" xfId="4727"/>
    <cellStyle name="Comma 4 6 3 2 2" xfId="10063"/>
    <cellStyle name="Comma 4 6 3 3" xfId="7418"/>
    <cellStyle name="Comma 4 6 4" xfId="2028"/>
    <cellStyle name="Comma 4 6 4 2" xfId="4728"/>
    <cellStyle name="Comma 4 6 4 2 2" xfId="10064"/>
    <cellStyle name="Comma 4 6 4 3" xfId="7419"/>
    <cellStyle name="Comma 4 6 5" xfId="4724"/>
    <cellStyle name="Comma 4 6 5 2" xfId="10060"/>
    <cellStyle name="Comma 4 6 6" xfId="7415"/>
    <cellStyle name="Comma 4 7" xfId="2029"/>
    <cellStyle name="Comma 4 7 2" xfId="2030"/>
    <cellStyle name="Comma 4 7 2 2" xfId="2031"/>
    <cellStyle name="Comma 4 7 2 2 2" xfId="4731"/>
    <cellStyle name="Comma 4 7 2 2 2 2" xfId="10067"/>
    <cellStyle name="Comma 4 7 2 2 3" xfId="7422"/>
    <cellStyle name="Comma 4 7 2 3" xfId="4730"/>
    <cellStyle name="Comma 4 7 2 3 2" xfId="10066"/>
    <cellStyle name="Comma 4 7 2 4" xfId="7421"/>
    <cellStyle name="Comma 4 7 3" xfId="2032"/>
    <cellStyle name="Comma 4 7 3 2" xfId="4732"/>
    <cellStyle name="Comma 4 7 3 2 2" xfId="10068"/>
    <cellStyle name="Comma 4 7 3 3" xfId="7423"/>
    <cellStyle name="Comma 4 7 4" xfId="2033"/>
    <cellStyle name="Comma 4 7 4 2" xfId="4733"/>
    <cellStyle name="Comma 4 7 4 2 2" xfId="10069"/>
    <cellStyle name="Comma 4 7 4 3" xfId="7424"/>
    <cellStyle name="Comma 4 7 5" xfId="4729"/>
    <cellStyle name="Comma 4 7 5 2" xfId="10065"/>
    <cellStyle name="Comma 4 7 6" xfId="7420"/>
    <cellStyle name="Comma 4 8" xfId="2034"/>
    <cellStyle name="Comma 4 8 2" xfId="2035"/>
    <cellStyle name="Comma 4 8 2 2" xfId="2036"/>
    <cellStyle name="Comma 4 8 2 2 2" xfId="4736"/>
    <cellStyle name="Comma 4 8 2 2 2 2" xfId="10072"/>
    <cellStyle name="Comma 4 8 2 2 3" xfId="7427"/>
    <cellStyle name="Comma 4 8 2 3" xfId="4735"/>
    <cellStyle name="Comma 4 8 2 3 2" xfId="10071"/>
    <cellStyle name="Comma 4 8 2 4" xfId="7426"/>
    <cellStyle name="Comma 4 8 3" xfId="2037"/>
    <cellStyle name="Comma 4 8 3 2" xfId="4737"/>
    <cellStyle name="Comma 4 8 3 2 2" xfId="10073"/>
    <cellStyle name="Comma 4 8 3 3" xfId="7428"/>
    <cellStyle name="Comma 4 8 4" xfId="2038"/>
    <cellStyle name="Comma 4 8 4 2" xfId="4738"/>
    <cellStyle name="Comma 4 8 4 2 2" xfId="10074"/>
    <cellStyle name="Comma 4 8 4 3" xfId="7429"/>
    <cellStyle name="Comma 4 8 5" xfId="4734"/>
    <cellStyle name="Comma 4 8 5 2" xfId="10070"/>
    <cellStyle name="Comma 4 8 6" xfId="7425"/>
    <cellStyle name="Comma 4 9" xfId="2039"/>
    <cellStyle name="Comma 4 9 2" xfId="2040"/>
    <cellStyle name="Comma 4 9 2 2" xfId="2041"/>
    <cellStyle name="Comma 4 9 2 2 2" xfId="4741"/>
    <cellStyle name="Comma 4 9 2 2 2 2" xfId="10077"/>
    <cellStyle name="Comma 4 9 2 2 3" xfId="7432"/>
    <cellStyle name="Comma 4 9 2 3" xfId="4740"/>
    <cellStyle name="Comma 4 9 2 3 2" xfId="10076"/>
    <cellStyle name="Comma 4 9 2 4" xfId="7431"/>
    <cellStyle name="Comma 4 9 3" xfId="2042"/>
    <cellStyle name="Comma 4 9 3 2" xfId="4742"/>
    <cellStyle name="Comma 4 9 3 2 2" xfId="10078"/>
    <cellStyle name="Comma 4 9 3 3" xfId="7433"/>
    <cellStyle name="Comma 4 9 4" xfId="2043"/>
    <cellStyle name="Comma 4 9 4 2" xfId="4743"/>
    <cellStyle name="Comma 4 9 4 2 2" xfId="10079"/>
    <cellStyle name="Comma 4 9 4 3" xfId="7434"/>
    <cellStyle name="Comma 4 9 5" xfId="4739"/>
    <cellStyle name="Comma 4 9 5 2" xfId="10075"/>
    <cellStyle name="Comma 4 9 6" xfId="7430"/>
    <cellStyle name="Comma 5" xfId="70"/>
    <cellStyle name="Comma 5 10" xfId="2045"/>
    <cellStyle name="Comma 5 10 2" xfId="2046"/>
    <cellStyle name="Comma 5 10 2 2" xfId="4746"/>
    <cellStyle name="Comma 5 10 2 2 2" xfId="10082"/>
    <cellStyle name="Comma 5 10 2 3" xfId="7437"/>
    <cellStyle name="Comma 5 10 3" xfId="2047"/>
    <cellStyle name="Comma 5 10 3 2" xfId="4747"/>
    <cellStyle name="Comma 5 10 3 2 2" xfId="10083"/>
    <cellStyle name="Comma 5 10 3 3" xfId="7438"/>
    <cellStyle name="Comma 5 10 4" xfId="4745"/>
    <cellStyle name="Comma 5 10 4 2" xfId="10081"/>
    <cellStyle name="Comma 5 10 5" xfId="7436"/>
    <cellStyle name="Comma 5 11" xfId="2048"/>
    <cellStyle name="Comma 5 11 2" xfId="2049"/>
    <cellStyle name="Comma 5 11 2 2" xfId="4749"/>
    <cellStyle name="Comma 5 11 2 2 2" xfId="10085"/>
    <cellStyle name="Comma 5 11 2 3" xfId="7440"/>
    <cellStyle name="Comma 5 11 3" xfId="4748"/>
    <cellStyle name="Comma 5 11 3 2" xfId="10084"/>
    <cellStyle name="Comma 5 11 4" xfId="7439"/>
    <cellStyle name="Comma 5 12" xfId="2050"/>
    <cellStyle name="Comma 5 12 2" xfId="4750"/>
    <cellStyle name="Comma 5 12 2 2" xfId="10086"/>
    <cellStyle name="Comma 5 12 3" xfId="7441"/>
    <cellStyle name="Comma 5 13" xfId="2051"/>
    <cellStyle name="Comma 5 13 2" xfId="4751"/>
    <cellStyle name="Comma 5 13 2 2" xfId="10087"/>
    <cellStyle name="Comma 5 13 3" xfId="7442"/>
    <cellStyle name="Comma 5 14" xfId="2870"/>
    <cellStyle name="Comma 5 14 2" xfId="5543"/>
    <cellStyle name="Comma 5 14 2 2" xfId="10867"/>
    <cellStyle name="Comma 5 14 3" xfId="8226"/>
    <cellStyle name="Comma 5 15" xfId="2044"/>
    <cellStyle name="Comma 5 15 2" xfId="4744"/>
    <cellStyle name="Comma 5 15 2 2" xfId="10080"/>
    <cellStyle name="Comma 5 15 3" xfId="7435"/>
    <cellStyle name="Comma 5 16" xfId="3005"/>
    <cellStyle name="Comma 5 16 2" xfId="8342"/>
    <cellStyle name="Comma 5 17" xfId="5697"/>
    <cellStyle name="Comma 5 18" xfId="10923"/>
    <cellStyle name="Comma 5 19" xfId="298"/>
    <cellStyle name="Comma 5 2" xfId="2052"/>
    <cellStyle name="Comma 5 2 10" xfId="2053"/>
    <cellStyle name="Comma 5 2 10 2" xfId="4753"/>
    <cellStyle name="Comma 5 2 10 2 2" xfId="10089"/>
    <cellStyle name="Comma 5 2 10 3" xfId="7444"/>
    <cellStyle name="Comma 5 2 11" xfId="4752"/>
    <cellStyle name="Comma 5 2 11 2" xfId="10088"/>
    <cellStyle name="Comma 5 2 12" xfId="7443"/>
    <cellStyle name="Comma 5 2 2" xfId="2054"/>
    <cellStyle name="Comma 5 2 2 10" xfId="4754"/>
    <cellStyle name="Comma 5 2 2 10 2" xfId="10090"/>
    <cellStyle name="Comma 5 2 2 11" xfId="7445"/>
    <cellStyle name="Comma 5 2 2 2" xfId="2055"/>
    <cellStyle name="Comma 5 2 2 2 2" xfId="2056"/>
    <cellStyle name="Comma 5 2 2 2 2 2" xfId="2057"/>
    <cellStyle name="Comma 5 2 2 2 2 2 2" xfId="4757"/>
    <cellStyle name="Comma 5 2 2 2 2 2 2 2" xfId="10093"/>
    <cellStyle name="Comma 5 2 2 2 2 2 3" xfId="7448"/>
    <cellStyle name="Comma 5 2 2 2 2 3" xfId="4756"/>
    <cellStyle name="Comma 5 2 2 2 2 3 2" xfId="10092"/>
    <cellStyle name="Comma 5 2 2 2 2 4" xfId="7447"/>
    <cellStyle name="Comma 5 2 2 2 3" xfId="2058"/>
    <cellStyle name="Comma 5 2 2 2 3 2" xfId="4758"/>
    <cellStyle name="Comma 5 2 2 2 3 2 2" xfId="10094"/>
    <cellStyle name="Comma 5 2 2 2 3 3" xfId="7449"/>
    <cellStyle name="Comma 5 2 2 2 4" xfId="2059"/>
    <cellStyle name="Comma 5 2 2 2 4 2" xfId="4759"/>
    <cellStyle name="Comma 5 2 2 2 4 2 2" xfId="10095"/>
    <cellStyle name="Comma 5 2 2 2 4 3" xfId="7450"/>
    <cellStyle name="Comma 5 2 2 2 5" xfId="4755"/>
    <cellStyle name="Comma 5 2 2 2 5 2" xfId="10091"/>
    <cellStyle name="Comma 5 2 2 2 6" xfId="7446"/>
    <cellStyle name="Comma 5 2 2 3" xfId="2060"/>
    <cellStyle name="Comma 5 2 2 3 2" xfId="2061"/>
    <cellStyle name="Comma 5 2 2 3 2 2" xfId="2062"/>
    <cellStyle name="Comma 5 2 2 3 2 2 2" xfId="4762"/>
    <cellStyle name="Comma 5 2 2 3 2 2 2 2" xfId="10098"/>
    <cellStyle name="Comma 5 2 2 3 2 2 3" xfId="7453"/>
    <cellStyle name="Comma 5 2 2 3 2 3" xfId="4761"/>
    <cellStyle name="Comma 5 2 2 3 2 3 2" xfId="10097"/>
    <cellStyle name="Comma 5 2 2 3 2 4" xfId="7452"/>
    <cellStyle name="Comma 5 2 2 3 3" xfId="2063"/>
    <cellStyle name="Comma 5 2 2 3 3 2" xfId="4763"/>
    <cellStyle name="Comma 5 2 2 3 3 2 2" xfId="10099"/>
    <cellStyle name="Comma 5 2 2 3 3 3" xfId="7454"/>
    <cellStyle name="Comma 5 2 2 3 4" xfId="2064"/>
    <cellStyle name="Comma 5 2 2 3 4 2" xfId="4764"/>
    <cellStyle name="Comma 5 2 2 3 4 2 2" xfId="10100"/>
    <cellStyle name="Comma 5 2 2 3 4 3" xfId="7455"/>
    <cellStyle name="Comma 5 2 2 3 5" xfId="4760"/>
    <cellStyle name="Comma 5 2 2 3 5 2" xfId="10096"/>
    <cellStyle name="Comma 5 2 2 3 6" xfId="7451"/>
    <cellStyle name="Comma 5 2 2 4" xfId="2065"/>
    <cellStyle name="Comma 5 2 2 4 2" xfId="2066"/>
    <cellStyle name="Comma 5 2 2 4 2 2" xfId="2067"/>
    <cellStyle name="Comma 5 2 2 4 2 2 2" xfId="4767"/>
    <cellStyle name="Comma 5 2 2 4 2 2 2 2" xfId="10103"/>
    <cellStyle name="Comma 5 2 2 4 2 2 3" xfId="7458"/>
    <cellStyle name="Comma 5 2 2 4 2 3" xfId="4766"/>
    <cellStyle name="Comma 5 2 2 4 2 3 2" xfId="10102"/>
    <cellStyle name="Comma 5 2 2 4 2 4" xfId="7457"/>
    <cellStyle name="Comma 5 2 2 4 3" xfId="2068"/>
    <cellStyle name="Comma 5 2 2 4 3 2" xfId="4768"/>
    <cellStyle name="Comma 5 2 2 4 3 2 2" xfId="10104"/>
    <cellStyle name="Comma 5 2 2 4 3 3" xfId="7459"/>
    <cellStyle name="Comma 5 2 2 4 4" xfId="2069"/>
    <cellStyle name="Comma 5 2 2 4 4 2" xfId="4769"/>
    <cellStyle name="Comma 5 2 2 4 4 2 2" xfId="10105"/>
    <cellStyle name="Comma 5 2 2 4 4 3" xfId="7460"/>
    <cellStyle name="Comma 5 2 2 4 5" xfId="4765"/>
    <cellStyle name="Comma 5 2 2 4 5 2" xfId="10101"/>
    <cellStyle name="Comma 5 2 2 4 6" xfId="7456"/>
    <cellStyle name="Comma 5 2 2 5" xfId="2070"/>
    <cellStyle name="Comma 5 2 2 5 2" xfId="2071"/>
    <cellStyle name="Comma 5 2 2 5 2 2" xfId="2072"/>
    <cellStyle name="Comma 5 2 2 5 2 2 2" xfId="4772"/>
    <cellStyle name="Comma 5 2 2 5 2 2 2 2" xfId="10108"/>
    <cellStyle name="Comma 5 2 2 5 2 2 3" xfId="7463"/>
    <cellStyle name="Comma 5 2 2 5 2 3" xfId="4771"/>
    <cellStyle name="Comma 5 2 2 5 2 3 2" xfId="10107"/>
    <cellStyle name="Comma 5 2 2 5 2 4" xfId="7462"/>
    <cellStyle name="Comma 5 2 2 5 3" xfId="2073"/>
    <cellStyle name="Comma 5 2 2 5 3 2" xfId="4773"/>
    <cellStyle name="Comma 5 2 2 5 3 2 2" xfId="10109"/>
    <cellStyle name="Comma 5 2 2 5 3 3" xfId="7464"/>
    <cellStyle name="Comma 5 2 2 5 4" xfId="2074"/>
    <cellStyle name="Comma 5 2 2 5 4 2" xfId="4774"/>
    <cellStyle name="Comma 5 2 2 5 4 2 2" xfId="10110"/>
    <cellStyle name="Comma 5 2 2 5 4 3" xfId="7465"/>
    <cellStyle name="Comma 5 2 2 5 5" xfId="4770"/>
    <cellStyle name="Comma 5 2 2 5 5 2" xfId="10106"/>
    <cellStyle name="Comma 5 2 2 5 6" xfId="7461"/>
    <cellStyle name="Comma 5 2 2 6" xfId="2075"/>
    <cellStyle name="Comma 5 2 2 6 2" xfId="2076"/>
    <cellStyle name="Comma 5 2 2 6 2 2" xfId="4776"/>
    <cellStyle name="Comma 5 2 2 6 2 2 2" xfId="10112"/>
    <cellStyle name="Comma 5 2 2 6 2 3" xfId="7467"/>
    <cellStyle name="Comma 5 2 2 6 3" xfId="2077"/>
    <cellStyle name="Comma 5 2 2 6 3 2" xfId="4777"/>
    <cellStyle name="Comma 5 2 2 6 3 2 2" xfId="10113"/>
    <cellStyle name="Comma 5 2 2 6 3 3" xfId="7468"/>
    <cellStyle name="Comma 5 2 2 6 4" xfId="4775"/>
    <cellStyle name="Comma 5 2 2 6 4 2" xfId="10111"/>
    <cellStyle name="Comma 5 2 2 6 5" xfId="7466"/>
    <cellStyle name="Comma 5 2 2 7" xfId="2078"/>
    <cellStyle name="Comma 5 2 2 7 2" xfId="2079"/>
    <cellStyle name="Comma 5 2 2 7 2 2" xfId="4779"/>
    <cellStyle name="Comma 5 2 2 7 2 2 2" xfId="10115"/>
    <cellStyle name="Comma 5 2 2 7 2 3" xfId="7470"/>
    <cellStyle name="Comma 5 2 2 7 3" xfId="4778"/>
    <cellStyle name="Comma 5 2 2 7 3 2" xfId="10114"/>
    <cellStyle name="Comma 5 2 2 7 4" xfId="7469"/>
    <cellStyle name="Comma 5 2 2 8" xfId="2080"/>
    <cellStyle name="Comma 5 2 2 8 2" xfId="4780"/>
    <cellStyle name="Comma 5 2 2 8 2 2" xfId="10116"/>
    <cellStyle name="Comma 5 2 2 8 3" xfId="7471"/>
    <cellStyle name="Comma 5 2 2 9" xfId="2081"/>
    <cellStyle name="Comma 5 2 2 9 2" xfId="4781"/>
    <cellStyle name="Comma 5 2 2 9 2 2" xfId="10117"/>
    <cellStyle name="Comma 5 2 2 9 3" xfId="7472"/>
    <cellStyle name="Comma 5 2 3" xfId="2082"/>
    <cellStyle name="Comma 5 2 3 2" xfId="2083"/>
    <cellStyle name="Comma 5 2 3 2 2" xfId="2084"/>
    <cellStyle name="Comma 5 2 3 2 2 2" xfId="4784"/>
    <cellStyle name="Comma 5 2 3 2 2 2 2" xfId="10120"/>
    <cellStyle name="Comma 5 2 3 2 2 3" xfId="7475"/>
    <cellStyle name="Comma 5 2 3 2 3" xfId="4783"/>
    <cellStyle name="Comma 5 2 3 2 3 2" xfId="10119"/>
    <cellStyle name="Comma 5 2 3 2 4" xfId="7474"/>
    <cellStyle name="Comma 5 2 3 3" xfId="2085"/>
    <cellStyle name="Comma 5 2 3 3 2" xfId="4785"/>
    <cellStyle name="Comma 5 2 3 3 2 2" xfId="10121"/>
    <cellStyle name="Comma 5 2 3 3 3" xfId="7476"/>
    <cellStyle name="Comma 5 2 3 4" xfId="2086"/>
    <cellStyle name="Comma 5 2 3 4 2" xfId="4786"/>
    <cellStyle name="Comma 5 2 3 4 2 2" xfId="10122"/>
    <cellStyle name="Comma 5 2 3 4 3" xfId="7477"/>
    <cellStyle name="Comma 5 2 3 5" xfId="4782"/>
    <cellStyle name="Comma 5 2 3 5 2" xfId="10118"/>
    <cellStyle name="Comma 5 2 3 6" xfId="7473"/>
    <cellStyle name="Comma 5 2 4" xfId="2087"/>
    <cellStyle name="Comma 5 2 4 2" xfId="2088"/>
    <cellStyle name="Comma 5 2 4 2 2" xfId="2089"/>
    <cellStyle name="Comma 5 2 4 2 2 2" xfId="4789"/>
    <cellStyle name="Comma 5 2 4 2 2 2 2" xfId="10125"/>
    <cellStyle name="Comma 5 2 4 2 2 3" xfId="7480"/>
    <cellStyle name="Comma 5 2 4 2 3" xfId="4788"/>
    <cellStyle name="Comma 5 2 4 2 3 2" xfId="10124"/>
    <cellStyle name="Comma 5 2 4 2 4" xfId="7479"/>
    <cellStyle name="Comma 5 2 4 3" xfId="2090"/>
    <cellStyle name="Comma 5 2 4 3 2" xfId="4790"/>
    <cellStyle name="Comma 5 2 4 3 2 2" xfId="10126"/>
    <cellStyle name="Comma 5 2 4 3 3" xfId="7481"/>
    <cellStyle name="Comma 5 2 4 4" xfId="2091"/>
    <cellStyle name="Comma 5 2 4 4 2" xfId="4791"/>
    <cellStyle name="Comma 5 2 4 4 2 2" xfId="10127"/>
    <cellStyle name="Comma 5 2 4 4 3" xfId="7482"/>
    <cellStyle name="Comma 5 2 4 5" xfId="4787"/>
    <cellStyle name="Comma 5 2 4 5 2" xfId="10123"/>
    <cellStyle name="Comma 5 2 4 6" xfId="7478"/>
    <cellStyle name="Comma 5 2 5" xfId="2092"/>
    <cellStyle name="Comma 5 2 5 2" xfId="2093"/>
    <cellStyle name="Comma 5 2 5 2 2" xfId="2094"/>
    <cellStyle name="Comma 5 2 5 2 2 2" xfId="4794"/>
    <cellStyle name="Comma 5 2 5 2 2 2 2" xfId="10130"/>
    <cellStyle name="Comma 5 2 5 2 2 3" xfId="7485"/>
    <cellStyle name="Comma 5 2 5 2 3" xfId="4793"/>
    <cellStyle name="Comma 5 2 5 2 3 2" xfId="10129"/>
    <cellStyle name="Comma 5 2 5 2 4" xfId="7484"/>
    <cellStyle name="Comma 5 2 5 3" xfId="2095"/>
    <cellStyle name="Comma 5 2 5 3 2" xfId="4795"/>
    <cellStyle name="Comma 5 2 5 3 2 2" xfId="10131"/>
    <cellStyle name="Comma 5 2 5 3 3" xfId="7486"/>
    <cellStyle name="Comma 5 2 5 4" xfId="2096"/>
    <cellStyle name="Comma 5 2 5 4 2" xfId="4796"/>
    <cellStyle name="Comma 5 2 5 4 2 2" xfId="10132"/>
    <cellStyle name="Comma 5 2 5 4 3" xfId="7487"/>
    <cellStyle name="Comma 5 2 5 5" xfId="4792"/>
    <cellStyle name="Comma 5 2 5 5 2" xfId="10128"/>
    <cellStyle name="Comma 5 2 5 6" xfId="7483"/>
    <cellStyle name="Comma 5 2 6" xfId="2097"/>
    <cellStyle name="Comma 5 2 6 2" xfId="2098"/>
    <cellStyle name="Comma 5 2 6 2 2" xfId="2099"/>
    <cellStyle name="Comma 5 2 6 2 2 2" xfId="4799"/>
    <cellStyle name="Comma 5 2 6 2 2 2 2" xfId="10135"/>
    <cellStyle name="Comma 5 2 6 2 2 3" xfId="7490"/>
    <cellStyle name="Comma 5 2 6 2 3" xfId="4798"/>
    <cellStyle name="Comma 5 2 6 2 3 2" xfId="10134"/>
    <cellStyle name="Comma 5 2 6 2 4" xfId="7489"/>
    <cellStyle name="Comma 5 2 6 3" xfId="2100"/>
    <cellStyle name="Comma 5 2 6 3 2" xfId="4800"/>
    <cellStyle name="Comma 5 2 6 3 2 2" xfId="10136"/>
    <cellStyle name="Comma 5 2 6 3 3" xfId="7491"/>
    <cellStyle name="Comma 5 2 6 4" xfId="2101"/>
    <cellStyle name="Comma 5 2 6 4 2" xfId="4801"/>
    <cellStyle name="Comma 5 2 6 4 2 2" xfId="10137"/>
    <cellStyle name="Comma 5 2 6 4 3" xfId="7492"/>
    <cellStyle name="Comma 5 2 6 5" xfId="4797"/>
    <cellStyle name="Comma 5 2 6 5 2" xfId="10133"/>
    <cellStyle name="Comma 5 2 6 6" xfId="7488"/>
    <cellStyle name="Comma 5 2 7" xfId="2102"/>
    <cellStyle name="Comma 5 2 7 2" xfId="2103"/>
    <cellStyle name="Comma 5 2 7 2 2" xfId="4803"/>
    <cellStyle name="Comma 5 2 7 2 2 2" xfId="10139"/>
    <cellStyle name="Comma 5 2 7 2 3" xfId="7494"/>
    <cellStyle name="Comma 5 2 7 3" xfId="2104"/>
    <cellStyle name="Comma 5 2 7 3 2" xfId="4804"/>
    <cellStyle name="Comma 5 2 7 3 2 2" xfId="10140"/>
    <cellStyle name="Comma 5 2 7 3 3" xfId="7495"/>
    <cellStyle name="Comma 5 2 7 4" xfId="4802"/>
    <cellStyle name="Comma 5 2 7 4 2" xfId="10138"/>
    <cellStyle name="Comma 5 2 7 5" xfId="7493"/>
    <cellStyle name="Comma 5 2 8" xfId="2105"/>
    <cellStyle name="Comma 5 2 8 2" xfId="2106"/>
    <cellStyle name="Comma 5 2 8 2 2" xfId="4806"/>
    <cellStyle name="Comma 5 2 8 2 2 2" xfId="10142"/>
    <cellStyle name="Comma 5 2 8 2 3" xfId="7497"/>
    <cellStyle name="Comma 5 2 8 3" xfId="4805"/>
    <cellStyle name="Comma 5 2 8 3 2" xfId="10141"/>
    <cellStyle name="Comma 5 2 8 4" xfId="7496"/>
    <cellStyle name="Comma 5 2 9" xfId="2107"/>
    <cellStyle name="Comma 5 2 9 2" xfId="4807"/>
    <cellStyle name="Comma 5 2 9 2 2" xfId="10143"/>
    <cellStyle name="Comma 5 2 9 3" xfId="7498"/>
    <cellStyle name="Comma 5 3" xfId="2108"/>
    <cellStyle name="Comma 5 3 10" xfId="2109"/>
    <cellStyle name="Comma 5 3 10 2" xfId="4809"/>
    <cellStyle name="Comma 5 3 10 2 2" xfId="10145"/>
    <cellStyle name="Comma 5 3 10 3" xfId="7500"/>
    <cellStyle name="Comma 5 3 11" xfId="4808"/>
    <cellStyle name="Comma 5 3 11 2" xfId="10144"/>
    <cellStyle name="Comma 5 3 12" xfId="7499"/>
    <cellStyle name="Comma 5 3 2" xfId="2110"/>
    <cellStyle name="Comma 5 3 2 10" xfId="4810"/>
    <cellStyle name="Comma 5 3 2 10 2" xfId="10146"/>
    <cellStyle name="Comma 5 3 2 11" xfId="7501"/>
    <cellStyle name="Comma 5 3 2 2" xfId="2111"/>
    <cellStyle name="Comma 5 3 2 2 2" xfId="2112"/>
    <cellStyle name="Comma 5 3 2 2 2 2" xfId="2113"/>
    <cellStyle name="Comma 5 3 2 2 2 2 2" xfId="4813"/>
    <cellStyle name="Comma 5 3 2 2 2 2 2 2" xfId="10149"/>
    <cellStyle name="Comma 5 3 2 2 2 2 3" xfId="7504"/>
    <cellStyle name="Comma 5 3 2 2 2 3" xfId="4812"/>
    <cellStyle name="Comma 5 3 2 2 2 3 2" xfId="10148"/>
    <cellStyle name="Comma 5 3 2 2 2 4" xfId="7503"/>
    <cellStyle name="Comma 5 3 2 2 3" xfId="2114"/>
    <cellStyle name="Comma 5 3 2 2 3 2" xfId="4814"/>
    <cellStyle name="Comma 5 3 2 2 3 2 2" xfId="10150"/>
    <cellStyle name="Comma 5 3 2 2 3 3" xfId="7505"/>
    <cellStyle name="Comma 5 3 2 2 4" xfId="2115"/>
    <cellStyle name="Comma 5 3 2 2 4 2" xfId="4815"/>
    <cellStyle name="Comma 5 3 2 2 4 2 2" xfId="10151"/>
    <cellStyle name="Comma 5 3 2 2 4 3" xfId="7506"/>
    <cellStyle name="Comma 5 3 2 2 5" xfId="4811"/>
    <cellStyle name="Comma 5 3 2 2 5 2" xfId="10147"/>
    <cellStyle name="Comma 5 3 2 2 6" xfId="7502"/>
    <cellStyle name="Comma 5 3 2 3" xfId="2116"/>
    <cellStyle name="Comma 5 3 2 3 2" xfId="2117"/>
    <cellStyle name="Comma 5 3 2 3 2 2" xfId="2118"/>
    <cellStyle name="Comma 5 3 2 3 2 2 2" xfId="4818"/>
    <cellStyle name="Comma 5 3 2 3 2 2 2 2" xfId="10154"/>
    <cellStyle name="Comma 5 3 2 3 2 2 3" xfId="7509"/>
    <cellStyle name="Comma 5 3 2 3 2 3" xfId="4817"/>
    <cellStyle name="Comma 5 3 2 3 2 3 2" xfId="10153"/>
    <cellStyle name="Comma 5 3 2 3 2 4" xfId="7508"/>
    <cellStyle name="Comma 5 3 2 3 3" xfId="2119"/>
    <cellStyle name="Comma 5 3 2 3 3 2" xfId="4819"/>
    <cellStyle name="Comma 5 3 2 3 3 2 2" xfId="10155"/>
    <cellStyle name="Comma 5 3 2 3 3 3" xfId="7510"/>
    <cellStyle name="Comma 5 3 2 3 4" xfId="2120"/>
    <cellStyle name="Comma 5 3 2 3 4 2" xfId="4820"/>
    <cellStyle name="Comma 5 3 2 3 4 2 2" xfId="10156"/>
    <cellStyle name="Comma 5 3 2 3 4 3" xfId="7511"/>
    <cellStyle name="Comma 5 3 2 3 5" xfId="4816"/>
    <cellStyle name="Comma 5 3 2 3 5 2" xfId="10152"/>
    <cellStyle name="Comma 5 3 2 3 6" xfId="7507"/>
    <cellStyle name="Comma 5 3 2 4" xfId="2121"/>
    <cellStyle name="Comma 5 3 2 4 2" xfId="2122"/>
    <cellStyle name="Comma 5 3 2 4 2 2" xfId="2123"/>
    <cellStyle name="Comma 5 3 2 4 2 2 2" xfId="4823"/>
    <cellStyle name="Comma 5 3 2 4 2 2 2 2" xfId="10159"/>
    <cellStyle name="Comma 5 3 2 4 2 2 3" xfId="7514"/>
    <cellStyle name="Comma 5 3 2 4 2 3" xfId="4822"/>
    <cellStyle name="Comma 5 3 2 4 2 3 2" xfId="10158"/>
    <cellStyle name="Comma 5 3 2 4 2 4" xfId="7513"/>
    <cellStyle name="Comma 5 3 2 4 3" xfId="2124"/>
    <cellStyle name="Comma 5 3 2 4 3 2" xfId="4824"/>
    <cellStyle name="Comma 5 3 2 4 3 2 2" xfId="10160"/>
    <cellStyle name="Comma 5 3 2 4 3 3" xfId="7515"/>
    <cellStyle name="Comma 5 3 2 4 4" xfId="2125"/>
    <cellStyle name="Comma 5 3 2 4 4 2" xfId="4825"/>
    <cellStyle name="Comma 5 3 2 4 4 2 2" xfId="10161"/>
    <cellStyle name="Comma 5 3 2 4 4 3" xfId="7516"/>
    <cellStyle name="Comma 5 3 2 4 5" xfId="4821"/>
    <cellStyle name="Comma 5 3 2 4 5 2" xfId="10157"/>
    <cellStyle name="Comma 5 3 2 4 6" xfId="7512"/>
    <cellStyle name="Comma 5 3 2 5" xfId="2126"/>
    <cellStyle name="Comma 5 3 2 5 2" xfId="2127"/>
    <cellStyle name="Comma 5 3 2 5 2 2" xfId="2128"/>
    <cellStyle name="Comma 5 3 2 5 2 2 2" xfId="4828"/>
    <cellStyle name="Comma 5 3 2 5 2 2 2 2" xfId="10164"/>
    <cellStyle name="Comma 5 3 2 5 2 2 3" xfId="7519"/>
    <cellStyle name="Comma 5 3 2 5 2 3" xfId="4827"/>
    <cellStyle name="Comma 5 3 2 5 2 3 2" xfId="10163"/>
    <cellStyle name="Comma 5 3 2 5 2 4" xfId="7518"/>
    <cellStyle name="Comma 5 3 2 5 3" xfId="2129"/>
    <cellStyle name="Comma 5 3 2 5 3 2" xfId="4829"/>
    <cellStyle name="Comma 5 3 2 5 3 2 2" xfId="10165"/>
    <cellStyle name="Comma 5 3 2 5 3 3" xfId="7520"/>
    <cellStyle name="Comma 5 3 2 5 4" xfId="2130"/>
    <cellStyle name="Comma 5 3 2 5 4 2" xfId="4830"/>
    <cellStyle name="Comma 5 3 2 5 4 2 2" xfId="10166"/>
    <cellStyle name="Comma 5 3 2 5 4 3" xfId="7521"/>
    <cellStyle name="Comma 5 3 2 5 5" xfId="4826"/>
    <cellStyle name="Comma 5 3 2 5 5 2" xfId="10162"/>
    <cellStyle name="Comma 5 3 2 5 6" xfId="7517"/>
    <cellStyle name="Comma 5 3 2 6" xfId="2131"/>
    <cellStyle name="Comma 5 3 2 6 2" xfId="2132"/>
    <cellStyle name="Comma 5 3 2 6 2 2" xfId="4832"/>
    <cellStyle name="Comma 5 3 2 6 2 2 2" xfId="10168"/>
    <cellStyle name="Comma 5 3 2 6 2 3" xfId="7523"/>
    <cellStyle name="Comma 5 3 2 6 3" xfId="2133"/>
    <cellStyle name="Comma 5 3 2 6 3 2" xfId="4833"/>
    <cellStyle name="Comma 5 3 2 6 3 2 2" xfId="10169"/>
    <cellStyle name="Comma 5 3 2 6 3 3" xfId="7524"/>
    <cellStyle name="Comma 5 3 2 6 4" xfId="4831"/>
    <cellStyle name="Comma 5 3 2 6 4 2" xfId="10167"/>
    <cellStyle name="Comma 5 3 2 6 5" xfId="7522"/>
    <cellStyle name="Comma 5 3 2 7" xfId="2134"/>
    <cellStyle name="Comma 5 3 2 7 2" xfId="2135"/>
    <cellStyle name="Comma 5 3 2 7 2 2" xfId="4835"/>
    <cellStyle name="Comma 5 3 2 7 2 2 2" xfId="10171"/>
    <cellStyle name="Comma 5 3 2 7 2 3" xfId="7526"/>
    <cellStyle name="Comma 5 3 2 7 3" xfId="4834"/>
    <cellStyle name="Comma 5 3 2 7 3 2" xfId="10170"/>
    <cellStyle name="Comma 5 3 2 7 4" xfId="7525"/>
    <cellStyle name="Comma 5 3 2 8" xfId="2136"/>
    <cellStyle name="Comma 5 3 2 8 2" xfId="4836"/>
    <cellStyle name="Comma 5 3 2 8 2 2" xfId="10172"/>
    <cellStyle name="Comma 5 3 2 8 3" xfId="7527"/>
    <cellStyle name="Comma 5 3 2 9" xfId="2137"/>
    <cellStyle name="Comma 5 3 2 9 2" xfId="4837"/>
    <cellStyle name="Comma 5 3 2 9 2 2" xfId="10173"/>
    <cellStyle name="Comma 5 3 2 9 3" xfId="7528"/>
    <cellStyle name="Comma 5 3 3" xfId="2138"/>
    <cellStyle name="Comma 5 3 3 2" xfId="2139"/>
    <cellStyle name="Comma 5 3 3 2 2" xfId="2140"/>
    <cellStyle name="Comma 5 3 3 2 2 2" xfId="4840"/>
    <cellStyle name="Comma 5 3 3 2 2 2 2" xfId="10176"/>
    <cellStyle name="Comma 5 3 3 2 2 3" xfId="7531"/>
    <cellStyle name="Comma 5 3 3 2 3" xfId="4839"/>
    <cellStyle name="Comma 5 3 3 2 3 2" xfId="10175"/>
    <cellStyle name="Comma 5 3 3 2 4" xfId="7530"/>
    <cellStyle name="Comma 5 3 3 3" xfId="2141"/>
    <cellStyle name="Comma 5 3 3 3 2" xfId="4841"/>
    <cellStyle name="Comma 5 3 3 3 2 2" xfId="10177"/>
    <cellStyle name="Comma 5 3 3 3 3" xfId="7532"/>
    <cellStyle name="Comma 5 3 3 4" xfId="2142"/>
    <cellStyle name="Comma 5 3 3 4 2" xfId="4842"/>
    <cellStyle name="Comma 5 3 3 4 2 2" xfId="10178"/>
    <cellStyle name="Comma 5 3 3 4 3" xfId="7533"/>
    <cellStyle name="Comma 5 3 3 5" xfId="4838"/>
    <cellStyle name="Comma 5 3 3 5 2" xfId="10174"/>
    <cellStyle name="Comma 5 3 3 6" xfId="7529"/>
    <cellStyle name="Comma 5 3 4" xfId="2143"/>
    <cellStyle name="Comma 5 3 4 2" xfId="2144"/>
    <cellStyle name="Comma 5 3 4 2 2" xfId="2145"/>
    <cellStyle name="Comma 5 3 4 2 2 2" xfId="4845"/>
    <cellStyle name="Comma 5 3 4 2 2 2 2" xfId="10181"/>
    <cellStyle name="Comma 5 3 4 2 2 3" xfId="7536"/>
    <cellStyle name="Comma 5 3 4 2 3" xfId="4844"/>
    <cellStyle name="Comma 5 3 4 2 3 2" xfId="10180"/>
    <cellStyle name="Comma 5 3 4 2 4" xfId="7535"/>
    <cellStyle name="Comma 5 3 4 3" xfId="2146"/>
    <cellStyle name="Comma 5 3 4 3 2" xfId="4846"/>
    <cellStyle name="Comma 5 3 4 3 2 2" xfId="10182"/>
    <cellStyle name="Comma 5 3 4 3 3" xfId="7537"/>
    <cellStyle name="Comma 5 3 4 4" xfId="2147"/>
    <cellStyle name="Comma 5 3 4 4 2" xfId="4847"/>
    <cellStyle name="Comma 5 3 4 4 2 2" xfId="10183"/>
    <cellStyle name="Comma 5 3 4 4 3" xfId="7538"/>
    <cellStyle name="Comma 5 3 4 5" xfId="4843"/>
    <cellStyle name="Comma 5 3 4 5 2" xfId="10179"/>
    <cellStyle name="Comma 5 3 4 6" xfId="7534"/>
    <cellStyle name="Comma 5 3 5" xfId="2148"/>
    <cellStyle name="Comma 5 3 5 2" xfId="2149"/>
    <cellStyle name="Comma 5 3 5 2 2" xfId="2150"/>
    <cellStyle name="Comma 5 3 5 2 2 2" xfId="4850"/>
    <cellStyle name="Comma 5 3 5 2 2 2 2" xfId="10186"/>
    <cellStyle name="Comma 5 3 5 2 2 3" xfId="7541"/>
    <cellStyle name="Comma 5 3 5 2 3" xfId="4849"/>
    <cellStyle name="Comma 5 3 5 2 3 2" xfId="10185"/>
    <cellStyle name="Comma 5 3 5 2 4" xfId="7540"/>
    <cellStyle name="Comma 5 3 5 3" xfId="2151"/>
    <cellStyle name="Comma 5 3 5 3 2" xfId="4851"/>
    <cellStyle name="Comma 5 3 5 3 2 2" xfId="10187"/>
    <cellStyle name="Comma 5 3 5 3 3" xfId="7542"/>
    <cellStyle name="Comma 5 3 5 4" xfId="2152"/>
    <cellStyle name="Comma 5 3 5 4 2" xfId="4852"/>
    <cellStyle name="Comma 5 3 5 4 2 2" xfId="10188"/>
    <cellStyle name="Comma 5 3 5 4 3" xfId="7543"/>
    <cellStyle name="Comma 5 3 5 5" xfId="4848"/>
    <cellStyle name="Comma 5 3 5 5 2" xfId="10184"/>
    <cellStyle name="Comma 5 3 5 6" xfId="7539"/>
    <cellStyle name="Comma 5 3 6" xfId="2153"/>
    <cellStyle name="Comma 5 3 6 2" xfId="2154"/>
    <cellStyle name="Comma 5 3 6 2 2" xfId="2155"/>
    <cellStyle name="Comma 5 3 6 2 2 2" xfId="4855"/>
    <cellStyle name="Comma 5 3 6 2 2 2 2" xfId="10191"/>
    <cellStyle name="Comma 5 3 6 2 2 3" xfId="7546"/>
    <cellStyle name="Comma 5 3 6 2 3" xfId="4854"/>
    <cellStyle name="Comma 5 3 6 2 3 2" xfId="10190"/>
    <cellStyle name="Comma 5 3 6 2 4" xfId="7545"/>
    <cellStyle name="Comma 5 3 6 3" xfId="2156"/>
    <cellStyle name="Comma 5 3 6 3 2" xfId="4856"/>
    <cellStyle name="Comma 5 3 6 3 2 2" xfId="10192"/>
    <cellStyle name="Comma 5 3 6 3 3" xfId="7547"/>
    <cellStyle name="Comma 5 3 6 4" xfId="2157"/>
    <cellStyle name="Comma 5 3 6 4 2" xfId="4857"/>
    <cellStyle name="Comma 5 3 6 4 2 2" xfId="10193"/>
    <cellStyle name="Comma 5 3 6 4 3" xfId="7548"/>
    <cellStyle name="Comma 5 3 6 5" xfId="4853"/>
    <cellStyle name="Comma 5 3 6 5 2" xfId="10189"/>
    <cellStyle name="Comma 5 3 6 6" xfId="7544"/>
    <cellStyle name="Comma 5 3 7" xfId="2158"/>
    <cellStyle name="Comma 5 3 7 2" xfId="2159"/>
    <cellStyle name="Comma 5 3 7 2 2" xfId="4859"/>
    <cellStyle name="Comma 5 3 7 2 2 2" xfId="10195"/>
    <cellStyle name="Comma 5 3 7 2 3" xfId="7550"/>
    <cellStyle name="Comma 5 3 7 3" xfId="2160"/>
    <cellStyle name="Comma 5 3 7 3 2" xfId="4860"/>
    <cellStyle name="Comma 5 3 7 3 2 2" xfId="10196"/>
    <cellStyle name="Comma 5 3 7 3 3" xfId="7551"/>
    <cellStyle name="Comma 5 3 7 4" xfId="4858"/>
    <cellStyle name="Comma 5 3 7 4 2" xfId="10194"/>
    <cellStyle name="Comma 5 3 7 5" xfId="7549"/>
    <cellStyle name="Comma 5 3 8" xfId="2161"/>
    <cellStyle name="Comma 5 3 8 2" xfId="2162"/>
    <cellStyle name="Comma 5 3 8 2 2" xfId="4862"/>
    <cellStyle name="Comma 5 3 8 2 2 2" xfId="10198"/>
    <cellStyle name="Comma 5 3 8 2 3" xfId="7553"/>
    <cellStyle name="Comma 5 3 8 3" xfId="4861"/>
    <cellStyle name="Comma 5 3 8 3 2" xfId="10197"/>
    <cellStyle name="Comma 5 3 8 4" xfId="7552"/>
    <cellStyle name="Comma 5 3 9" xfId="2163"/>
    <cellStyle name="Comma 5 3 9 2" xfId="4863"/>
    <cellStyle name="Comma 5 3 9 2 2" xfId="10199"/>
    <cellStyle name="Comma 5 3 9 3" xfId="7554"/>
    <cellStyle name="Comma 5 4" xfId="2164"/>
    <cellStyle name="Comma 5 4 10" xfId="2165"/>
    <cellStyle name="Comma 5 4 10 2" xfId="4865"/>
    <cellStyle name="Comma 5 4 10 2 2" xfId="10201"/>
    <cellStyle name="Comma 5 4 10 3" xfId="7556"/>
    <cellStyle name="Comma 5 4 11" xfId="4864"/>
    <cellStyle name="Comma 5 4 11 2" xfId="10200"/>
    <cellStyle name="Comma 5 4 12" xfId="7555"/>
    <cellStyle name="Comma 5 4 2" xfId="2166"/>
    <cellStyle name="Comma 5 4 2 10" xfId="4866"/>
    <cellStyle name="Comma 5 4 2 10 2" xfId="10202"/>
    <cellStyle name="Comma 5 4 2 11" xfId="7557"/>
    <cellStyle name="Comma 5 4 2 2" xfId="2167"/>
    <cellStyle name="Comma 5 4 2 2 2" xfId="2168"/>
    <cellStyle name="Comma 5 4 2 2 2 2" xfId="2169"/>
    <cellStyle name="Comma 5 4 2 2 2 2 2" xfId="4869"/>
    <cellStyle name="Comma 5 4 2 2 2 2 2 2" xfId="10205"/>
    <cellStyle name="Comma 5 4 2 2 2 2 3" xfId="7560"/>
    <cellStyle name="Comma 5 4 2 2 2 3" xfId="4868"/>
    <cellStyle name="Comma 5 4 2 2 2 3 2" xfId="10204"/>
    <cellStyle name="Comma 5 4 2 2 2 4" xfId="7559"/>
    <cellStyle name="Comma 5 4 2 2 3" xfId="2170"/>
    <cellStyle name="Comma 5 4 2 2 3 2" xfId="4870"/>
    <cellStyle name="Comma 5 4 2 2 3 2 2" xfId="10206"/>
    <cellStyle name="Comma 5 4 2 2 3 3" xfId="7561"/>
    <cellStyle name="Comma 5 4 2 2 4" xfId="2171"/>
    <cellStyle name="Comma 5 4 2 2 4 2" xfId="4871"/>
    <cellStyle name="Comma 5 4 2 2 4 2 2" xfId="10207"/>
    <cellStyle name="Comma 5 4 2 2 4 3" xfId="7562"/>
    <cellStyle name="Comma 5 4 2 2 5" xfId="4867"/>
    <cellStyle name="Comma 5 4 2 2 5 2" xfId="10203"/>
    <cellStyle name="Comma 5 4 2 2 6" xfId="7558"/>
    <cellStyle name="Comma 5 4 2 3" xfId="2172"/>
    <cellStyle name="Comma 5 4 2 3 2" xfId="2173"/>
    <cellStyle name="Comma 5 4 2 3 2 2" xfId="2174"/>
    <cellStyle name="Comma 5 4 2 3 2 2 2" xfId="4874"/>
    <cellStyle name="Comma 5 4 2 3 2 2 2 2" xfId="10210"/>
    <cellStyle name="Comma 5 4 2 3 2 2 3" xfId="7565"/>
    <cellStyle name="Comma 5 4 2 3 2 3" xfId="4873"/>
    <cellStyle name="Comma 5 4 2 3 2 3 2" xfId="10209"/>
    <cellStyle name="Comma 5 4 2 3 2 4" xfId="7564"/>
    <cellStyle name="Comma 5 4 2 3 3" xfId="2175"/>
    <cellStyle name="Comma 5 4 2 3 3 2" xfId="4875"/>
    <cellStyle name="Comma 5 4 2 3 3 2 2" xfId="10211"/>
    <cellStyle name="Comma 5 4 2 3 3 3" xfId="7566"/>
    <cellStyle name="Comma 5 4 2 3 4" xfId="2176"/>
    <cellStyle name="Comma 5 4 2 3 4 2" xfId="4876"/>
    <cellStyle name="Comma 5 4 2 3 4 2 2" xfId="10212"/>
    <cellStyle name="Comma 5 4 2 3 4 3" xfId="7567"/>
    <cellStyle name="Comma 5 4 2 3 5" xfId="4872"/>
    <cellStyle name="Comma 5 4 2 3 5 2" xfId="10208"/>
    <cellStyle name="Comma 5 4 2 3 6" xfId="7563"/>
    <cellStyle name="Comma 5 4 2 4" xfId="2177"/>
    <cellStyle name="Comma 5 4 2 4 2" xfId="2178"/>
    <cellStyle name="Comma 5 4 2 4 2 2" xfId="2179"/>
    <cellStyle name="Comma 5 4 2 4 2 2 2" xfId="4879"/>
    <cellStyle name="Comma 5 4 2 4 2 2 2 2" xfId="10215"/>
    <cellStyle name="Comma 5 4 2 4 2 2 3" xfId="7570"/>
    <cellStyle name="Comma 5 4 2 4 2 3" xfId="4878"/>
    <cellStyle name="Comma 5 4 2 4 2 3 2" xfId="10214"/>
    <cellStyle name="Comma 5 4 2 4 2 4" xfId="7569"/>
    <cellStyle name="Comma 5 4 2 4 3" xfId="2180"/>
    <cellStyle name="Comma 5 4 2 4 3 2" xfId="4880"/>
    <cellStyle name="Comma 5 4 2 4 3 2 2" xfId="10216"/>
    <cellStyle name="Comma 5 4 2 4 3 3" xfId="7571"/>
    <cellStyle name="Comma 5 4 2 4 4" xfId="2181"/>
    <cellStyle name="Comma 5 4 2 4 4 2" xfId="4881"/>
    <cellStyle name="Comma 5 4 2 4 4 2 2" xfId="10217"/>
    <cellStyle name="Comma 5 4 2 4 4 3" xfId="7572"/>
    <cellStyle name="Comma 5 4 2 4 5" xfId="4877"/>
    <cellStyle name="Comma 5 4 2 4 5 2" xfId="10213"/>
    <cellStyle name="Comma 5 4 2 4 6" xfId="7568"/>
    <cellStyle name="Comma 5 4 2 5" xfId="2182"/>
    <cellStyle name="Comma 5 4 2 5 2" xfId="2183"/>
    <cellStyle name="Comma 5 4 2 5 2 2" xfId="2184"/>
    <cellStyle name="Comma 5 4 2 5 2 2 2" xfId="4884"/>
    <cellStyle name="Comma 5 4 2 5 2 2 2 2" xfId="10220"/>
    <cellStyle name="Comma 5 4 2 5 2 2 3" xfId="7575"/>
    <cellStyle name="Comma 5 4 2 5 2 3" xfId="4883"/>
    <cellStyle name="Comma 5 4 2 5 2 3 2" xfId="10219"/>
    <cellStyle name="Comma 5 4 2 5 2 4" xfId="7574"/>
    <cellStyle name="Comma 5 4 2 5 3" xfId="2185"/>
    <cellStyle name="Comma 5 4 2 5 3 2" xfId="4885"/>
    <cellStyle name="Comma 5 4 2 5 3 2 2" xfId="10221"/>
    <cellStyle name="Comma 5 4 2 5 3 3" xfId="7576"/>
    <cellStyle name="Comma 5 4 2 5 4" xfId="2186"/>
    <cellStyle name="Comma 5 4 2 5 4 2" xfId="4886"/>
    <cellStyle name="Comma 5 4 2 5 4 2 2" xfId="10222"/>
    <cellStyle name="Comma 5 4 2 5 4 3" xfId="7577"/>
    <cellStyle name="Comma 5 4 2 5 5" xfId="4882"/>
    <cellStyle name="Comma 5 4 2 5 5 2" xfId="10218"/>
    <cellStyle name="Comma 5 4 2 5 6" xfId="7573"/>
    <cellStyle name="Comma 5 4 2 6" xfId="2187"/>
    <cellStyle name="Comma 5 4 2 6 2" xfId="2188"/>
    <cellStyle name="Comma 5 4 2 6 2 2" xfId="4888"/>
    <cellStyle name="Comma 5 4 2 6 2 2 2" xfId="10224"/>
    <cellStyle name="Comma 5 4 2 6 2 3" xfId="7579"/>
    <cellStyle name="Comma 5 4 2 6 3" xfId="2189"/>
    <cellStyle name="Comma 5 4 2 6 3 2" xfId="4889"/>
    <cellStyle name="Comma 5 4 2 6 3 2 2" xfId="10225"/>
    <cellStyle name="Comma 5 4 2 6 3 3" xfId="7580"/>
    <cellStyle name="Comma 5 4 2 6 4" xfId="4887"/>
    <cellStyle name="Comma 5 4 2 6 4 2" xfId="10223"/>
    <cellStyle name="Comma 5 4 2 6 5" xfId="7578"/>
    <cellStyle name="Comma 5 4 2 7" xfId="2190"/>
    <cellStyle name="Comma 5 4 2 7 2" xfId="2191"/>
    <cellStyle name="Comma 5 4 2 7 2 2" xfId="4891"/>
    <cellStyle name="Comma 5 4 2 7 2 2 2" xfId="10227"/>
    <cellStyle name="Comma 5 4 2 7 2 3" xfId="7582"/>
    <cellStyle name="Comma 5 4 2 7 3" xfId="4890"/>
    <cellStyle name="Comma 5 4 2 7 3 2" xfId="10226"/>
    <cellStyle name="Comma 5 4 2 7 4" xfId="7581"/>
    <cellStyle name="Comma 5 4 2 8" xfId="2192"/>
    <cellStyle name="Comma 5 4 2 8 2" xfId="4892"/>
    <cellStyle name="Comma 5 4 2 8 2 2" xfId="10228"/>
    <cellStyle name="Comma 5 4 2 8 3" xfId="7583"/>
    <cellStyle name="Comma 5 4 2 9" xfId="2193"/>
    <cellStyle name="Comma 5 4 2 9 2" xfId="4893"/>
    <cellStyle name="Comma 5 4 2 9 2 2" xfId="10229"/>
    <cellStyle name="Comma 5 4 2 9 3" xfId="7584"/>
    <cellStyle name="Comma 5 4 3" xfId="2194"/>
    <cellStyle name="Comma 5 4 3 2" xfId="2195"/>
    <cellStyle name="Comma 5 4 3 2 2" xfId="2196"/>
    <cellStyle name="Comma 5 4 3 2 2 2" xfId="4896"/>
    <cellStyle name="Comma 5 4 3 2 2 2 2" xfId="10232"/>
    <cellStyle name="Comma 5 4 3 2 2 3" xfId="7587"/>
    <cellStyle name="Comma 5 4 3 2 3" xfId="4895"/>
    <cellStyle name="Comma 5 4 3 2 3 2" xfId="10231"/>
    <cellStyle name="Comma 5 4 3 2 4" xfId="7586"/>
    <cellStyle name="Comma 5 4 3 3" xfId="2197"/>
    <cellStyle name="Comma 5 4 3 3 2" xfId="4897"/>
    <cellStyle name="Comma 5 4 3 3 2 2" xfId="10233"/>
    <cellStyle name="Comma 5 4 3 3 3" xfId="7588"/>
    <cellStyle name="Comma 5 4 3 4" xfId="2198"/>
    <cellStyle name="Comma 5 4 3 4 2" xfId="4898"/>
    <cellStyle name="Comma 5 4 3 4 2 2" xfId="10234"/>
    <cellStyle name="Comma 5 4 3 4 3" xfId="7589"/>
    <cellStyle name="Comma 5 4 3 5" xfId="4894"/>
    <cellStyle name="Comma 5 4 3 5 2" xfId="10230"/>
    <cellStyle name="Comma 5 4 3 6" xfId="7585"/>
    <cellStyle name="Comma 5 4 4" xfId="2199"/>
    <cellStyle name="Comma 5 4 4 2" xfId="2200"/>
    <cellStyle name="Comma 5 4 4 2 2" xfId="2201"/>
    <cellStyle name="Comma 5 4 4 2 2 2" xfId="4901"/>
    <cellStyle name="Comma 5 4 4 2 2 2 2" xfId="10237"/>
    <cellStyle name="Comma 5 4 4 2 2 3" xfId="7592"/>
    <cellStyle name="Comma 5 4 4 2 3" xfId="4900"/>
    <cellStyle name="Comma 5 4 4 2 3 2" xfId="10236"/>
    <cellStyle name="Comma 5 4 4 2 4" xfId="7591"/>
    <cellStyle name="Comma 5 4 4 3" xfId="2202"/>
    <cellStyle name="Comma 5 4 4 3 2" xfId="4902"/>
    <cellStyle name="Comma 5 4 4 3 2 2" xfId="10238"/>
    <cellStyle name="Comma 5 4 4 3 3" xfId="7593"/>
    <cellStyle name="Comma 5 4 4 4" xfId="2203"/>
    <cellStyle name="Comma 5 4 4 4 2" xfId="4903"/>
    <cellStyle name="Comma 5 4 4 4 2 2" xfId="10239"/>
    <cellStyle name="Comma 5 4 4 4 3" xfId="7594"/>
    <cellStyle name="Comma 5 4 4 5" xfId="4899"/>
    <cellStyle name="Comma 5 4 4 5 2" xfId="10235"/>
    <cellStyle name="Comma 5 4 4 6" xfId="7590"/>
    <cellStyle name="Comma 5 4 5" xfId="2204"/>
    <cellStyle name="Comma 5 4 5 2" xfId="2205"/>
    <cellStyle name="Comma 5 4 5 2 2" xfId="2206"/>
    <cellStyle name="Comma 5 4 5 2 2 2" xfId="4906"/>
    <cellStyle name="Comma 5 4 5 2 2 2 2" xfId="10242"/>
    <cellStyle name="Comma 5 4 5 2 2 3" xfId="7597"/>
    <cellStyle name="Comma 5 4 5 2 3" xfId="4905"/>
    <cellStyle name="Comma 5 4 5 2 3 2" xfId="10241"/>
    <cellStyle name="Comma 5 4 5 2 4" xfId="7596"/>
    <cellStyle name="Comma 5 4 5 3" xfId="2207"/>
    <cellStyle name="Comma 5 4 5 3 2" xfId="4907"/>
    <cellStyle name="Comma 5 4 5 3 2 2" xfId="10243"/>
    <cellStyle name="Comma 5 4 5 3 3" xfId="7598"/>
    <cellStyle name="Comma 5 4 5 4" xfId="2208"/>
    <cellStyle name="Comma 5 4 5 4 2" xfId="4908"/>
    <cellStyle name="Comma 5 4 5 4 2 2" xfId="10244"/>
    <cellStyle name="Comma 5 4 5 4 3" xfId="7599"/>
    <cellStyle name="Comma 5 4 5 5" xfId="4904"/>
    <cellStyle name="Comma 5 4 5 5 2" xfId="10240"/>
    <cellStyle name="Comma 5 4 5 6" xfId="7595"/>
    <cellStyle name="Comma 5 4 6" xfId="2209"/>
    <cellStyle name="Comma 5 4 6 2" xfId="2210"/>
    <cellStyle name="Comma 5 4 6 2 2" xfId="2211"/>
    <cellStyle name="Comma 5 4 6 2 2 2" xfId="4911"/>
    <cellStyle name="Comma 5 4 6 2 2 2 2" xfId="10247"/>
    <cellStyle name="Comma 5 4 6 2 2 3" xfId="7602"/>
    <cellStyle name="Comma 5 4 6 2 3" xfId="4910"/>
    <cellStyle name="Comma 5 4 6 2 3 2" xfId="10246"/>
    <cellStyle name="Comma 5 4 6 2 4" xfId="7601"/>
    <cellStyle name="Comma 5 4 6 3" xfId="2212"/>
    <cellStyle name="Comma 5 4 6 3 2" xfId="4912"/>
    <cellStyle name="Comma 5 4 6 3 2 2" xfId="10248"/>
    <cellStyle name="Comma 5 4 6 3 3" xfId="7603"/>
    <cellStyle name="Comma 5 4 6 4" xfId="2213"/>
    <cellStyle name="Comma 5 4 6 4 2" xfId="4913"/>
    <cellStyle name="Comma 5 4 6 4 2 2" xfId="10249"/>
    <cellStyle name="Comma 5 4 6 4 3" xfId="7604"/>
    <cellStyle name="Comma 5 4 6 5" xfId="4909"/>
    <cellStyle name="Comma 5 4 6 5 2" xfId="10245"/>
    <cellStyle name="Comma 5 4 6 6" xfId="7600"/>
    <cellStyle name="Comma 5 4 7" xfId="2214"/>
    <cellStyle name="Comma 5 4 7 2" xfId="2215"/>
    <cellStyle name="Comma 5 4 7 2 2" xfId="4915"/>
    <cellStyle name="Comma 5 4 7 2 2 2" xfId="10251"/>
    <cellStyle name="Comma 5 4 7 2 3" xfId="7606"/>
    <cellStyle name="Comma 5 4 7 3" xfId="2216"/>
    <cellStyle name="Comma 5 4 7 3 2" xfId="4916"/>
    <cellStyle name="Comma 5 4 7 3 2 2" xfId="10252"/>
    <cellStyle name="Comma 5 4 7 3 3" xfId="7607"/>
    <cellStyle name="Comma 5 4 7 4" xfId="4914"/>
    <cellStyle name="Comma 5 4 7 4 2" xfId="10250"/>
    <cellStyle name="Comma 5 4 7 5" xfId="7605"/>
    <cellStyle name="Comma 5 4 8" xfId="2217"/>
    <cellStyle name="Comma 5 4 8 2" xfId="2218"/>
    <cellStyle name="Comma 5 4 8 2 2" xfId="4918"/>
    <cellStyle name="Comma 5 4 8 2 2 2" xfId="10254"/>
    <cellStyle name="Comma 5 4 8 2 3" xfId="7609"/>
    <cellStyle name="Comma 5 4 8 3" xfId="4917"/>
    <cellStyle name="Comma 5 4 8 3 2" xfId="10253"/>
    <cellStyle name="Comma 5 4 8 4" xfId="7608"/>
    <cellStyle name="Comma 5 4 9" xfId="2219"/>
    <cellStyle name="Comma 5 4 9 2" xfId="4919"/>
    <cellStyle name="Comma 5 4 9 2 2" xfId="10255"/>
    <cellStyle name="Comma 5 4 9 3" xfId="7610"/>
    <cellStyle name="Comma 5 5" xfId="2220"/>
    <cellStyle name="Comma 5 5 10" xfId="4920"/>
    <cellStyle name="Comma 5 5 10 2" xfId="10256"/>
    <cellStyle name="Comma 5 5 11" xfId="7611"/>
    <cellStyle name="Comma 5 5 2" xfId="2221"/>
    <cellStyle name="Comma 5 5 2 2" xfId="2222"/>
    <cellStyle name="Comma 5 5 2 2 2" xfId="2223"/>
    <cellStyle name="Comma 5 5 2 2 2 2" xfId="4923"/>
    <cellStyle name="Comma 5 5 2 2 2 2 2" xfId="10259"/>
    <cellStyle name="Comma 5 5 2 2 2 3" xfId="7614"/>
    <cellStyle name="Comma 5 5 2 2 3" xfId="4922"/>
    <cellStyle name="Comma 5 5 2 2 3 2" xfId="10258"/>
    <cellStyle name="Comma 5 5 2 2 4" xfId="7613"/>
    <cellStyle name="Comma 5 5 2 3" xfId="2224"/>
    <cellStyle name="Comma 5 5 2 3 2" xfId="4924"/>
    <cellStyle name="Comma 5 5 2 3 2 2" xfId="10260"/>
    <cellStyle name="Comma 5 5 2 3 3" xfId="7615"/>
    <cellStyle name="Comma 5 5 2 4" xfId="2225"/>
    <cellStyle name="Comma 5 5 2 4 2" xfId="4925"/>
    <cellStyle name="Comma 5 5 2 4 2 2" xfId="10261"/>
    <cellStyle name="Comma 5 5 2 4 3" xfId="7616"/>
    <cellStyle name="Comma 5 5 2 5" xfId="4921"/>
    <cellStyle name="Comma 5 5 2 5 2" xfId="10257"/>
    <cellStyle name="Comma 5 5 2 6" xfId="7612"/>
    <cellStyle name="Comma 5 5 3" xfId="2226"/>
    <cellStyle name="Comma 5 5 3 2" xfId="2227"/>
    <cellStyle name="Comma 5 5 3 2 2" xfId="2228"/>
    <cellStyle name="Comma 5 5 3 2 2 2" xfId="4928"/>
    <cellStyle name="Comma 5 5 3 2 2 2 2" xfId="10264"/>
    <cellStyle name="Comma 5 5 3 2 2 3" xfId="7619"/>
    <cellStyle name="Comma 5 5 3 2 3" xfId="4927"/>
    <cellStyle name="Comma 5 5 3 2 3 2" xfId="10263"/>
    <cellStyle name="Comma 5 5 3 2 4" xfId="7618"/>
    <cellStyle name="Comma 5 5 3 3" xfId="2229"/>
    <cellStyle name="Comma 5 5 3 3 2" xfId="4929"/>
    <cellStyle name="Comma 5 5 3 3 2 2" xfId="10265"/>
    <cellStyle name="Comma 5 5 3 3 3" xfId="7620"/>
    <cellStyle name="Comma 5 5 3 4" xfId="2230"/>
    <cellStyle name="Comma 5 5 3 4 2" xfId="4930"/>
    <cellStyle name="Comma 5 5 3 4 2 2" xfId="10266"/>
    <cellStyle name="Comma 5 5 3 4 3" xfId="7621"/>
    <cellStyle name="Comma 5 5 3 5" xfId="4926"/>
    <cellStyle name="Comma 5 5 3 5 2" xfId="10262"/>
    <cellStyle name="Comma 5 5 3 6" xfId="7617"/>
    <cellStyle name="Comma 5 5 4" xfId="2231"/>
    <cellStyle name="Comma 5 5 4 2" xfId="2232"/>
    <cellStyle name="Comma 5 5 4 2 2" xfId="2233"/>
    <cellStyle name="Comma 5 5 4 2 2 2" xfId="4933"/>
    <cellStyle name="Comma 5 5 4 2 2 2 2" xfId="10269"/>
    <cellStyle name="Comma 5 5 4 2 2 3" xfId="7624"/>
    <cellStyle name="Comma 5 5 4 2 3" xfId="4932"/>
    <cellStyle name="Comma 5 5 4 2 3 2" xfId="10268"/>
    <cellStyle name="Comma 5 5 4 2 4" xfId="7623"/>
    <cellStyle name="Comma 5 5 4 3" xfId="2234"/>
    <cellStyle name="Comma 5 5 4 3 2" xfId="4934"/>
    <cellStyle name="Comma 5 5 4 3 2 2" xfId="10270"/>
    <cellStyle name="Comma 5 5 4 3 3" xfId="7625"/>
    <cellStyle name="Comma 5 5 4 4" xfId="2235"/>
    <cellStyle name="Comma 5 5 4 4 2" xfId="4935"/>
    <cellStyle name="Comma 5 5 4 4 2 2" xfId="10271"/>
    <cellStyle name="Comma 5 5 4 4 3" xfId="7626"/>
    <cellStyle name="Comma 5 5 4 5" xfId="4931"/>
    <cellStyle name="Comma 5 5 4 5 2" xfId="10267"/>
    <cellStyle name="Comma 5 5 4 6" xfId="7622"/>
    <cellStyle name="Comma 5 5 5" xfId="2236"/>
    <cellStyle name="Comma 5 5 5 2" xfId="2237"/>
    <cellStyle name="Comma 5 5 5 2 2" xfId="2238"/>
    <cellStyle name="Comma 5 5 5 2 2 2" xfId="4938"/>
    <cellStyle name="Comma 5 5 5 2 2 2 2" xfId="10274"/>
    <cellStyle name="Comma 5 5 5 2 2 3" xfId="7629"/>
    <cellStyle name="Comma 5 5 5 2 3" xfId="4937"/>
    <cellStyle name="Comma 5 5 5 2 3 2" xfId="10273"/>
    <cellStyle name="Comma 5 5 5 2 4" xfId="7628"/>
    <cellStyle name="Comma 5 5 5 3" xfId="2239"/>
    <cellStyle name="Comma 5 5 5 3 2" xfId="4939"/>
    <cellStyle name="Comma 5 5 5 3 2 2" xfId="10275"/>
    <cellStyle name="Comma 5 5 5 3 3" xfId="7630"/>
    <cellStyle name="Comma 5 5 5 4" xfId="2240"/>
    <cellStyle name="Comma 5 5 5 4 2" xfId="4940"/>
    <cellStyle name="Comma 5 5 5 4 2 2" xfId="10276"/>
    <cellStyle name="Comma 5 5 5 4 3" xfId="7631"/>
    <cellStyle name="Comma 5 5 5 5" xfId="4936"/>
    <cellStyle name="Comma 5 5 5 5 2" xfId="10272"/>
    <cellStyle name="Comma 5 5 5 6" xfId="7627"/>
    <cellStyle name="Comma 5 5 6" xfId="2241"/>
    <cellStyle name="Comma 5 5 6 2" xfId="2242"/>
    <cellStyle name="Comma 5 5 6 2 2" xfId="4942"/>
    <cellStyle name="Comma 5 5 6 2 2 2" xfId="10278"/>
    <cellStyle name="Comma 5 5 6 2 3" xfId="7633"/>
    <cellStyle name="Comma 5 5 6 3" xfId="2243"/>
    <cellStyle name="Comma 5 5 6 3 2" xfId="4943"/>
    <cellStyle name="Comma 5 5 6 3 2 2" xfId="10279"/>
    <cellStyle name="Comma 5 5 6 3 3" xfId="7634"/>
    <cellStyle name="Comma 5 5 6 4" xfId="4941"/>
    <cellStyle name="Comma 5 5 6 4 2" xfId="10277"/>
    <cellStyle name="Comma 5 5 6 5" xfId="7632"/>
    <cellStyle name="Comma 5 5 7" xfId="2244"/>
    <cellStyle name="Comma 5 5 7 2" xfId="2245"/>
    <cellStyle name="Comma 5 5 7 2 2" xfId="4945"/>
    <cellStyle name="Comma 5 5 7 2 2 2" xfId="10281"/>
    <cellStyle name="Comma 5 5 7 2 3" xfId="7636"/>
    <cellStyle name="Comma 5 5 7 3" xfId="4944"/>
    <cellStyle name="Comma 5 5 7 3 2" xfId="10280"/>
    <cellStyle name="Comma 5 5 7 4" xfId="7635"/>
    <cellStyle name="Comma 5 5 8" xfId="2246"/>
    <cellStyle name="Comma 5 5 8 2" xfId="4946"/>
    <cellStyle name="Comma 5 5 8 2 2" xfId="10282"/>
    <cellStyle name="Comma 5 5 8 3" xfId="7637"/>
    <cellStyle name="Comma 5 5 9" xfId="2247"/>
    <cellStyle name="Comma 5 5 9 2" xfId="4947"/>
    <cellStyle name="Comma 5 5 9 2 2" xfId="10283"/>
    <cellStyle name="Comma 5 5 9 3" xfId="7638"/>
    <cellStyle name="Comma 5 6" xfId="2248"/>
    <cellStyle name="Comma 5 6 2" xfId="2249"/>
    <cellStyle name="Comma 5 6 2 2" xfId="2250"/>
    <cellStyle name="Comma 5 6 2 2 2" xfId="4950"/>
    <cellStyle name="Comma 5 6 2 2 2 2" xfId="10286"/>
    <cellStyle name="Comma 5 6 2 2 3" xfId="7641"/>
    <cellStyle name="Comma 5 6 2 3" xfId="4949"/>
    <cellStyle name="Comma 5 6 2 3 2" xfId="10285"/>
    <cellStyle name="Comma 5 6 2 4" xfId="7640"/>
    <cellStyle name="Comma 5 6 3" xfId="2251"/>
    <cellStyle name="Comma 5 6 3 2" xfId="4951"/>
    <cellStyle name="Comma 5 6 3 2 2" xfId="10287"/>
    <cellStyle name="Comma 5 6 3 3" xfId="7642"/>
    <cellStyle name="Comma 5 6 4" xfId="2252"/>
    <cellStyle name="Comma 5 6 4 2" xfId="4952"/>
    <cellStyle name="Comma 5 6 4 2 2" xfId="10288"/>
    <cellStyle name="Comma 5 6 4 3" xfId="7643"/>
    <cellStyle name="Comma 5 6 5" xfId="4948"/>
    <cellStyle name="Comma 5 6 5 2" xfId="10284"/>
    <cellStyle name="Comma 5 6 6" xfId="7639"/>
    <cellStyle name="Comma 5 7" xfId="2253"/>
    <cellStyle name="Comma 5 7 2" xfId="2254"/>
    <cellStyle name="Comma 5 7 2 2" xfId="2255"/>
    <cellStyle name="Comma 5 7 2 2 2" xfId="4955"/>
    <cellStyle name="Comma 5 7 2 2 2 2" xfId="10291"/>
    <cellStyle name="Comma 5 7 2 2 3" xfId="7646"/>
    <cellStyle name="Comma 5 7 2 3" xfId="4954"/>
    <cellStyle name="Comma 5 7 2 3 2" xfId="10290"/>
    <cellStyle name="Comma 5 7 2 4" xfId="7645"/>
    <cellStyle name="Comma 5 7 3" xfId="2256"/>
    <cellStyle name="Comma 5 7 3 2" xfId="4956"/>
    <cellStyle name="Comma 5 7 3 2 2" xfId="10292"/>
    <cellStyle name="Comma 5 7 3 3" xfId="7647"/>
    <cellStyle name="Comma 5 7 4" xfId="2257"/>
    <cellStyle name="Comma 5 7 4 2" xfId="4957"/>
    <cellStyle name="Comma 5 7 4 2 2" xfId="10293"/>
    <cellStyle name="Comma 5 7 4 3" xfId="7648"/>
    <cellStyle name="Comma 5 7 5" xfId="4953"/>
    <cellStyle name="Comma 5 7 5 2" xfId="10289"/>
    <cellStyle name="Comma 5 7 6" xfId="7644"/>
    <cellStyle name="Comma 5 8" xfId="2258"/>
    <cellStyle name="Comma 5 8 2" xfId="2259"/>
    <cellStyle name="Comma 5 8 2 2" xfId="2260"/>
    <cellStyle name="Comma 5 8 2 2 2" xfId="4960"/>
    <cellStyle name="Comma 5 8 2 2 2 2" xfId="10296"/>
    <cellStyle name="Comma 5 8 2 2 3" xfId="7651"/>
    <cellStyle name="Comma 5 8 2 3" xfId="4959"/>
    <cellStyle name="Comma 5 8 2 3 2" xfId="10295"/>
    <cellStyle name="Comma 5 8 2 4" xfId="7650"/>
    <cellStyle name="Comma 5 8 3" xfId="2261"/>
    <cellStyle name="Comma 5 8 3 2" xfId="4961"/>
    <cellStyle name="Comma 5 8 3 2 2" xfId="10297"/>
    <cellStyle name="Comma 5 8 3 3" xfId="7652"/>
    <cellStyle name="Comma 5 8 4" xfId="2262"/>
    <cellStyle name="Comma 5 8 4 2" xfId="4962"/>
    <cellStyle name="Comma 5 8 4 2 2" xfId="10298"/>
    <cellStyle name="Comma 5 8 4 3" xfId="7653"/>
    <cellStyle name="Comma 5 8 5" xfId="4958"/>
    <cellStyle name="Comma 5 8 5 2" xfId="10294"/>
    <cellStyle name="Comma 5 8 6" xfId="7649"/>
    <cellStyle name="Comma 5 9" xfId="2263"/>
    <cellStyle name="Comma 5 9 2" xfId="2264"/>
    <cellStyle name="Comma 5 9 2 2" xfId="2265"/>
    <cellStyle name="Comma 5 9 2 2 2" xfId="4965"/>
    <cellStyle name="Comma 5 9 2 2 2 2" xfId="10301"/>
    <cellStyle name="Comma 5 9 2 2 3" xfId="7656"/>
    <cellStyle name="Comma 5 9 2 3" xfId="4964"/>
    <cellStyle name="Comma 5 9 2 3 2" xfId="10300"/>
    <cellStyle name="Comma 5 9 2 4" xfId="7655"/>
    <cellStyle name="Comma 5 9 3" xfId="2266"/>
    <cellStyle name="Comma 5 9 3 2" xfId="4966"/>
    <cellStyle name="Comma 5 9 3 2 2" xfId="10302"/>
    <cellStyle name="Comma 5 9 3 3" xfId="7657"/>
    <cellStyle name="Comma 5 9 4" xfId="2267"/>
    <cellStyle name="Comma 5 9 4 2" xfId="4967"/>
    <cellStyle name="Comma 5 9 4 2 2" xfId="10303"/>
    <cellStyle name="Comma 5 9 4 3" xfId="7658"/>
    <cellStyle name="Comma 5 9 5" xfId="4963"/>
    <cellStyle name="Comma 5 9 5 2" xfId="10299"/>
    <cellStyle name="Comma 5 9 6" xfId="7654"/>
    <cellStyle name="Comma 6" xfId="139"/>
    <cellStyle name="Comma 6 10" xfId="2269"/>
    <cellStyle name="Comma 6 10 2" xfId="2270"/>
    <cellStyle name="Comma 6 10 2 2" xfId="4970"/>
    <cellStyle name="Comma 6 10 2 2 2" xfId="10306"/>
    <cellStyle name="Comma 6 10 2 3" xfId="7661"/>
    <cellStyle name="Comma 6 10 3" xfId="2271"/>
    <cellStyle name="Comma 6 10 3 2" xfId="4971"/>
    <cellStyle name="Comma 6 10 3 2 2" xfId="10307"/>
    <cellStyle name="Comma 6 10 3 3" xfId="7662"/>
    <cellStyle name="Comma 6 10 4" xfId="4969"/>
    <cellStyle name="Comma 6 10 4 2" xfId="10305"/>
    <cellStyle name="Comma 6 10 5" xfId="7660"/>
    <cellStyle name="Comma 6 11" xfId="2272"/>
    <cellStyle name="Comma 6 11 2" xfId="2273"/>
    <cellStyle name="Comma 6 11 2 2" xfId="4973"/>
    <cellStyle name="Comma 6 11 2 2 2" xfId="10309"/>
    <cellStyle name="Comma 6 11 2 3" xfId="7664"/>
    <cellStyle name="Comma 6 11 3" xfId="4972"/>
    <cellStyle name="Comma 6 11 3 2" xfId="10308"/>
    <cellStyle name="Comma 6 11 4" xfId="7663"/>
    <cellStyle name="Comma 6 12" xfId="2274"/>
    <cellStyle name="Comma 6 12 2" xfId="4974"/>
    <cellStyle name="Comma 6 12 2 2" xfId="10310"/>
    <cellStyle name="Comma 6 12 3" xfId="7665"/>
    <cellStyle name="Comma 6 13" xfId="2275"/>
    <cellStyle name="Comma 6 13 2" xfId="4975"/>
    <cellStyle name="Comma 6 13 2 2" xfId="10311"/>
    <cellStyle name="Comma 6 13 3" xfId="7666"/>
    <cellStyle name="Comma 6 14" xfId="4968"/>
    <cellStyle name="Comma 6 14 2" xfId="10304"/>
    <cellStyle name="Comma 6 15" xfId="7659"/>
    <cellStyle name="Comma 6 16" xfId="2268"/>
    <cellStyle name="Comma 6 2" xfId="2276"/>
    <cellStyle name="Comma 6 2 10" xfId="2277"/>
    <cellStyle name="Comma 6 2 10 2" xfId="4977"/>
    <cellStyle name="Comma 6 2 10 2 2" xfId="10313"/>
    <cellStyle name="Comma 6 2 10 3" xfId="7668"/>
    <cellStyle name="Comma 6 2 11" xfId="4976"/>
    <cellStyle name="Comma 6 2 11 2" xfId="10312"/>
    <cellStyle name="Comma 6 2 12" xfId="7667"/>
    <cellStyle name="Comma 6 2 2" xfId="2278"/>
    <cellStyle name="Comma 6 2 2 10" xfId="4978"/>
    <cellStyle name="Comma 6 2 2 10 2" xfId="10314"/>
    <cellStyle name="Comma 6 2 2 11" xfId="7669"/>
    <cellStyle name="Comma 6 2 2 2" xfId="2279"/>
    <cellStyle name="Comma 6 2 2 2 2" xfId="2280"/>
    <cellStyle name="Comma 6 2 2 2 2 2" xfId="2281"/>
    <cellStyle name="Comma 6 2 2 2 2 2 2" xfId="4981"/>
    <cellStyle name="Comma 6 2 2 2 2 2 2 2" xfId="10317"/>
    <cellStyle name="Comma 6 2 2 2 2 2 3" xfId="7672"/>
    <cellStyle name="Comma 6 2 2 2 2 3" xfId="4980"/>
    <cellStyle name="Comma 6 2 2 2 2 3 2" xfId="10316"/>
    <cellStyle name="Comma 6 2 2 2 2 4" xfId="7671"/>
    <cellStyle name="Comma 6 2 2 2 3" xfId="2282"/>
    <cellStyle name="Comma 6 2 2 2 3 2" xfId="4982"/>
    <cellStyle name="Comma 6 2 2 2 3 2 2" xfId="10318"/>
    <cellStyle name="Comma 6 2 2 2 3 3" xfId="7673"/>
    <cellStyle name="Comma 6 2 2 2 4" xfId="2283"/>
    <cellStyle name="Comma 6 2 2 2 4 2" xfId="4983"/>
    <cellStyle name="Comma 6 2 2 2 4 2 2" xfId="10319"/>
    <cellStyle name="Comma 6 2 2 2 4 3" xfId="7674"/>
    <cellStyle name="Comma 6 2 2 2 5" xfId="4979"/>
    <cellStyle name="Comma 6 2 2 2 5 2" xfId="10315"/>
    <cellStyle name="Comma 6 2 2 2 6" xfId="7670"/>
    <cellStyle name="Comma 6 2 2 3" xfId="2284"/>
    <cellStyle name="Comma 6 2 2 3 2" xfId="2285"/>
    <cellStyle name="Comma 6 2 2 3 2 2" xfId="2286"/>
    <cellStyle name="Comma 6 2 2 3 2 2 2" xfId="4986"/>
    <cellStyle name="Comma 6 2 2 3 2 2 2 2" xfId="10322"/>
    <cellStyle name="Comma 6 2 2 3 2 2 3" xfId="7677"/>
    <cellStyle name="Comma 6 2 2 3 2 3" xfId="4985"/>
    <cellStyle name="Comma 6 2 2 3 2 3 2" xfId="10321"/>
    <cellStyle name="Comma 6 2 2 3 2 4" xfId="7676"/>
    <cellStyle name="Comma 6 2 2 3 3" xfId="2287"/>
    <cellStyle name="Comma 6 2 2 3 3 2" xfId="4987"/>
    <cellStyle name="Comma 6 2 2 3 3 2 2" xfId="10323"/>
    <cellStyle name="Comma 6 2 2 3 3 3" xfId="7678"/>
    <cellStyle name="Comma 6 2 2 3 4" xfId="2288"/>
    <cellStyle name="Comma 6 2 2 3 4 2" xfId="4988"/>
    <cellStyle name="Comma 6 2 2 3 4 2 2" xfId="10324"/>
    <cellStyle name="Comma 6 2 2 3 4 3" xfId="7679"/>
    <cellStyle name="Comma 6 2 2 3 5" xfId="4984"/>
    <cellStyle name="Comma 6 2 2 3 5 2" xfId="10320"/>
    <cellStyle name="Comma 6 2 2 3 6" xfId="7675"/>
    <cellStyle name="Comma 6 2 2 4" xfId="2289"/>
    <cellStyle name="Comma 6 2 2 4 2" xfId="2290"/>
    <cellStyle name="Comma 6 2 2 4 2 2" xfId="2291"/>
    <cellStyle name="Comma 6 2 2 4 2 2 2" xfId="4991"/>
    <cellStyle name="Comma 6 2 2 4 2 2 2 2" xfId="10327"/>
    <cellStyle name="Comma 6 2 2 4 2 2 3" xfId="7682"/>
    <cellStyle name="Comma 6 2 2 4 2 3" xfId="4990"/>
    <cellStyle name="Comma 6 2 2 4 2 3 2" xfId="10326"/>
    <cellStyle name="Comma 6 2 2 4 2 4" xfId="7681"/>
    <cellStyle name="Comma 6 2 2 4 3" xfId="2292"/>
    <cellStyle name="Comma 6 2 2 4 3 2" xfId="4992"/>
    <cellStyle name="Comma 6 2 2 4 3 2 2" xfId="10328"/>
    <cellStyle name="Comma 6 2 2 4 3 3" xfId="7683"/>
    <cellStyle name="Comma 6 2 2 4 4" xfId="2293"/>
    <cellStyle name="Comma 6 2 2 4 4 2" xfId="4993"/>
    <cellStyle name="Comma 6 2 2 4 4 2 2" xfId="10329"/>
    <cellStyle name="Comma 6 2 2 4 4 3" xfId="7684"/>
    <cellStyle name="Comma 6 2 2 4 5" xfId="4989"/>
    <cellStyle name="Comma 6 2 2 4 5 2" xfId="10325"/>
    <cellStyle name="Comma 6 2 2 4 6" xfId="7680"/>
    <cellStyle name="Comma 6 2 2 5" xfId="2294"/>
    <cellStyle name="Comma 6 2 2 5 2" xfId="2295"/>
    <cellStyle name="Comma 6 2 2 5 2 2" xfId="2296"/>
    <cellStyle name="Comma 6 2 2 5 2 2 2" xfId="4996"/>
    <cellStyle name="Comma 6 2 2 5 2 2 2 2" xfId="10332"/>
    <cellStyle name="Comma 6 2 2 5 2 2 3" xfId="7687"/>
    <cellStyle name="Comma 6 2 2 5 2 3" xfId="4995"/>
    <cellStyle name="Comma 6 2 2 5 2 3 2" xfId="10331"/>
    <cellStyle name="Comma 6 2 2 5 2 4" xfId="7686"/>
    <cellStyle name="Comma 6 2 2 5 3" xfId="2297"/>
    <cellStyle name="Comma 6 2 2 5 3 2" xfId="4997"/>
    <cellStyle name="Comma 6 2 2 5 3 2 2" xfId="10333"/>
    <cellStyle name="Comma 6 2 2 5 3 3" xfId="7688"/>
    <cellStyle name="Comma 6 2 2 5 4" xfId="2298"/>
    <cellStyle name="Comma 6 2 2 5 4 2" xfId="4998"/>
    <cellStyle name="Comma 6 2 2 5 4 2 2" xfId="10334"/>
    <cellStyle name="Comma 6 2 2 5 4 3" xfId="7689"/>
    <cellStyle name="Comma 6 2 2 5 5" xfId="4994"/>
    <cellStyle name="Comma 6 2 2 5 5 2" xfId="10330"/>
    <cellStyle name="Comma 6 2 2 5 6" xfId="7685"/>
    <cellStyle name="Comma 6 2 2 6" xfId="2299"/>
    <cellStyle name="Comma 6 2 2 6 2" xfId="2300"/>
    <cellStyle name="Comma 6 2 2 6 2 2" xfId="5000"/>
    <cellStyle name="Comma 6 2 2 6 2 2 2" xfId="10336"/>
    <cellStyle name="Comma 6 2 2 6 2 3" xfId="7691"/>
    <cellStyle name="Comma 6 2 2 6 3" xfId="2301"/>
    <cellStyle name="Comma 6 2 2 6 3 2" xfId="5001"/>
    <cellStyle name="Comma 6 2 2 6 3 2 2" xfId="10337"/>
    <cellStyle name="Comma 6 2 2 6 3 3" xfId="7692"/>
    <cellStyle name="Comma 6 2 2 6 4" xfId="4999"/>
    <cellStyle name="Comma 6 2 2 6 4 2" xfId="10335"/>
    <cellStyle name="Comma 6 2 2 6 5" xfId="7690"/>
    <cellStyle name="Comma 6 2 2 7" xfId="2302"/>
    <cellStyle name="Comma 6 2 2 7 2" xfId="2303"/>
    <cellStyle name="Comma 6 2 2 7 2 2" xfId="5003"/>
    <cellStyle name="Comma 6 2 2 7 2 2 2" xfId="10339"/>
    <cellStyle name="Comma 6 2 2 7 2 3" xfId="7694"/>
    <cellStyle name="Comma 6 2 2 7 3" xfId="5002"/>
    <cellStyle name="Comma 6 2 2 7 3 2" xfId="10338"/>
    <cellStyle name="Comma 6 2 2 7 4" xfId="7693"/>
    <cellStyle name="Comma 6 2 2 8" xfId="2304"/>
    <cellStyle name="Comma 6 2 2 8 2" xfId="5004"/>
    <cellStyle name="Comma 6 2 2 8 2 2" xfId="10340"/>
    <cellStyle name="Comma 6 2 2 8 3" xfId="7695"/>
    <cellStyle name="Comma 6 2 2 9" xfId="2305"/>
    <cellStyle name="Comma 6 2 2 9 2" xfId="5005"/>
    <cellStyle name="Comma 6 2 2 9 2 2" xfId="10341"/>
    <cellStyle name="Comma 6 2 2 9 3" xfId="7696"/>
    <cellStyle name="Comma 6 2 3" xfId="2306"/>
    <cellStyle name="Comma 6 2 3 2" xfId="2307"/>
    <cellStyle name="Comma 6 2 3 2 2" xfId="2308"/>
    <cellStyle name="Comma 6 2 3 2 2 2" xfId="5008"/>
    <cellStyle name="Comma 6 2 3 2 2 2 2" xfId="10344"/>
    <cellStyle name="Comma 6 2 3 2 2 3" xfId="7699"/>
    <cellStyle name="Comma 6 2 3 2 3" xfId="5007"/>
    <cellStyle name="Comma 6 2 3 2 3 2" xfId="10343"/>
    <cellStyle name="Comma 6 2 3 2 4" xfId="7698"/>
    <cellStyle name="Comma 6 2 3 3" xfId="2309"/>
    <cellStyle name="Comma 6 2 3 3 2" xfId="5009"/>
    <cellStyle name="Comma 6 2 3 3 2 2" xfId="10345"/>
    <cellStyle name="Comma 6 2 3 3 3" xfId="7700"/>
    <cellStyle name="Comma 6 2 3 4" xfId="2310"/>
    <cellStyle name="Comma 6 2 3 4 2" xfId="5010"/>
    <cellStyle name="Comma 6 2 3 4 2 2" xfId="10346"/>
    <cellStyle name="Comma 6 2 3 4 3" xfId="7701"/>
    <cellStyle name="Comma 6 2 3 5" xfId="5006"/>
    <cellStyle name="Comma 6 2 3 5 2" xfId="10342"/>
    <cellStyle name="Comma 6 2 3 6" xfId="7697"/>
    <cellStyle name="Comma 6 2 4" xfId="2311"/>
    <cellStyle name="Comma 6 2 4 2" xfId="2312"/>
    <cellStyle name="Comma 6 2 4 2 2" xfId="2313"/>
    <cellStyle name="Comma 6 2 4 2 2 2" xfId="5013"/>
    <cellStyle name="Comma 6 2 4 2 2 2 2" xfId="10349"/>
    <cellStyle name="Comma 6 2 4 2 2 3" xfId="7704"/>
    <cellStyle name="Comma 6 2 4 2 3" xfId="5012"/>
    <cellStyle name="Comma 6 2 4 2 3 2" xfId="10348"/>
    <cellStyle name="Comma 6 2 4 2 4" xfId="7703"/>
    <cellStyle name="Comma 6 2 4 3" xfId="2314"/>
    <cellStyle name="Comma 6 2 4 3 2" xfId="5014"/>
    <cellStyle name="Comma 6 2 4 3 2 2" xfId="10350"/>
    <cellStyle name="Comma 6 2 4 3 3" xfId="7705"/>
    <cellStyle name="Comma 6 2 4 4" xfId="2315"/>
    <cellStyle name="Comma 6 2 4 4 2" xfId="5015"/>
    <cellStyle name="Comma 6 2 4 4 2 2" xfId="10351"/>
    <cellStyle name="Comma 6 2 4 4 3" xfId="7706"/>
    <cellStyle name="Comma 6 2 4 5" xfId="5011"/>
    <cellStyle name="Comma 6 2 4 5 2" xfId="10347"/>
    <cellStyle name="Comma 6 2 4 6" xfId="7702"/>
    <cellStyle name="Comma 6 2 5" xfId="2316"/>
    <cellStyle name="Comma 6 2 5 2" xfId="2317"/>
    <cellStyle name="Comma 6 2 5 2 2" xfId="2318"/>
    <cellStyle name="Comma 6 2 5 2 2 2" xfId="5018"/>
    <cellStyle name="Comma 6 2 5 2 2 2 2" xfId="10354"/>
    <cellStyle name="Comma 6 2 5 2 2 3" xfId="7709"/>
    <cellStyle name="Comma 6 2 5 2 3" xfId="5017"/>
    <cellStyle name="Comma 6 2 5 2 3 2" xfId="10353"/>
    <cellStyle name="Comma 6 2 5 2 4" xfId="7708"/>
    <cellStyle name="Comma 6 2 5 3" xfId="2319"/>
    <cellStyle name="Comma 6 2 5 3 2" xfId="5019"/>
    <cellStyle name="Comma 6 2 5 3 2 2" xfId="10355"/>
    <cellStyle name="Comma 6 2 5 3 3" xfId="7710"/>
    <cellStyle name="Comma 6 2 5 4" xfId="2320"/>
    <cellStyle name="Comma 6 2 5 4 2" xfId="5020"/>
    <cellStyle name="Comma 6 2 5 4 2 2" xfId="10356"/>
    <cellStyle name="Comma 6 2 5 4 3" xfId="7711"/>
    <cellStyle name="Comma 6 2 5 5" xfId="5016"/>
    <cellStyle name="Comma 6 2 5 5 2" xfId="10352"/>
    <cellStyle name="Comma 6 2 5 6" xfId="7707"/>
    <cellStyle name="Comma 6 2 6" xfId="2321"/>
    <cellStyle name="Comma 6 2 6 2" xfId="2322"/>
    <cellStyle name="Comma 6 2 6 2 2" xfId="2323"/>
    <cellStyle name="Comma 6 2 6 2 2 2" xfId="5023"/>
    <cellStyle name="Comma 6 2 6 2 2 2 2" xfId="10359"/>
    <cellStyle name="Comma 6 2 6 2 2 3" xfId="7714"/>
    <cellStyle name="Comma 6 2 6 2 3" xfId="5022"/>
    <cellStyle name="Comma 6 2 6 2 3 2" xfId="10358"/>
    <cellStyle name="Comma 6 2 6 2 4" xfId="7713"/>
    <cellStyle name="Comma 6 2 6 3" xfId="2324"/>
    <cellStyle name="Comma 6 2 6 3 2" xfId="5024"/>
    <cellStyle name="Comma 6 2 6 3 2 2" xfId="10360"/>
    <cellStyle name="Comma 6 2 6 3 3" xfId="7715"/>
    <cellStyle name="Comma 6 2 6 4" xfId="2325"/>
    <cellStyle name="Comma 6 2 6 4 2" xfId="5025"/>
    <cellStyle name="Comma 6 2 6 4 2 2" xfId="10361"/>
    <cellStyle name="Comma 6 2 6 4 3" xfId="7716"/>
    <cellStyle name="Comma 6 2 6 5" xfId="5021"/>
    <cellStyle name="Comma 6 2 6 5 2" xfId="10357"/>
    <cellStyle name="Comma 6 2 6 6" xfId="7712"/>
    <cellStyle name="Comma 6 2 7" xfId="2326"/>
    <cellStyle name="Comma 6 2 7 2" xfId="2327"/>
    <cellStyle name="Comma 6 2 7 2 2" xfId="5027"/>
    <cellStyle name="Comma 6 2 7 2 2 2" xfId="10363"/>
    <cellStyle name="Comma 6 2 7 2 3" xfId="7718"/>
    <cellStyle name="Comma 6 2 7 3" xfId="2328"/>
    <cellStyle name="Comma 6 2 7 3 2" xfId="5028"/>
    <cellStyle name="Comma 6 2 7 3 2 2" xfId="10364"/>
    <cellStyle name="Comma 6 2 7 3 3" xfId="7719"/>
    <cellStyle name="Comma 6 2 7 4" xfId="5026"/>
    <cellStyle name="Comma 6 2 7 4 2" xfId="10362"/>
    <cellStyle name="Comma 6 2 7 5" xfId="7717"/>
    <cellStyle name="Comma 6 2 8" xfId="2329"/>
    <cellStyle name="Comma 6 2 8 2" xfId="2330"/>
    <cellStyle name="Comma 6 2 8 2 2" xfId="5030"/>
    <cellStyle name="Comma 6 2 8 2 2 2" xfId="10366"/>
    <cellStyle name="Comma 6 2 8 2 3" xfId="7721"/>
    <cellStyle name="Comma 6 2 8 3" xfId="5029"/>
    <cellStyle name="Comma 6 2 8 3 2" xfId="10365"/>
    <cellStyle name="Comma 6 2 8 4" xfId="7720"/>
    <cellStyle name="Comma 6 2 9" xfId="2331"/>
    <cellStyle name="Comma 6 2 9 2" xfId="5031"/>
    <cellStyle name="Comma 6 2 9 2 2" xfId="10367"/>
    <cellStyle name="Comma 6 2 9 3" xfId="7722"/>
    <cellStyle name="Comma 6 3" xfId="2332"/>
    <cellStyle name="Comma 6 3 10" xfId="2333"/>
    <cellStyle name="Comma 6 3 10 2" xfId="5033"/>
    <cellStyle name="Comma 6 3 10 2 2" xfId="10369"/>
    <cellStyle name="Comma 6 3 10 3" xfId="7724"/>
    <cellStyle name="Comma 6 3 11" xfId="5032"/>
    <cellStyle name="Comma 6 3 11 2" xfId="10368"/>
    <cellStyle name="Comma 6 3 12" xfId="7723"/>
    <cellStyle name="Comma 6 3 2" xfId="2334"/>
    <cellStyle name="Comma 6 3 2 10" xfId="5034"/>
    <cellStyle name="Comma 6 3 2 10 2" xfId="10370"/>
    <cellStyle name="Comma 6 3 2 11" xfId="7725"/>
    <cellStyle name="Comma 6 3 2 2" xfId="2335"/>
    <cellStyle name="Comma 6 3 2 2 2" xfId="2336"/>
    <cellStyle name="Comma 6 3 2 2 2 2" xfId="2337"/>
    <cellStyle name="Comma 6 3 2 2 2 2 2" xfId="5037"/>
    <cellStyle name="Comma 6 3 2 2 2 2 2 2" xfId="10373"/>
    <cellStyle name="Comma 6 3 2 2 2 2 3" xfId="7728"/>
    <cellStyle name="Comma 6 3 2 2 2 3" xfId="5036"/>
    <cellStyle name="Comma 6 3 2 2 2 3 2" xfId="10372"/>
    <cellStyle name="Comma 6 3 2 2 2 4" xfId="7727"/>
    <cellStyle name="Comma 6 3 2 2 3" xfId="2338"/>
    <cellStyle name="Comma 6 3 2 2 3 2" xfId="5038"/>
    <cellStyle name="Comma 6 3 2 2 3 2 2" xfId="10374"/>
    <cellStyle name="Comma 6 3 2 2 3 3" xfId="7729"/>
    <cellStyle name="Comma 6 3 2 2 4" xfId="2339"/>
    <cellStyle name="Comma 6 3 2 2 4 2" xfId="5039"/>
    <cellStyle name="Comma 6 3 2 2 4 2 2" xfId="10375"/>
    <cellStyle name="Comma 6 3 2 2 4 3" xfId="7730"/>
    <cellStyle name="Comma 6 3 2 2 5" xfId="5035"/>
    <cellStyle name="Comma 6 3 2 2 5 2" xfId="10371"/>
    <cellStyle name="Comma 6 3 2 2 6" xfId="7726"/>
    <cellStyle name="Comma 6 3 2 3" xfId="2340"/>
    <cellStyle name="Comma 6 3 2 3 2" xfId="2341"/>
    <cellStyle name="Comma 6 3 2 3 2 2" xfId="2342"/>
    <cellStyle name="Comma 6 3 2 3 2 2 2" xfId="5042"/>
    <cellStyle name="Comma 6 3 2 3 2 2 2 2" xfId="10378"/>
    <cellStyle name="Comma 6 3 2 3 2 2 3" xfId="7733"/>
    <cellStyle name="Comma 6 3 2 3 2 3" xfId="5041"/>
    <cellStyle name="Comma 6 3 2 3 2 3 2" xfId="10377"/>
    <cellStyle name="Comma 6 3 2 3 2 4" xfId="7732"/>
    <cellStyle name="Comma 6 3 2 3 3" xfId="2343"/>
    <cellStyle name="Comma 6 3 2 3 3 2" xfId="5043"/>
    <cellStyle name="Comma 6 3 2 3 3 2 2" xfId="10379"/>
    <cellStyle name="Comma 6 3 2 3 3 3" xfId="7734"/>
    <cellStyle name="Comma 6 3 2 3 4" xfId="2344"/>
    <cellStyle name="Comma 6 3 2 3 4 2" xfId="5044"/>
    <cellStyle name="Comma 6 3 2 3 4 2 2" xfId="10380"/>
    <cellStyle name="Comma 6 3 2 3 4 3" xfId="7735"/>
    <cellStyle name="Comma 6 3 2 3 5" xfId="5040"/>
    <cellStyle name="Comma 6 3 2 3 5 2" xfId="10376"/>
    <cellStyle name="Comma 6 3 2 3 6" xfId="7731"/>
    <cellStyle name="Comma 6 3 2 4" xfId="2345"/>
    <cellStyle name="Comma 6 3 2 4 2" xfId="2346"/>
    <cellStyle name="Comma 6 3 2 4 2 2" xfId="2347"/>
    <cellStyle name="Comma 6 3 2 4 2 2 2" xfId="5047"/>
    <cellStyle name="Comma 6 3 2 4 2 2 2 2" xfId="10383"/>
    <cellStyle name="Comma 6 3 2 4 2 2 3" xfId="7738"/>
    <cellStyle name="Comma 6 3 2 4 2 3" xfId="5046"/>
    <cellStyle name="Comma 6 3 2 4 2 3 2" xfId="10382"/>
    <cellStyle name="Comma 6 3 2 4 2 4" xfId="7737"/>
    <cellStyle name="Comma 6 3 2 4 3" xfId="2348"/>
    <cellStyle name="Comma 6 3 2 4 3 2" xfId="5048"/>
    <cellStyle name="Comma 6 3 2 4 3 2 2" xfId="10384"/>
    <cellStyle name="Comma 6 3 2 4 3 3" xfId="7739"/>
    <cellStyle name="Comma 6 3 2 4 4" xfId="2349"/>
    <cellStyle name="Comma 6 3 2 4 4 2" xfId="5049"/>
    <cellStyle name="Comma 6 3 2 4 4 2 2" xfId="10385"/>
    <cellStyle name="Comma 6 3 2 4 4 3" xfId="7740"/>
    <cellStyle name="Comma 6 3 2 4 5" xfId="5045"/>
    <cellStyle name="Comma 6 3 2 4 5 2" xfId="10381"/>
    <cellStyle name="Comma 6 3 2 4 6" xfId="7736"/>
    <cellStyle name="Comma 6 3 2 5" xfId="2350"/>
    <cellStyle name="Comma 6 3 2 5 2" xfId="2351"/>
    <cellStyle name="Comma 6 3 2 5 2 2" xfId="2352"/>
    <cellStyle name="Comma 6 3 2 5 2 2 2" xfId="5052"/>
    <cellStyle name="Comma 6 3 2 5 2 2 2 2" xfId="10388"/>
    <cellStyle name="Comma 6 3 2 5 2 2 3" xfId="7743"/>
    <cellStyle name="Comma 6 3 2 5 2 3" xfId="5051"/>
    <cellStyle name="Comma 6 3 2 5 2 3 2" xfId="10387"/>
    <cellStyle name="Comma 6 3 2 5 2 4" xfId="7742"/>
    <cellStyle name="Comma 6 3 2 5 3" xfId="2353"/>
    <cellStyle name="Comma 6 3 2 5 3 2" xfId="5053"/>
    <cellStyle name="Comma 6 3 2 5 3 2 2" xfId="10389"/>
    <cellStyle name="Comma 6 3 2 5 3 3" xfId="7744"/>
    <cellStyle name="Comma 6 3 2 5 4" xfId="2354"/>
    <cellStyle name="Comma 6 3 2 5 4 2" xfId="5054"/>
    <cellStyle name="Comma 6 3 2 5 4 2 2" xfId="10390"/>
    <cellStyle name="Comma 6 3 2 5 4 3" xfId="7745"/>
    <cellStyle name="Comma 6 3 2 5 5" xfId="5050"/>
    <cellStyle name="Comma 6 3 2 5 5 2" xfId="10386"/>
    <cellStyle name="Comma 6 3 2 5 6" xfId="7741"/>
    <cellStyle name="Comma 6 3 2 6" xfId="2355"/>
    <cellStyle name="Comma 6 3 2 6 2" xfId="2356"/>
    <cellStyle name="Comma 6 3 2 6 2 2" xfId="5056"/>
    <cellStyle name="Comma 6 3 2 6 2 2 2" xfId="10392"/>
    <cellStyle name="Comma 6 3 2 6 2 3" xfId="7747"/>
    <cellStyle name="Comma 6 3 2 6 3" xfId="2357"/>
    <cellStyle name="Comma 6 3 2 6 3 2" xfId="5057"/>
    <cellStyle name="Comma 6 3 2 6 3 2 2" xfId="10393"/>
    <cellStyle name="Comma 6 3 2 6 3 3" xfId="7748"/>
    <cellStyle name="Comma 6 3 2 6 4" xfId="5055"/>
    <cellStyle name="Comma 6 3 2 6 4 2" xfId="10391"/>
    <cellStyle name="Comma 6 3 2 6 5" xfId="7746"/>
    <cellStyle name="Comma 6 3 2 7" xfId="2358"/>
    <cellStyle name="Comma 6 3 2 7 2" xfId="2359"/>
    <cellStyle name="Comma 6 3 2 7 2 2" xfId="5059"/>
    <cellStyle name="Comma 6 3 2 7 2 2 2" xfId="10395"/>
    <cellStyle name="Comma 6 3 2 7 2 3" xfId="7750"/>
    <cellStyle name="Comma 6 3 2 7 3" xfId="5058"/>
    <cellStyle name="Comma 6 3 2 7 3 2" xfId="10394"/>
    <cellStyle name="Comma 6 3 2 7 4" xfId="7749"/>
    <cellStyle name="Comma 6 3 2 8" xfId="2360"/>
    <cellStyle name="Comma 6 3 2 8 2" xfId="5060"/>
    <cellStyle name="Comma 6 3 2 8 2 2" xfId="10396"/>
    <cellStyle name="Comma 6 3 2 8 3" xfId="7751"/>
    <cellStyle name="Comma 6 3 2 9" xfId="2361"/>
    <cellStyle name="Comma 6 3 2 9 2" xfId="5061"/>
    <cellStyle name="Comma 6 3 2 9 2 2" xfId="10397"/>
    <cellStyle name="Comma 6 3 2 9 3" xfId="7752"/>
    <cellStyle name="Comma 6 3 3" xfId="2362"/>
    <cellStyle name="Comma 6 3 3 2" xfId="2363"/>
    <cellStyle name="Comma 6 3 3 2 2" xfId="2364"/>
    <cellStyle name="Comma 6 3 3 2 2 2" xfId="5064"/>
    <cellStyle name="Comma 6 3 3 2 2 2 2" xfId="10400"/>
    <cellStyle name="Comma 6 3 3 2 2 3" xfId="7755"/>
    <cellStyle name="Comma 6 3 3 2 3" xfId="5063"/>
    <cellStyle name="Comma 6 3 3 2 3 2" xfId="10399"/>
    <cellStyle name="Comma 6 3 3 2 4" xfId="7754"/>
    <cellStyle name="Comma 6 3 3 3" xfId="2365"/>
    <cellStyle name="Comma 6 3 3 3 2" xfId="5065"/>
    <cellStyle name="Comma 6 3 3 3 2 2" xfId="10401"/>
    <cellStyle name="Comma 6 3 3 3 3" xfId="7756"/>
    <cellStyle name="Comma 6 3 3 4" xfId="2366"/>
    <cellStyle name="Comma 6 3 3 4 2" xfId="5066"/>
    <cellStyle name="Comma 6 3 3 4 2 2" xfId="10402"/>
    <cellStyle name="Comma 6 3 3 4 3" xfId="7757"/>
    <cellStyle name="Comma 6 3 3 5" xfId="5062"/>
    <cellStyle name="Comma 6 3 3 5 2" xfId="10398"/>
    <cellStyle name="Comma 6 3 3 6" xfId="7753"/>
    <cellStyle name="Comma 6 3 4" xfId="2367"/>
    <cellStyle name="Comma 6 3 4 2" xfId="2368"/>
    <cellStyle name="Comma 6 3 4 2 2" xfId="2369"/>
    <cellStyle name="Comma 6 3 4 2 2 2" xfId="5069"/>
    <cellStyle name="Comma 6 3 4 2 2 2 2" xfId="10405"/>
    <cellStyle name="Comma 6 3 4 2 2 3" xfId="7760"/>
    <cellStyle name="Comma 6 3 4 2 3" xfId="5068"/>
    <cellStyle name="Comma 6 3 4 2 3 2" xfId="10404"/>
    <cellStyle name="Comma 6 3 4 2 4" xfId="7759"/>
    <cellStyle name="Comma 6 3 4 3" xfId="2370"/>
    <cellStyle name="Comma 6 3 4 3 2" xfId="5070"/>
    <cellStyle name="Comma 6 3 4 3 2 2" xfId="10406"/>
    <cellStyle name="Comma 6 3 4 3 3" xfId="7761"/>
    <cellStyle name="Comma 6 3 4 4" xfId="2371"/>
    <cellStyle name="Comma 6 3 4 4 2" xfId="5071"/>
    <cellStyle name="Comma 6 3 4 4 2 2" xfId="10407"/>
    <cellStyle name="Comma 6 3 4 4 3" xfId="7762"/>
    <cellStyle name="Comma 6 3 4 5" xfId="5067"/>
    <cellStyle name="Comma 6 3 4 5 2" xfId="10403"/>
    <cellStyle name="Comma 6 3 4 6" xfId="7758"/>
    <cellStyle name="Comma 6 3 5" xfId="2372"/>
    <cellStyle name="Comma 6 3 5 2" xfId="2373"/>
    <cellStyle name="Comma 6 3 5 2 2" xfId="2374"/>
    <cellStyle name="Comma 6 3 5 2 2 2" xfId="5074"/>
    <cellStyle name="Comma 6 3 5 2 2 2 2" xfId="10410"/>
    <cellStyle name="Comma 6 3 5 2 2 3" xfId="7765"/>
    <cellStyle name="Comma 6 3 5 2 3" xfId="5073"/>
    <cellStyle name="Comma 6 3 5 2 3 2" xfId="10409"/>
    <cellStyle name="Comma 6 3 5 2 4" xfId="7764"/>
    <cellStyle name="Comma 6 3 5 3" xfId="2375"/>
    <cellStyle name="Comma 6 3 5 3 2" xfId="5075"/>
    <cellStyle name="Comma 6 3 5 3 2 2" xfId="10411"/>
    <cellStyle name="Comma 6 3 5 3 3" xfId="7766"/>
    <cellStyle name="Comma 6 3 5 4" xfId="2376"/>
    <cellStyle name="Comma 6 3 5 4 2" xfId="5076"/>
    <cellStyle name="Comma 6 3 5 4 2 2" xfId="10412"/>
    <cellStyle name="Comma 6 3 5 4 3" xfId="7767"/>
    <cellStyle name="Comma 6 3 5 5" xfId="5072"/>
    <cellStyle name="Comma 6 3 5 5 2" xfId="10408"/>
    <cellStyle name="Comma 6 3 5 6" xfId="7763"/>
    <cellStyle name="Comma 6 3 6" xfId="2377"/>
    <cellStyle name="Comma 6 3 6 2" xfId="2378"/>
    <cellStyle name="Comma 6 3 6 2 2" xfId="2379"/>
    <cellStyle name="Comma 6 3 6 2 2 2" xfId="5079"/>
    <cellStyle name="Comma 6 3 6 2 2 2 2" xfId="10415"/>
    <cellStyle name="Comma 6 3 6 2 2 3" xfId="7770"/>
    <cellStyle name="Comma 6 3 6 2 3" xfId="5078"/>
    <cellStyle name="Comma 6 3 6 2 3 2" xfId="10414"/>
    <cellStyle name="Comma 6 3 6 2 4" xfId="7769"/>
    <cellStyle name="Comma 6 3 6 3" xfId="2380"/>
    <cellStyle name="Comma 6 3 6 3 2" xfId="5080"/>
    <cellStyle name="Comma 6 3 6 3 2 2" xfId="10416"/>
    <cellStyle name="Comma 6 3 6 3 3" xfId="7771"/>
    <cellStyle name="Comma 6 3 6 4" xfId="2381"/>
    <cellStyle name="Comma 6 3 6 4 2" xfId="5081"/>
    <cellStyle name="Comma 6 3 6 4 2 2" xfId="10417"/>
    <cellStyle name="Comma 6 3 6 4 3" xfId="7772"/>
    <cellStyle name="Comma 6 3 6 5" xfId="5077"/>
    <cellStyle name="Comma 6 3 6 5 2" xfId="10413"/>
    <cellStyle name="Comma 6 3 6 6" xfId="7768"/>
    <cellStyle name="Comma 6 3 7" xfId="2382"/>
    <cellStyle name="Comma 6 3 7 2" xfId="2383"/>
    <cellStyle name="Comma 6 3 7 2 2" xfId="5083"/>
    <cellStyle name="Comma 6 3 7 2 2 2" xfId="10419"/>
    <cellStyle name="Comma 6 3 7 2 3" xfId="7774"/>
    <cellStyle name="Comma 6 3 7 3" xfId="2384"/>
    <cellStyle name="Comma 6 3 7 3 2" xfId="5084"/>
    <cellStyle name="Comma 6 3 7 3 2 2" xfId="10420"/>
    <cellStyle name="Comma 6 3 7 3 3" xfId="7775"/>
    <cellStyle name="Comma 6 3 7 4" xfId="5082"/>
    <cellStyle name="Comma 6 3 7 4 2" xfId="10418"/>
    <cellStyle name="Comma 6 3 7 5" xfId="7773"/>
    <cellStyle name="Comma 6 3 8" xfId="2385"/>
    <cellStyle name="Comma 6 3 8 2" xfId="2386"/>
    <cellStyle name="Comma 6 3 8 2 2" xfId="5086"/>
    <cellStyle name="Comma 6 3 8 2 2 2" xfId="10422"/>
    <cellStyle name="Comma 6 3 8 2 3" xfId="7777"/>
    <cellStyle name="Comma 6 3 8 3" xfId="5085"/>
    <cellStyle name="Comma 6 3 8 3 2" xfId="10421"/>
    <cellStyle name="Comma 6 3 8 4" xfId="7776"/>
    <cellStyle name="Comma 6 3 9" xfId="2387"/>
    <cellStyle name="Comma 6 3 9 2" xfId="5087"/>
    <cellStyle name="Comma 6 3 9 2 2" xfId="10423"/>
    <cellStyle name="Comma 6 3 9 3" xfId="7778"/>
    <cellStyle name="Comma 6 4" xfId="2388"/>
    <cellStyle name="Comma 6 4 10" xfId="2389"/>
    <cellStyle name="Comma 6 4 10 2" xfId="5089"/>
    <cellStyle name="Comma 6 4 10 2 2" xfId="10425"/>
    <cellStyle name="Comma 6 4 10 3" xfId="7780"/>
    <cellStyle name="Comma 6 4 11" xfId="5088"/>
    <cellStyle name="Comma 6 4 11 2" xfId="10424"/>
    <cellStyle name="Comma 6 4 12" xfId="7779"/>
    <cellStyle name="Comma 6 4 2" xfId="2390"/>
    <cellStyle name="Comma 6 4 2 10" xfId="5090"/>
    <cellStyle name="Comma 6 4 2 10 2" xfId="10426"/>
    <cellStyle name="Comma 6 4 2 11" xfId="7781"/>
    <cellStyle name="Comma 6 4 2 2" xfId="2391"/>
    <cellStyle name="Comma 6 4 2 2 2" xfId="2392"/>
    <cellStyle name="Comma 6 4 2 2 2 2" xfId="2393"/>
    <cellStyle name="Comma 6 4 2 2 2 2 2" xfId="5093"/>
    <cellStyle name="Comma 6 4 2 2 2 2 2 2" xfId="10429"/>
    <cellStyle name="Comma 6 4 2 2 2 2 3" xfId="7784"/>
    <cellStyle name="Comma 6 4 2 2 2 3" xfId="5092"/>
    <cellStyle name="Comma 6 4 2 2 2 3 2" xfId="10428"/>
    <cellStyle name="Comma 6 4 2 2 2 4" xfId="7783"/>
    <cellStyle name="Comma 6 4 2 2 3" xfId="2394"/>
    <cellStyle name="Comma 6 4 2 2 3 2" xfId="5094"/>
    <cellStyle name="Comma 6 4 2 2 3 2 2" xfId="10430"/>
    <cellStyle name="Comma 6 4 2 2 3 3" xfId="7785"/>
    <cellStyle name="Comma 6 4 2 2 4" xfId="2395"/>
    <cellStyle name="Comma 6 4 2 2 4 2" xfId="5095"/>
    <cellStyle name="Comma 6 4 2 2 4 2 2" xfId="10431"/>
    <cellStyle name="Comma 6 4 2 2 4 3" xfId="7786"/>
    <cellStyle name="Comma 6 4 2 2 5" xfId="5091"/>
    <cellStyle name="Comma 6 4 2 2 5 2" xfId="10427"/>
    <cellStyle name="Comma 6 4 2 2 6" xfId="7782"/>
    <cellStyle name="Comma 6 4 2 3" xfId="2396"/>
    <cellStyle name="Comma 6 4 2 3 2" xfId="2397"/>
    <cellStyle name="Comma 6 4 2 3 2 2" xfId="2398"/>
    <cellStyle name="Comma 6 4 2 3 2 2 2" xfId="5098"/>
    <cellStyle name="Comma 6 4 2 3 2 2 2 2" xfId="10434"/>
    <cellStyle name="Comma 6 4 2 3 2 2 3" xfId="7789"/>
    <cellStyle name="Comma 6 4 2 3 2 3" xfId="5097"/>
    <cellStyle name="Comma 6 4 2 3 2 3 2" xfId="10433"/>
    <cellStyle name="Comma 6 4 2 3 2 4" xfId="7788"/>
    <cellStyle name="Comma 6 4 2 3 3" xfId="2399"/>
    <cellStyle name="Comma 6 4 2 3 3 2" xfId="5099"/>
    <cellStyle name="Comma 6 4 2 3 3 2 2" xfId="10435"/>
    <cellStyle name="Comma 6 4 2 3 3 3" xfId="7790"/>
    <cellStyle name="Comma 6 4 2 3 4" xfId="2400"/>
    <cellStyle name="Comma 6 4 2 3 4 2" xfId="5100"/>
    <cellStyle name="Comma 6 4 2 3 4 2 2" xfId="10436"/>
    <cellStyle name="Comma 6 4 2 3 4 3" xfId="7791"/>
    <cellStyle name="Comma 6 4 2 3 5" xfId="5096"/>
    <cellStyle name="Comma 6 4 2 3 5 2" xfId="10432"/>
    <cellStyle name="Comma 6 4 2 3 6" xfId="7787"/>
    <cellStyle name="Comma 6 4 2 4" xfId="2401"/>
    <cellStyle name="Comma 6 4 2 4 2" xfId="2402"/>
    <cellStyle name="Comma 6 4 2 4 2 2" xfId="2403"/>
    <cellStyle name="Comma 6 4 2 4 2 2 2" xfId="5103"/>
    <cellStyle name="Comma 6 4 2 4 2 2 2 2" xfId="10439"/>
    <cellStyle name="Comma 6 4 2 4 2 2 3" xfId="7794"/>
    <cellStyle name="Comma 6 4 2 4 2 3" xfId="5102"/>
    <cellStyle name="Comma 6 4 2 4 2 3 2" xfId="10438"/>
    <cellStyle name="Comma 6 4 2 4 2 4" xfId="7793"/>
    <cellStyle name="Comma 6 4 2 4 3" xfId="2404"/>
    <cellStyle name="Comma 6 4 2 4 3 2" xfId="5104"/>
    <cellStyle name="Comma 6 4 2 4 3 2 2" xfId="10440"/>
    <cellStyle name="Comma 6 4 2 4 3 3" xfId="7795"/>
    <cellStyle name="Comma 6 4 2 4 4" xfId="2405"/>
    <cellStyle name="Comma 6 4 2 4 4 2" xfId="5105"/>
    <cellStyle name="Comma 6 4 2 4 4 2 2" xfId="10441"/>
    <cellStyle name="Comma 6 4 2 4 4 3" xfId="7796"/>
    <cellStyle name="Comma 6 4 2 4 5" xfId="5101"/>
    <cellStyle name="Comma 6 4 2 4 5 2" xfId="10437"/>
    <cellStyle name="Comma 6 4 2 4 6" xfId="7792"/>
    <cellStyle name="Comma 6 4 2 5" xfId="2406"/>
    <cellStyle name="Comma 6 4 2 5 2" xfId="2407"/>
    <cellStyle name="Comma 6 4 2 5 2 2" xfId="2408"/>
    <cellStyle name="Comma 6 4 2 5 2 2 2" xfId="5108"/>
    <cellStyle name="Comma 6 4 2 5 2 2 2 2" xfId="10444"/>
    <cellStyle name="Comma 6 4 2 5 2 2 3" xfId="7799"/>
    <cellStyle name="Comma 6 4 2 5 2 3" xfId="5107"/>
    <cellStyle name="Comma 6 4 2 5 2 3 2" xfId="10443"/>
    <cellStyle name="Comma 6 4 2 5 2 4" xfId="7798"/>
    <cellStyle name="Comma 6 4 2 5 3" xfId="2409"/>
    <cellStyle name="Comma 6 4 2 5 3 2" xfId="5109"/>
    <cellStyle name="Comma 6 4 2 5 3 2 2" xfId="10445"/>
    <cellStyle name="Comma 6 4 2 5 3 3" xfId="7800"/>
    <cellStyle name="Comma 6 4 2 5 4" xfId="2410"/>
    <cellStyle name="Comma 6 4 2 5 4 2" xfId="5110"/>
    <cellStyle name="Comma 6 4 2 5 4 2 2" xfId="10446"/>
    <cellStyle name="Comma 6 4 2 5 4 3" xfId="7801"/>
    <cellStyle name="Comma 6 4 2 5 5" xfId="5106"/>
    <cellStyle name="Comma 6 4 2 5 5 2" xfId="10442"/>
    <cellStyle name="Comma 6 4 2 5 6" xfId="7797"/>
    <cellStyle name="Comma 6 4 2 6" xfId="2411"/>
    <cellStyle name="Comma 6 4 2 6 2" xfId="2412"/>
    <cellStyle name="Comma 6 4 2 6 2 2" xfId="5112"/>
    <cellStyle name="Comma 6 4 2 6 2 2 2" xfId="10448"/>
    <cellStyle name="Comma 6 4 2 6 2 3" xfId="7803"/>
    <cellStyle name="Comma 6 4 2 6 3" xfId="2413"/>
    <cellStyle name="Comma 6 4 2 6 3 2" xfId="5113"/>
    <cellStyle name="Comma 6 4 2 6 3 2 2" xfId="10449"/>
    <cellStyle name="Comma 6 4 2 6 3 3" xfId="7804"/>
    <cellStyle name="Comma 6 4 2 6 4" xfId="5111"/>
    <cellStyle name="Comma 6 4 2 6 4 2" xfId="10447"/>
    <cellStyle name="Comma 6 4 2 6 5" xfId="7802"/>
    <cellStyle name="Comma 6 4 2 7" xfId="2414"/>
    <cellStyle name="Comma 6 4 2 7 2" xfId="2415"/>
    <cellStyle name="Comma 6 4 2 7 2 2" xfId="5115"/>
    <cellStyle name="Comma 6 4 2 7 2 2 2" xfId="10451"/>
    <cellStyle name="Comma 6 4 2 7 2 3" xfId="7806"/>
    <cellStyle name="Comma 6 4 2 7 3" xfId="5114"/>
    <cellStyle name="Comma 6 4 2 7 3 2" xfId="10450"/>
    <cellStyle name="Comma 6 4 2 7 4" xfId="7805"/>
    <cellStyle name="Comma 6 4 2 8" xfId="2416"/>
    <cellStyle name="Comma 6 4 2 8 2" xfId="5116"/>
    <cellStyle name="Comma 6 4 2 8 2 2" xfId="10452"/>
    <cellStyle name="Comma 6 4 2 8 3" xfId="7807"/>
    <cellStyle name="Comma 6 4 2 9" xfId="2417"/>
    <cellStyle name="Comma 6 4 2 9 2" xfId="5117"/>
    <cellStyle name="Comma 6 4 2 9 2 2" xfId="10453"/>
    <cellStyle name="Comma 6 4 2 9 3" xfId="7808"/>
    <cellStyle name="Comma 6 4 3" xfId="2418"/>
    <cellStyle name="Comma 6 4 3 2" xfId="2419"/>
    <cellStyle name="Comma 6 4 3 2 2" xfId="2420"/>
    <cellStyle name="Comma 6 4 3 2 2 2" xfId="5120"/>
    <cellStyle name="Comma 6 4 3 2 2 2 2" xfId="10456"/>
    <cellStyle name="Comma 6 4 3 2 2 3" xfId="7811"/>
    <cellStyle name="Comma 6 4 3 2 3" xfId="5119"/>
    <cellStyle name="Comma 6 4 3 2 3 2" xfId="10455"/>
    <cellStyle name="Comma 6 4 3 2 4" xfId="7810"/>
    <cellStyle name="Comma 6 4 3 3" xfId="2421"/>
    <cellStyle name="Comma 6 4 3 3 2" xfId="5121"/>
    <cellStyle name="Comma 6 4 3 3 2 2" xfId="10457"/>
    <cellStyle name="Comma 6 4 3 3 3" xfId="7812"/>
    <cellStyle name="Comma 6 4 3 4" xfId="2422"/>
    <cellStyle name="Comma 6 4 3 4 2" xfId="5122"/>
    <cellStyle name="Comma 6 4 3 4 2 2" xfId="10458"/>
    <cellStyle name="Comma 6 4 3 4 3" xfId="7813"/>
    <cellStyle name="Comma 6 4 3 5" xfId="5118"/>
    <cellStyle name="Comma 6 4 3 5 2" xfId="10454"/>
    <cellStyle name="Comma 6 4 3 6" xfId="7809"/>
    <cellStyle name="Comma 6 4 4" xfId="2423"/>
    <cellStyle name="Comma 6 4 4 2" xfId="2424"/>
    <cellStyle name="Comma 6 4 4 2 2" xfId="2425"/>
    <cellStyle name="Comma 6 4 4 2 2 2" xfId="5125"/>
    <cellStyle name="Comma 6 4 4 2 2 2 2" xfId="10461"/>
    <cellStyle name="Comma 6 4 4 2 2 3" xfId="7816"/>
    <cellStyle name="Comma 6 4 4 2 3" xfId="5124"/>
    <cellStyle name="Comma 6 4 4 2 3 2" xfId="10460"/>
    <cellStyle name="Comma 6 4 4 2 4" xfId="7815"/>
    <cellStyle name="Comma 6 4 4 3" xfId="2426"/>
    <cellStyle name="Comma 6 4 4 3 2" xfId="5126"/>
    <cellStyle name="Comma 6 4 4 3 2 2" xfId="10462"/>
    <cellStyle name="Comma 6 4 4 3 3" xfId="7817"/>
    <cellStyle name="Comma 6 4 4 4" xfId="2427"/>
    <cellStyle name="Comma 6 4 4 4 2" xfId="5127"/>
    <cellStyle name="Comma 6 4 4 4 2 2" xfId="10463"/>
    <cellStyle name="Comma 6 4 4 4 3" xfId="7818"/>
    <cellStyle name="Comma 6 4 4 5" xfId="5123"/>
    <cellStyle name="Comma 6 4 4 5 2" xfId="10459"/>
    <cellStyle name="Comma 6 4 4 6" xfId="7814"/>
    <cellStyle name="Comma 6 4 5" xfId="2428"/>
    <cellStyle name="Comma 6 4 5 2" xfId="2429"/>
    <cellStyle name="Comma 6 4 5 2 2" xfId="2430"/>
    <cellStyle name="Comma 6 4 5 2 2 2" xfId="5130"/>
    <cellStyle name="Comma 6 4 5 2 2 2 2" xfId="10466"/>
    <cellStyle name="Comma 6 4 5 2 2 3" xfId="7821"/>
    <cellStyle name="Comma 6 4 5 2 3" xfId="5129"/>
    <cellStyle name="Comma 6 4 5 2 3 2" xfId="10465"/>
    <cellStyle name="Comma 6 4 5 2 4" xfId="7820"/>
    <cellStyle name="Comma 6 4 5 3" xfId="2431"/>
    <cellStyle name="Comma 6 4 5 3 2" xfId="5131"/>
    <cellStyle name="Comma 6 4 5 3 2 2" xfId="10467"/>
    <cellStyle name="Comma 6 4 5 3 3" xfId="7822"/>
    <cellStyle name="Comma 6 4 5 4" xfId="2432"/>
    <cellStyle name="Comma 6 4 5 4 2" xfId="5132"/>
    <cellStyle name="Comma 6 4 5 4 2 2" xfId="10468"/>
    <cellStyle name="Comma 6 4 5 4 3" xfId="7823"/>
    <cellStyle name="Comma 6 4 5 5" xfId="5128"/>
    <cellStyle name="Comma 6 4 5 5 2" xfId="10464"/>
    <cellStyle name="Comma 6 4 5 6" xfId="7819"/>
    <cellStyle name="Comma 6 4 6" xfId="2433"/>
    <cellStyle name="Comma 6 4 6 2" xfId="2434"/>
    <cellStyle name="Comma 6 4 6 2 2" xfId="2435"/>
    <cellStyle name="Comma 6 4 6 2 2 2" xfId="5135"/>
    <cellStyle name="Comma 6 4 6 2 2 2 2" xfId="10471"/>
    <cellStyle name="Comma 6 4 6 2 2 3" xfId="7826"/>
    <cellStyle name="Comma 6 4 6 2 3" xfId="5134"/>
    <cellStyle name="Comma 6 4 6 2 3 2" xfId="10470"/>
    <cellStyle name="Comma 6 4 6 2 4" xfId="7825"/>
    <cellStyle name="Comma 6 4 6 3" xfId="2436"/>
    <cellStyle name="Comma 6 4 6 3 2" xfId="5136"/>
    <cellStyle name="Comma 6 4 6 3 2 2" xfId="10472"/>
    <cellStyle name="Comma 6 4 6 3 3" xfId="7827"/>
    <cellStyle name="Comma 6 4 6 4" xfId="2437"/>
    <cellStyle name="Comma 6 4 6 4 2" xfId="5137"/>
    <cellStyle name="Comma 6 4 6 4 2 2" xfId="10473"/>
    <cellStyle name="Comma 6 4 6 4 3" xfId="7828"/>
    <cellStyle name="Comma 6 4 6 5" xfId="5133"/>
    <cellStyle name="Comma 6 4 6 5 2" xfId="10469"/>
    <cellStyle name="Comma 6 4 6 6" xfId="7824"/>
    <cellStyle name="Comma 6 4 7" xfId="2438"/>
    <cellStyle name="Comma 6 4 7 2" xfId="2439"/>
    <cellStyle name="Comma 6 4 7 2 2" xfId="5139"/>
    <cellStyle name="Comma 6 4 7 2 2 2" xfId="10475"/>
    <cellStyle name="Comma 6 4 7 2 3" xfId="7830"/>
    <cellStyle name="Comma 6 4 7 3" xfId="2440"/>
    <cellStyle name="Comma 6 4 7 3 2" xfId="5140"/>
    <cellStyle name="Comma 6 4 7 3 2 2" xfId="10476"/>
    <cellStyle name="Comma 6 4 7 3 3" xfId="7831"/>
    <cellStyle name="Comma 6 4 7 4" xfId="5138"/>
    <cellStyle name="Comma 6 4 7 4 2" xfId="10474"/>
    <cellStyle name="Comma 6 4 7 5" xfId="7829"/>
    <cellStyle name="Comma 6 4 8" xfId="2441"/>
    <cellStyle name="Comma 6 4 8 2" xfId="2442"/>
    <cellStyle name="Comma 6 4 8 2 2" xfId="5142"/>
    <cellStyle name="Comma 6 4 8 2 2 2" xfId="10478"/>
    <cellStyle name="Comma 6 4 8 2 3" xfId="7833"/>
    <cellStyle name="Comma 6 4 8 3" xfId="5141"/>
    <cellStyle name="Comma 6 4 8 3 2" xfId="10477"/>
    <cellStyle name="Comma 6 4 8 4" xfId="7832"/>
    <cellStyle name="Comma 6 4 9" xfId="2443"/>
    <cellStyle name="Comma 6 4 9 2" xfId="5143"/>
    <cellStyle name="Comma 6 4 9 2 2" xfId="10479"/>
    <cellStyle name="Comma 6 4 9 3" xfId="7834"/>
    <cellStyle name="Comma 6 5" xfId="2444"/>
    <cellStyle name="Comma 6 5 10" xfId="5144"/>
    <cellStyle name="Comma 6 5 10 2" xfId="10480"/>
    <cellStyle name="Comma 6 5 11" xfId="7835"/>
    <cellStyle name="Comma 6 5 2" xfId="2445"/>
    <cellStyle name="Comma 6 5 2 2" xfId="2446"/>
    <cellStyle name="Comma 6 5 2 2 2" xfId="2447"/>
    <cellStyle name="Comma 6 5 2 2 2 2" xfId="5147"/>
    <cellStyle name="Comma 6 5 2 2 2 2 2" xfId="10483"/>
    <cellStyle name="Comma 6 5 2 2 2 3" xfId="7838"/>
    <cellStyle name="Comma 6 5 2 2 3" xfId="5146"/>
    <cellStyle name="Comma 6 5 2 2 3 2" xfId="10482"/>
    <cellStyle name="Comma 6 5 2 2 4" xfId="7837"/>
    <cellStyle name="Comma 6 5 2 3" xfId="2448"/>
    <cellStyle name="Comma 6 5 2 3 2" xfId="5148"/>
    <cellStyle name="Comma 6 5 2 3 2 2" xfId="10484"/>
    <cellStyle name="Comma 6 5 2 3 3" xfId="7839"/>
    <cellStyle name="Comma 6 5 2 4" xfId="2449"/>
    <cellStyle name="Comma 6 5 2 4 2" xfId="5149"/>
    <cellStyle name="Comma 6 5 2 4 2 2" xfId="10485"/>
    <cellStyle name="Comma 6 5 2 4 3" xfId="7840"/>
    <cellStyle name="Comma 6 5 2 5" xfId="5145"/>
    <cellStyle name="Comma 6 5 2 5 2" xfId="10481"/>
    <cellStyle name="Comma 6 5 2 6" xfId="7836"/>
    <cellStyle name="Comma 6 5 3" xfId="2450"/>
    <cellStyle name="Comma 6 5 3 2" xfId="2451"/>
    <cellStyle name="Comma 6 5 3 2 2" xfId="2452"/>
    <cellStyle name="Comma 6 5 3 2 2 2" xfId="5152"/>
    <cellStyle name="Comma 6 5 3 2 2 2 2" xfId="10488"/>
    <cellStyle name="Comma 6 5 3 2 2 3" xfId="7843"/>
    <cellStyle name="Comma 6 5 3 2 3" xfId="5151"/>
    <cellStyle name="Comma 6 5 3 2 3 2" xfId="10487"/>
    <cellStyle name="Comma 6 5 3 2 4" xfId="7842"/>
    <cellStyle name="Comma 6 5 3 3" xfId="2453"/>
    <cellStyle name="Comma 6 5 3 3 2" xfId="5153"/>
    <cellStyle name="Comma 6 5 3 3 2 2" xfId="10489"/>
    <cellStyle name="Comma 6 5 3 3 3" xfId="7844"/>
    <cellStyle name="Comma 6 5 3 4" xfId="2454"/>
    <cellStyle name="Comma 6 5 3 4 2" xfId="5154"/>
    <cellStyle name="Comma 6 5 3 4 2 2" xfId="10490"/>
    <cellStyle name="Comma 6 5 3 4 3" xfId="7845"/>
    <cellStyle name="Comma 6 5 3 5" xfId="5150"/>
    <cellStyle name="Comma 6 5 3 5 2" xfId="10486"/>
    <cellStyle name="Comma 6 5 3 6" xfId="7841"/>
    <cellStyle name="Comma 6 5 4" xfId="2455"/>
    <cellStyle name="Comma 6 5 4 2" xfId="2456"/>
    <cellStyle name="Comma 6 5 4 2 2" xfId="2457"/>
    <cellStyle name="Comma 6 5 4 2 2 2" xfId="5157"/>
    <cellStyle name="Comma 6 5 4 2 2 2 2" xfId="10493"/>
    <cellStyle name="Comma 6 5 4 2 2 3" xfId="7848"/>
    <cellStyle name="Comma 6 5 4 2 3" xfId="5156"/>
    <cellStyle name="Comma 6 5 4 2 3 2" xfId="10492"/>
    <cellStyle name="Comma 6 5 4 2 4" xfId="7847"/>
    <cellStyle name="Comma 6 5 4 3" xfId="2458"/>
    <cellStyle name="Comma 6 5 4 3 2" xfId="5158"/>
    <cellStyle name="Comma 6 5 4 3 2 2" xfId="10494"/>
    <cellStyle name="Comma 6 5 4 3 3" xfId="7849"/>
    <cellStyle name="Comma 6 5 4 4" xfId="2459"/>
    <cellStyle name="Comma 6 5 4 4 2" xfId="5159"/>
    <cellStyle name="Comma 6 5 4 4 2 2" xfId="10495"/>
    <cellStyle name="Comma 6 5 4 4 3" xfId="7850"/>
    <cellStyle name="Comma 6 5 4 5" xfId="5155"/>
    <cellStyle name="Comma 6 5 4 5 2" xfId="10491"/>
    <cellStyle name="Comma 6 5 4 6" xfId="7846"/>
    <cellStyle name="Comma 6 5 5" xfId="2460"/>
    <cellStyle name="Comma 6 5 5 2" xfId="2461"/>
    <cellStyle name="Comma 6 5 5 2 2" xfId="2462"/>
    <cellStyle name="Comma 6 5 5 2 2 2" xfId="5162"/>
    <cellStyle name="Comma 6 5 5 2 2 2 2" xfId="10498"/>
    <cellStyle name="Comma 6 5 5 2 2 3" xfId="7853"/>
    <cellStyle name="Comma 6 5 5 2 3" xfId="5161"/>
    <cellStyle name="Comma 6 5 5 2 3 2" xfId="10497"/>
    <cellStyle name="Comma 6 5 5 2 4" xfId="7852"/>
    <cellStyle name="Comma 6 5 5 3" xfId="2463"/>
    <cellStyle name="Comma 6 5 5 3 2" xfId="5163"/>
    <cellStyle name="Comma 6 5 5 3 2 2" xfId="10499"/>
    <cellStyle name="Comma 6 5 5 3 3" xfId="7854"/>
    <cellStyle name="Comma 6 5 5 4" xfId="2464"/>
    <cellStyle name="Comma 6 5 5 4 2" xfId="5164"/>
    <cellStyle name="Comma 6 5 5 4 2 2" xfId="10500"/>
    <cellStyle name="Comma 6 5 5 4 3" xfId="7855"/>
    <cellStyle name="Comma 6 5 5 5" xfId="5160"/>
    <cellStyle name="Comma 6 5 5 5 2" xfId="10496"/>
    <cellStyle name="Comma 6 5 5 6" xfId="7851"/>
    <cellStyle name="Comma 6 5 6" xfId="2465"/>
    <cellStyle name="Comma 6 5 6 2" xfId="2466"/>
    <cellStyle name="Comma 6 5 6 2 2" xfId="5166"/>
    <cellStyle name="Comma 6 5 6 2 2 2" xfId="10502"/>
    <cellStyle name="Comma 6 5 6 2 3" xfId="7857"/>
    <cellStyle name="Comma 6 5 6 3" xfId="2467"/>
    <cellStyle name="Comma 6 5 6 3 2" xfId="5167"/>
    <cellStyle name="Comma 6 5 6 3 2 2" xfId="10503"/>
    <cellStyle name="Comma 6 5 6 3 3" xfId="7858"/>
    <cellStyle name="Comma 6 5 6 4" xfId="5165"/>
    <cellStyle name="Comma 6 5 6 4 2" xfId="10501"/>
    <cellStyle name="Comma 6 5 6 5" xfId="7856"/>
    <cellStyle name="Comma 6 5 7" xfId="2468"/>
    <cellStyle name="Comma 6 5 7 2" xfId="2469"/>
    <cellStyle name="Comma 6 5 7 2 2" xfId="5169"/>
    <cellStyle name="Comma 6 5 7 2 2 2" xfId="10505"/>
    <cellStyle name="Comma 6 5 7 2 3" xfId="7860"/>
    <cellStyle name="Comma 6 5 7 3" xfId="5168"/>
    <cellStyle name="Comma 6 5 7 3 2" xfId="10504"/>
    <cellStyle name="Comma 6 5 7 4" xfId="7859"/>
    <cellStyle name="Comma 6 5 8" xfId="2470"/>
    <cellStyle name="Comma 6 5 8 2" xfId="5170"/>
    <cellStyle name="Comma 6 5 8 2 2" xfId="10506"/>
    <cellStyle name="Comma 6 5 8 3" xfId="7861"/>
    <cellStyle name="Comma 6 5 9" xfId="2471"/>
    <cellStyle name="Comma 6 5 9 2" xfId="5171"/>
    <cellStyle name="Comma 6 5 9 2 2" xfId="10507"/>
    <cellStyle name="Comma 6 5 9 3" xfId="7862"/>
    <cellStyle name="Comma 6 6" xfId="2472"/>
    <cellStyle name="Comma 6 6 2" xfId="2473"/>
    <cellStyle name="Comma 6 6 2 2" xfId="2474"/>
    <cellStyle name="Comma 6 6 2 2 2" xfId="5174"/>
    <cellStyle name="Comma 6 6 2 2 2 2" xfId="10510"/>
    <cellStyle name="Comma 6 6 2 2 3" xfId="7865"/>
    <cellStyle name="Comma 6 6 2 3" xfId="5173"/>
    <cellStyle name="Comma 6 6 2 3 2" xfId="10509"/>
    <cellStyle name="Comma 6 6 2 4" xfId="7864"/>
    <cellStyle name="Comma 6 6 3" xfId="2475"/>
    <cellStyle name="Comma 6 6 3 2" xfId="5175"/>
    <cellStyle name="Comma 6 6 3 2 2" xfId="10511"/>
    <cellStyle name="Comma 6 6 3 3" xfId="7866"/>
    <cellStyle name="Comma 6 6 4" xfId="2476"/>
    <cellStyle name="Comma 6 6 4 2" xfId="5176"/>
    <cellStyle name="Comma 6 6 4 2 2" xfId="10512"/>
    <cellStyle name="Comma 6 6 4 3" xfId="7867"/>
    <cellStyle name="Comma 6 6 5" xfId="5172"/>
    <cellStyle name="Comma 6 6 5 2" xfId="10508"/>
    <cellStyle name="Comma 6 6 6" xfId="7863"/>
    <cellStyle name="Comma 6 7" xfId="2477"/>
    <cellStyle name="Comma 6 7 2" xfId="2478"/>
    <cellStyle name="Comma 6 7 2 2" xfId="2479"/>
    <cellStyle name="Comma 6 7 2 2 2" xfId="5179"/>
    <cellStyle name="Comma 6 7 2 2 2 2" xfId="10515"/>
    <cellStyle name="Comma 6 7 2 2 3" xfId="7870"/>
    <cellStyle name="Comma 6 7 2 3" xfId="5178"/>
    <cellStyle name="Comma 6 7 2 3 2" xfId="10514"/>
    <cellStyle name="Comma 6 7 2 4" xfId="7869"/>
    <cellStyle name="Comma 6 7 3" xfId="2480"/>
    <cellStyle name="Comma 6 7 3 2" xfId="5180"/>
    <cellStyle name="Comma 6 7 3 2 2" xfId="10516"/>
    <cellStyle name="Comma 6 7 3 3" xfId="7871"/>
    <cellStyle name="Comma 6 7 4" xfId="2481"/>
    <cellStyle name="Comma 6 7 4 2" xfId="5181"/>
    <cellStyle name="Comma 6 7 4 2 2" xfId="10517"/>
    <cellStyle name="Comma 6 7 4 3" xfId="7872"/>
    <cellStyle name="Comma 6 7 5" xfId="5177"/>
    <cellStyle name="Comma 6 7 5 2" xfId="10513"/>
    <cellStyle name="Comma 6 7 6" xfId="7868"/>
    <cellStyle name="Comma 6 8" xfId="2482"/>
    <cellStyle name="Comma 6 8 2" xfId="2483"/>
    <cellStyle name="Comma 6 8 2 2" xfId="2484"/>
    <cellStyle name="Comma 6 8 2 2 2" xfId="5184"/>
    <cellStyle name="Comma 6 8 2 2 2 2" xfId="10520"/>
    <cellStyle name="Comma 6 8 2 2 3" xfId="7875"/>
    <cellStyle name="Comma 6 8 2 3" xfId="5183"/>
    <cellStyle name="Comma 6 8 2 3 2" xfId="10519"/>
    <cellStyle name="Comma 6 8 2 4" xfId="7874"/>
    <cellStyle name="Comma 6 8 3" xfId="2485"/>
    <cellStyle name="Comma 6 8 3 2" xfId="5185"/>
    <cellStyle name="Comma 6 8 3 2 2" xfId="10521"/>
    <cellStyle name="Comma 6 8 3 3" xfId="7876"/>
    <cellStyle name="Comma 6 8 4" xfId="2486"/>
    <cellStyle name="Comma 6 8 4 2" xfId="5186"/>
    <cellStyle name="Comma 6 8 4 2 2" xfId="10522"/>
    <cellStyle name="Comma 6 8 4 3" xfId="7877"/>
    <cellStyle name="Comma 6 8 5" xfId="5182"/>
    <cellStyle name="Comma 6 8 5 2" xfId="10518"/>
    <cellStyle name="Comma 6 8 6" xfId="7873"/>
    <cellStyle name="Comma 6 9" xfId="2487"/>
    <cellStyle name="Comma 6 9 2" xfId="2488"/>
    <cellStyle name="Comma 6 9 2 2" xfId="2489"/>
    <cellStyle name="Comma 6 9 2 2 2" xfId="5189"/>
    <cellStyle name="Comma 6 9 2 2 2 2" xfId="10525"/>
    <cellStyle name="Comma 6 9 2 2 3" xfId="7880"/>
    <cellStyle name="Comma 6 9 2 3" xfId="5188"/>
    <cellStyle name="Comma 6 9 2 3 2" xfId="10524"/>
    <cellStyle name="Comma 6 9 2 4" xfId="7879"/>
    <cellStyle name="Comma 6 9 3" xfId="2490"/>
    <cellStyle name="Comma 6 9 3 2" xfId="5190"/>
    <cellStyle name="Comma 6 9 3 2 2" xfId="10526"/>
    <cellStyle name="Comma 6 9 3 3" xfId="7881"/>
    <cellStyle name="Comma 6 9 4" xfId="2491"/>
    <cellStyle name="Comma 6 9 4 2" xfId="5191"/>
    <cellStyle name="Comma 6 9 4 2 2" xfId="10527"/>
    <cellStyle name="Comma 6 9 4 3" xfId="7882"/>
    <cellStyle name="Comma 6 9 5" xfId="5187"/>
    <cellStyle name="Comma 6 9 5 2" xfId="10523"/>
    <cellStyle name="Comma 6 9 6" xfId="7878"/>
    <cellStyle name="Comma 7" xfId="140"/>
    <cellStyle name="Comma 7 10" xfId="2493"/>
    <cellStyle name="Comma 7 10 2" xfId="2494"/>
    <cellStyle name="Comma 7 10 2 2" xfId="5194"/>
    <cellStyle name="Comma 7 10 2 2 2" xfId="10530"/>
    <cellStyle name="Comma 7 10 2 3" xfId="7885"/>
    <cellStyle name="Comma 7 10 3" xfId="2495"/>
    <cellStyle name="Comma 7 10 3 2" xfId="5195"/>
    <cellStyle name="Comma 7 10 3 2 2" xfId="10531"/>
    <cellStyle name="Comma 7 10 3 3" xfId="7886"/>
    <cellStyle name="Comma 7 10 4" xfId="5193"/>
    <cellStyle name="Comma 7 10 4 2" xfId="10529"/>
    <cellStyle name="Comma 7 10 5" xfId="7884"/>
    <cellStyle name="Comma 7 11" xfId="2496"/>
    <cellStyle name="Comma 7 11 2" xfId="2497"/>
    <cellStyle name="Comma 7 11 2 2" xfId="5197"/>
    <cellStyle name="Comma 7 11 2 2 2" xfId="10533"/>
    <cellStyle name="Comma 7 11 2 3" xfId="7888"/>
    <cellStyle name="Comma 7 11 3" xfId="5196"/>
    <cellStyle name="Comma 7 11 3 2" xfId="10532"/>
    <cellStyle name="Comma 7 11 4" xfId="7887"/>
    <cellStyle name="Comma 7 12" xfId="2498"/>
    <cellStyle name="Comma 7 12 2" xfId="5198"/>
    <cellStyle name="Comma 7 12 2 2" xfId="10534"/>
    <cellStyle name="Comma 7 12 3" xfId="7889"/>
    <cellStyle name="Comma 7 13" xfId="2499"/>
    <cellStyle name="Comma 7 13 2" xfId="5199"/>
    <cellStyle name="Comma 7 13 2 2" xfId="10535"/>
    <cellStyle name="Comma 7 13 3" xfId="7890"/>
    <cellStyle name="Comma 7 14" xfId="5192"/>
    <cellStyle name="Comma 7 14 2" xfId="10528"/>
    <cellStyle name="Comma 7 15" xfId="7883"/>
    <cellStyle name="Comma 7 16" xfId="2492"/>
    <cellStyle name="Comma 7 2" xfId="2500"/>
    <cellStyle name="Comma 7 2 10" xfId="2501"/>
    <cellStyle name="Comma 7 2 10 2" xfId="5201"/>
    <cellStyle name="Comma 7 2 10 2 2" xfId="10537"/>
    <cellStyle name="Comma 7 2 10 3" xfId="7892"/>
    <cellStyle name="Comma 7 2 11" xfId="5200"/>
    <cellStyle name="Comma 7 2 11 2" xfId="10536"/>
    <cellStyle name="Comma 7 2 12" xfId="7891"/>
    <cellStyle name="Comma 7 2 2" xfId="2502"/>
    <cellStyle name="Comma 7 2 2 10" xfId="5202"/>
    <cellStyle name="Comma 7 2 2 10 2" xfId="10538"/>
    <cellStyle name="Comma 7 2 2 11" xfId="7893"/>
    <cellStyle name="Comma 7 2 2 2" xfId="2503"/>
    <cellStyle name="Comma 7 2 2 2 2" xfId="2504"/>
    <cellStyle name="Comma 7 2 2 2 2 2" xfId="2505"/>
    <cellStyle name="Comma 7 2 2 2 2 2 2" xfId="5205"/>
    <cellStyle name="Comma 7 2 2 2 2 2 2 2" xfId="10541"/>
    <cellStyle name="Comma 7 2 2 2 2 2 3" xfId="7896"/>
    <cellStyle name="Comma 7 2 2 2 2 3" xfId="5204"/>
    <cellStyle name="Comma 7 2 2 2 2 3 2" xfId="10540"/>
    <cellStyle name="Comma 7 2 2 2 2 4" xfId="7895"/>
    <cellStyle name="Comma 7 2 2 2 3" xfId="2506"/>
    <cellStyle name="Comma 7 2 2 2 3 2" xfId="5206"/>
    <cellStyle name="Comma 7 2 2 2 3 2 2" xfId="10542"/>
    <cellStyle name="Comma 7 2 2 2 3 3" xfId="7897"/>
    <cellStyle name="Comma 7 2 2 2 4" xfId="2507"/>
    <cellStyle name="Comma 7 2 2 2 4 2" xfId="5207"/>
    <cellStyle name="Comma 7 2 2 2 4 2 2" xfId="10543"/>
    <cellStyle name="Comma 7 2 2 2 4 3" xfId="7898"/>
    <cellStyle name="Comma 7 2 2 2 5" xfId="5203"/>
    <cellStyle name="Comma 7 2 2 2 5 2" xfId="10539"/>
    <cellStyle name="Comma 7 2 2 2 6" xfId="7894"/>
    <cellStyle name="Comma 7 2 2 3" xfId="2508"/>
    <cellStyle name="Comma 7 2 2 3 2" xfId="2509"/>
    <cellStyle name="Comma 7 2 2 3 2 2" xfId="2510"/>
    <cellStyle name="Comma 7 2 2 3 2 2 2" xfId="5210"/>
    <cellStyle name="Comma 7 2 2 3 2 2 2 2" xfId="10546"/>
    <cellStyle name="Comma 7 2 2 3 2 2 3" xfId="7901"/>
    <cellStyle name="Comma 7 2 2 3 2 3" xfId="5209"/>
    <cellStyle name="Comma 7 2 2 3 2 3 2" xfId="10545"/>
    <cellStyle name="Comma 7 2 2 3 2 4" xfId="7900"/>
    <cellStyle name="Comma 7 2 2 3 3" xfId="2511"/>
    <cellStyle name="Comma 7 2 2 3 3 2" xfId="5211"/>
    <cellStyle name="Comma 7 2 2 3 3 2 2" xfId="10547"/>
    <cellStyle name="Comma 7 2 2 3 3 3" xfId="7902"/>
    <cellStyle name="Comma 7 2 2 3 4" xfId="2512"/>
    <cellStyle name="Comma 7 2 2 3 4 2" xfId="5212"/>
    <cellStyle name="Comma 7 2 2 3 4 2 2" xfId="10548"/>
    <cellStyle name="Comma 7 2 2 3 4 3" xfId="7903"/>
    <cellStyle name="Comma 7 2 2 3 5" xfId="5208"/>
    <cellStyle name="Comma 7 2 2 3 5 2" xfId="10544"/>
    <cellStyle name="Comma 7 2 2 3 6" xfId="7899"/>
    <cellStyle name="Comma 7 2 2 4" xfId="2513"/>
    <cellStyle name="Comma 7 2 2 4 2" xfId="2514"/>
    <cellStyle name="Comma 7 2 2 4 2 2" xfId="2515"/>
    <cellStyle name="Comma 7 2 2 4 2 2 2" xfId="5215"/>
    <cellStyle name="Comma 7 2 2 4 2 2 2 2" xfId="10551"/>
    <cellStyle name="Comma 7 2 2 4 2 2 3" xfId="7906"/>
    <cellStyle name="Comma 7 2 2 4 2 3" xfId="5214"/>
    <cellStyle name="Comma 7 2 2 4 2 3 2" xfId="10550"/>
    <cellStyle name="Comma 7 2 2 4 2 4" xfId="7905"/>
    <cellStyle name="Comma 7 2 2 4 3" xfId="2516"/>
    <cellStyle name="Comma 7 2 2 4 3 2" xfId="5216"/>
    <cellStyle name="Comma 7 2 2 4 3 2 2" xfId="10552"/>
    <cellStyle name="Comma 7 2 2 4 3 3" xfId="7907"/>
    <cellStyle name="Comma 7 2 2 4 4" xfId="2517"/>
    <cellStyle name="Comma 7 2 2 4 4 2" xfId="5217"/>
    <cellStyle name="Comma 7 2 2 4 4 2 2" xfId="10553"/>
    <cellStyle name="Comma 7 2 2 4 4 3" xfId="7908"/>
    <cellStyle name="Comma 7 2 2 4 5" xfId="5213"/>
    <cellStyle name="Comma 7 2 2 4 5 2" xfId="10549"/>
    <cellStyle name="Comma 7 2 2 4 6" xfId="7904"/>
    <cellStyle name="Comma 7 2 2 5" xfId="2518"/>
    <cellStyle name="Comma 7 2 2 5 2" xfId="2519"/>
    <cellStyle name="Comma 7 2 2 5 2 2" xfId="2520"/>
    <cellStyle name="Comma 7 2 2 5 2 2 2" xfId="5220"/>
    <cellStyle name="Comma 7 2 2 5 2 2 2 2" xfId="10556"/>
    <cellStyle name="Comma 7 2 2 5 2 2 3" xfId="7911"/>
    <cellStyle name="Comma 7 2 2 5 2 3" xfId="5219"/>
    <cellStyle name="Comma 7 2 2 5 2 3 2" xfId="10555"/>
    <cellStyle name="Comma 7 2 2 5 2 4" xfId="7910"/>
    <cellStyle name="Comma 7 2 2 5 3" xfId="2521"/>
    <cellStyle name="Comma 7 2 2 5 3 2" xfId="5221"/>
    <cellStyle name="Comma 7 2 2 5 3 2 2" xfId="10557"/>
    <cellStyle name="Comma 7 2 2 5 3 3" xfId="7912"/>
    <cellStyle name="Comma 7 2 2 5 4" xfId="2522"/>
    <cellStyle name="Comma 7 2 2 5 4 2" xfId="5222"/>
    <cellStyle name="Comma 7 2 2 5 4 2 2" xfId="10558"/>
    <cellStyle name="Comma 7 2 2 5 4 3" xfId="7913"/>
    <cellStyle name="Comma 7 2 2 5 5" xfId="5218"/>
    <cellStyle name="Comma 7 2 2 5 5 2" xfId="10554"/>
    <cellStyle name="Comma 7 2 2 5 6" xfId="7909"/>
    <cellStyle name="Comma 7 2 2 6" xfId="2523"/>
    <cellStyle name="Comma 7 2 2 6 2" xfId="2524"/>
    <cellStyle name="Comma 7 2 2 6 2 2" xfId="5224"/>
    <cellStyle name="Comma 7 2 2 6 2 2 2" xfId="10560"/>
    <cellStyle name="Comma 7 2 2 6 2 3" xfId="7915"/>
    <cellStyle name="Comma 7 2 2 6 3" xfId="2525"/>
    <cellStyle name="Comma 7 2 2 6 3 2" xfId="5225"/>
    <cellStyle name="Comma 7 2 2 6 3 2 2" xfId="10561"/>
    <cellStyle name="Comma 7 2 2 6 3 3" xfId="7916"/>
    <cellStyle name="Comma 7 2 2 6 4" xfId="5223"/>
    <cellStyle name="Comma 7 2 2 6 4 2" xfId="10559"/>
    <cellStyle name="Comma 7 2 2 6 5" xfId="7914"/>
    <cellStyle name="Comma 7 2 2 7" xfId="2526"/>
    <cellStyle name="Comma 7 2 2 7 2" xfId="2527"/>
    <cellStyle name="Comma 7 2 2 7 2 2" xfId="5227"/>
    <cellStyle name="Comma 7 2 2 7 2 2 2" xfId="10563"/>
    <cellStyle name="Comma 7 2 2 7 2 3" xfId="7918"/>
    <cellStyle name="Comma 7 2 2 7 3" xfId="5226"/>
    <cellStyle name="Comma 7 2 2 7 3 2" xfId="10562"/>
    <cellStyle name="Comma 7 2 2 7 4" xfId="7917"/>
    <cellStyle name="Comma 7 2 2 8" xfId="2528"/>
    <cellStyle name="Comma 7 2 2 8 2" xfId="5228"/>
    <cellStyle name="Comma 7 2 2 8 2 2" xfId="10564"/>
    <cellStyle name="Comma 7 2 2 8 3" xfId="7919"/>
    <cellStyle name="Comma 7 2 2 9" xfId="2529"/>
    <cellStyle name="Comma 7 2 2 9 2" xfId="5229"/>
    <cellStyle name="Comma 7 2 2 9 2 2" xfId="10565"/>
    <cellStyle name="Comma 7 2 2 9 3" xfId="7920"/>
    <cellStyle name="Comma 7 2 3" xfId="2530"/>
    <cellStyle name="Comma 7 2 3 2" xfId="2531"/>
    <cellStyle name="Comma 7 2 3 2 2" xfId="2532"/>
    <cellStyle name="Comma 7 2 3 2 2 2" xfId="5232"/>
    <cellStyle name="Comma 7 2 3 2 2 2 2" xfId="10568"/>
    <cellStyle name="Comma 7 2 3 2 2 3" xfId="7923"/>
    <cellStyle name="Comma 7 2 3 2 3" xfId="5231"/>
    <cellStyle name="Comma 7 2 3 2 3 2" xfId="10567"/>
    <cellStyle name="Comma 7 2 3 2 4" xfId="7922"/>
    <cellStyle name="Comma 7 2 3 3" xfId="2533"/>
    <cellStyle name="Comma 7 2 3 3 2" xfId="5233"/>
    <cellStyle name="Comma 7 2 3 3 2 2" xfId="10569"/>
    <cellStyle name="Comma 7 2 3 3 3" xfId="7924"/>
    <cellStyle name="Comma 7 2 3 4" xfId="2534"/>
    <cellStyle name="Comma 7 2 3 4 2" xfId="5234"/>
    <cellStyle name="Comma 7 2 3 4 2 2" xfId="10570"/>
    <cellStyle name="Comma 7 2 3 4 3" xfId="7925"/>
    <cellStyle name="Comma 7 2 3 5" xfId="5230"/>
    <cellStyle name="Comma 7 2 3 5 2" xfId="10566"/>
    <cellStyle name="Comma 7 2 3 6" xfId="7921"/>
    <cellStyle name="Comma 7 2 4" xfId="2535"/>
    <cellStyle name="Comma 7 2 4 2" xfId="2536"/>
    <cellStyle name="Comma 7 2 4 2 2" xfId="2537"/>
    <cellStyle name="Comma 7 2 4 2 2 2" xfId="5237"/>
    <cellStyle name="Comma 7 2 4 2 2 2 2" xfId="10573"/>
    <cellStyle name="Comma 7 2 4 2 2 3" xfId="7928"/>
    <cellStyle name="Comma 7 2 4 2 3" xfId="5236"/>
    <cellStyle name="Comma 7 2 4 2 3 2" xfId="10572"/>
    <cellStyle name="Comma 7 2 4 2 4" xfId="7927"/>
    <cellStyle name="Comma 7 2 4 3" xfId="2538"/>
    <cellStyle name="Comma 7 2 4 3 2" xfId="5238"/>
    <cellStyle name="Comma 7 2 4 3 2 2" xfId="10574"/>
    <cellStyle name="Comma 7 2 4 3 3" xfId="7929"/>
    <cellStyle name="Comma 7 2 4 4" xfId="2539"/>
    <cellStyle name="Comma 7 2 4 4 2" xfId="5239"/>
    <cellStyle name="Comma 7 2 4 4 2 2" xfId="10575"/>
    <cellStyle name="Comma 7 2 4 4 3" xfId="7930"/>
    <cellStyle name="Comma 7 2 4 5" xfId="5235"/>
    <cellStyle name="Comma 7 2 4 5 2" xfId="10571"/>
    <cellStyle name="Comma 7 2 4 6" xfId="7926"/>
    <cellStyle name="Comma 7 2 5" xfId="2540"/>
    <cellStyle name="Comma 7 2 5 2" xfId="2541"/>
    <cellStyle name="Comma 7 2 5 2 2" xfId="2542"/>
    <cellStyle name="Comma 7 2 5 2 2 2" xfId="5242"/>
    <cellStyle name="Comma 7 2 5 2 2 2 2" xfId="10578"/>
    <cellStyle name="Comma 7 2 5 2 2 3" xfId="7933"/>
    <cellStyle name="Comma 7 2 5 2 3" xfId="5241"/>
    <cellStyle name="Comma 7 2 5 2 3 2" xfId="10577"/>
    <cellStyle name="Comma 7 2 5 2 4" xfId="7932"/>
    <cellStyle name="Comma 7 2 5 3" xfId="2543"/>
    <cellStyle name="Comma 7 2 5 3 2" xfId="5243"/>
    <cellStyle name="Comma 7 2 5 3 2 2" xfId="10579"/>
    <cellStyle name="Comma 7 2 5 3 3" xfId="7934"/>
    <cellStyle name="Comma 7 2 5 4" xfId="2544"/>
    <cellStyle name="Comma 7 2 5 4 2" xfId="5244"/>
    <cellStyle name="Comma 7 2 5 4 2 2" xfId="10580"/>
    <cellStyle name="Comma 7 2 5 4 3" xfId="7935"/>
    <cellStyle name="Comma 7 2 5 5" xfId="5240"/>
    <cellStyle name="Comma 7 2 5 5 2" xfId="10576"/>
    <cellStyle name="Comma 7 2 5 6" xfId="7931"/>
    <cellStyle name="Comma 7 2 6" xfId="2545"/>
    <cellStyle name="Comma 7 2 6 2" xfId="2546"/>
    <cellStyle name="Comma 7 2 6 2 2" xfId="2547"/>
    <cellStyle name="Comma 7 2 6 2 2 2" xfId="5247"/>
    <cellStyle name="Comma 7 2 6 2 2 2 2" xfId="10583"/>
    <cellStyle name="Comma 7 2 6 2 2 3" xfId="7938"/>
    <cellStyle name="Comma 7 2 6 2 3" xfId="5246"/>
    <cellStyle name="Comma 7 2 6 2 3 2" xfId="10582"/>
    <cellStyle name="Comma 7 2 6 2 4" xfId="7937"/>
    <cellStyle name="Comma 7 2 6 3" xfId="2548"/>
    <cellStyle name="Comma 7 2 6 3 2" xfId="5248"/>
    <cellStyle name="Comma 7 2 6 3 2 2" xfId="10584"/>
    <cellStyle name="Comma 7 2 6 3 3" xfId="7939"/>
    <cellStyle name="Comma 7 2 6 4" xfId="2549"/>
    <cellStyle name="Comma 7 2 6 4 2" xfId="5249"/>
    <cellStyle name="Comma 7 2 6 4 2 2" xfId="10585"/>
    <cellStyle name="Comma 7 2 6 4 3" xfId="7940"/>
    <cellStyle name="Comma 7 2 6 5" xfId="5245"/>
    <cellStyle name="Comma 7 2 6 5 2" xfId="10581"/>
    <cellStyle name="Comma 7 2 6 6" xfId="7936"/>
    <cellStyle name="Comma 7 2 7" xfId="2550"/>
    <cellStyle name="Comma 7 2 7 2" xfId="2551"/>
    <cellStyle name="Comma 7 2 7 2 2" xfId="5251"/>
    <cellStyle name="Comma 7 2 7 2 2 2" xfId="10587"/>
    <cellStyle name="Comma 7 2 7 2 3" xfId="7942"/>
    <cellStyle name="Comma 7 2 7 3" xfId="2552"/>
    <cellStyle name="Comma 7 2 7 3 2" xfId="5252"/>
    <cellStyle name="Comma 7 2 7 3 2 2" xfId="10588"/>
    <cellStyle name="Comma 7 2 7 3 3" xfId="7943"/>
    <cellStyle name="Comma 7 2 7 4" xfId="5250"/>
    <cellStyle name="Comma 7 2 7 4 2" xfId="10586"/>
    <cellStyle name="Comma 7 2 7 5" xfId="7941"/>
    <cellStyle name="Comma 7 2 8" xfId="2553"/>
    <cellStyle name="Comma 7 2 8 2" xfId="2554"/>
    <cellStyle name="Comma 7 2 8 2 2" xfId="5254"/>
    <cellStyle name="Comma 7 2 8 2 2 2" xfId="10590"/>
    <cellStyle name="Comma 7 2 8 2 3" xfId="7945"/>
    <cellStyle name="Comma 7 2 8 3" xfId="5253"/>
    <cellStyle name="Comma 7 2 8 3 2" xfId="10589"/>
    <cellStyle name="Comma 7 2 8 4" xfId="7944"/>
    <cellStyle name="Comma 7 2 9" xfId="2555"/>
    <cellStyle name="Comma 7 2 9 2" xfId="5255"/>
    <cellStyle name="Comma 7 2 9 2 2" xfId="10591"/>
    <cellStyle name="Comma 7 2 9 3" xfId="7946"/>
    <cellStyle name="Comma 7 3" xfId="2556"/>
    <cellStyle name="Comma 7 3 10" xfId="2557"/>
    <cellStyle name="Comma 7 3 10 2" xfId="5257"/>
    <cellStyle name="Comma 7 3 10 2 2" xfId="10593"/>
    <cellStyle name="Comma 7 3 10 3" xfId="7948"/>
    <cellStyle name="Comma 7 3 11" xfId="5256"/>
    <cellStyle name="Comma 7 3 11 2" xfId="10592"/>
    <cellStyle name="Comma 7 3 12" xfId="7947"/>
    <cellStyle name="Comma 7 3 2" xfId="2558"/>
    <cellStyle name="Comma 7 3 2 10" xfId="5258"/>
    <cellStyle name="Comma 7 3 2 10 2" xfId="10594"/>
    <cellStyle name="Comma 7 3 2 11" xfId="7949"/>
    <cellStyle name="Comma 7 3 2 2" xfId="2559"/>
    <cellStyle name="Comma 7 3 2 2 2" xfId="2560"/>
    <cellStyle name="Comma 7 3 2 2 2 2" xfId="2561"/>
    <cellStyle name="Comma 7 3 2 2 2 2 2" xfId="5261"/>
    <cellStyle name="Comma 7 3 2 2 2 2 2 2" xfId="10597"/>
    <cellStyle name="Comma 7 3 2 2 2 2 3" xfId="7952"/>
    <cellStyle name="Comma 7 3 2 2 2 3" xfId="5260"/>
    <cellStyle name="Comma 7 3 2 2 2 3 2" xfId="10596"/>
    <cellStyle name="Comma 7 3 2 2 2 4" xfId="7951"/>
    <cellStyle name="Comma 7 3 2 2 3" xfId="2562"/>
    <cellStyle name="Comma 7 3 2 2 3 2" xfId="5262"/>
    <cellStyle name="Comma 7 3 2 2 3 2 2" xfId="10598"/>
    <cellStyle name="Comma 7 3 2 2 3 3" xfId="7953"/>
    <cellStyle name="Comma 7 3 2 2 4" xfId="2563"/>
    <cellStyle name="Comma 7 3 2 2 4 2" xfId="5263"/>
    <cellStyle name="Comma 7 3 2 2 4 2 2" xfId="10599"/>
    <cellStyle name="Comma 7 3 2 2 4 3" xfId="7954"/>
    <cellStyle name="Comma 7 3 2 2 5" xfId="5259"/>
    <cellStyle name="Comma 7 3 2 2 5 2" xfId="10595"/>
    <cellStyle name="Comma 7 3 2 2 6" xfId="7950"/>
    <cellStyle name="Comma 7 3 2 3" xfId="2564"/>
    <cellStyle name="Comma 7 3 2 3 2" xfId="2565"/>
    <cellStyle name="Comma 7 3 2 3 2 2" xfId="2566"/>
    <cellStyle name="Comma 7 3 2 3 2 2 2" xfId="5266"/>
    <cellStyle name="Comma 7 3 2 3 2 2 2 2" xfId="10602"/>
    <cellStyle name="Comma 7 3 2 3 2 2 3" xfId="7957"/>
    <cellStyle name="Comma 7 3 2 3 2 3" xfId="5265"/>
    <cellStyle name="Comma 7 3 2 3 2 3 2" xfId="10601"/>
    <cellStyle name="Comma 7 3 2 3 2 4" xfId="7956"/>
    <cellStyle name="Comma 7 3 2 3 3" xfId="2567"/>
    <cellStyle name="Comma 7 3 2 3 3 2" xfId="5267"/>
    <cellStyle name="Comma 7 3 2 3 3 2 2" xfId="10603"/>
    <cellStyle name="Comma 7 3 2 3 3 3" xfId="7958"/>
    <cellStyle name="Comma 7 3 2 3 4" xfId="2568"/>
    <cellStyle name="Comma 7 3 2 3 4 2" xfId="5268"/>
    <cellStyle name="Comma 7 3 2 3 4 2 2" xfId="10604"/>
    <cellStyle name="Comma 7 3 2 3 4 3" xfId="7959"/>
    <cellStyle name="Comma 7 3 2 3 5" xfId="5264"/>
    <cellStyle name="Comma 7 3 2 3 5 2" xfId="10600"/>
    <cellStyle name="Comma 7 3 2 3 6" xfId="7955"/>
    <cellStyle name="Comma 7 3 2 4" xfId="2569"/>
    <cellStyle name="Comma 7 3 2 4 2" xfId="2570"/>
    <cellStyle name="Comma 7 3 2 4 2 2" xfId="2571"/>
    <cellStyle name="Comma 7 3 2 4 2 2 2" xfId="5271"/>
    <cellStyle name="Comma 7 3 2 4 2 2 2 2" xfId="10607"/>
    <cellStyle name="Comma 7 3 2 4 2 2 3" xfId="7962"/>
    <cellStyle name="Comma 7 3 2 4 2 3" xfId="5270"/>
    <cellStyle name="Comma 7 3 2 4 2 3 2" xfId="10606"/>
    <cellStyle name="Comma 7 3 2 4 2 4" xfId="7961"/>
    <cellStyle name="Comma 7 3 2 4 3" xfId="2572"/>
    <cellStyle name="Comma 7 3 2 4 3 2" xfId="5272"/>
    <cellStyle name="Comma 7 3 2 4 3 2 2" xfId="10608"/>
    <cellStyle name="Comma 7 3 2 4 3 3" xfId="7963"/>
    <cellStyle name="Comma 7 3 2 4 4" xfId="2573"/>
    <cellStyle name="Comma 7 3 2 4 4 2" xfId="5273"/>
    <cellStyle name="Comma 7 3 2 4 4 2 2" xfId="10609"/>
    <cellStyle name="Comma 7 3 2 4 4 3" xfId="7964"/>
    <cellStyle name="Comma 7 3 2 4 5" xfId="5269"/>
    <cellStyle name="Comma 7 3 2 4 5 2" xfId="10605"/>
    <cellStyle name="Comma 7 3 2 4 6" xfId="7960"/>
    <cellStyle name="Comma 7 3 2 5" xfId="2574"/>
    <cellStyle name="Comma 7 3 2 5 2" xfId="2575"/>
    <cellStyle name="Comma 7 3 2 5 2 2" xfId="2576"/>
    <cellStyle name="Comma 7 3 2 5 2 2 2" xfId="5276"/>
    <cellStyle name="Comma 7 3 2 5 2 2 2 2" xfId="10612"/>
    <cellStyle name="Comma 7 3 2 5 2 2 3" xfId="7967"/>
    <cellStyle name="Comma 7 3 2 5 2 3" xfId="5275"/>
    <cellStyle name="Comma 7 3 2 5 2 3 2" xfId="10611"/>
    <cellStyle name="Comma 7 3 2 5 2 4" xfId="7966"/>
    <cellStyle name="Comma 7 3 2 5 3" xfId="2577"/>
    <cellStyle name="Comma 7 3 2 5 3 2" xfId="5277"/>
    <cellStyle name="Comma 7 3 2 5 3 2 2" xfId="10613"/>
    <cellStyle name="Comma 7 3 2 5 3 3" xfId="7968"/>
    <cellStyle name="Comma 7 3 2 5 4" xfId="2578"/>
    <cellStyle name="Comma 7 3 2 5 4 2" xfId="5278"/>
    <cellStyle name="Comma 7 3 2 5 4 2 2" xfId="10614"/>
    <cellStyle name="Comma 7 3 2 5 4 3" xfId="7969"/>
    <cellStyle name="Comma 7 3 2 5 5" xfId="5274"/>
    <cellStyle name="Comma 7 3 2 5 5 2" xfId="10610"/>
    <cellStyle name="Comma 7 3 2 5 6" xfId="7965"/>
    <cellStyle name="Comma 7 3 2 6" xfId="2579"/>
    <cellStyle name="Comma 7 3 2 6 2" xfId="2580"/>
    <cellStyle name="Comma 7 3 2 6 2 2" xfId="5280"/>
    <cellStyle name="Comma 7 3 2 6 2 2 2" xfId="10616"/>
    <cellStyle name="Comma 7 3 2 6 2 3" xfId="7971"/>
    <cellStyle name="Comma 7 3 2 6 3" xfId="2581"/>
    <cellStyle name="Comma 7 3 2 6 3 2" xfId="5281"/>
    <cellStyle name="Comma 7 3 2 6 3 2 2" xfId="10617"/>
    <cellStyle name="Comma 7 3 2 6 3 3" xfId="7972"/>
    <cellStyle name="Comma 7 3 2 6 4" xfId="5279"/>
    <cellStyle name="Comma 7 3 2 6 4 2" xfId="10615"/>
    <cellStyle name="Comma 7 3 2 6 5" xfId="7970"/>
    <cellStyle name="Comma 7 3 2 7" xfId="2582"/>
    <cellStyle name="Comma 7 3 2 7 2" xfId="2583"/>
    <cellStyle name="Comma 7 3 2 7 2 2" xfId="5283"/>
    <cellStyle name="Comma 7 3 2 7 2 2 2" xfId="10619"/>
    <cellStyle name="Comma 7 3 2 7 2 3" xfId="7974"/>
    <cellStyle name="Comma 7 3 2 7 3" xfId="5282"/>
    <cellStyle name="Comma 7 3 2 7 3 2" xfId="10618"/>
    <cellStyle name="Comma 7 3 2 7 4" xfId="7973"/>
    <cellStyle name="Comma 7 3 2 8" xfId="2584"/>
    <cellStyle name="Comma 7 3 2 8 2" xfId="5284"/>
    <cellStyle name="Comma 7 3 2 8 2 2" xfId="10620"/>
    <cellStyle name="Comma 7 3 2 8 3" xfId="7975"/>
    <cellStyle name="Comma 7 3 2 9" xfId="2585"/>
    <cellStyle name="Comma 7 3 2 9 2" xfId="5285"/>
    <cellStyle name="Comma 7 3 2 9 2 2" xfId="10621"/>
    <cellStyle name="Comma 7 3 2 9 3" xfId="7976"/>
    <cellStyle name="Comma 7 3 3" xfId="2586"/>
    <cellStyle name="Comma 7 3 3 2" xfId="2587"/>
    <cellStyle name="Comma 7 3 3 2 2" xfId="2588"/>
    <cellStyle name="Comma 7 3 3 2 2 2" xfId="5288"/>
    <cellStyle name="Comma 7 3 3 2 2 2 2" xfId="10624"/>
    <cellStyle name="Comma 7 3 3 2 2 3" xfId="7979"/>
    <cellStyle name="Comma 7 3 3 2 3" xfId="5287"/>
    <cellStyle name="Comma 7 3 3 2 3 2" xfId="10623"/>
    <cellStyle name="Comma 7 3 3 2 4" xfId="7978"/>
    <cellStyle name="Comma 7 3 3 3" xfId="2589"/>
    <cellStyle name="Comma 7 3 3 3 2" xfId="5289"/>
    <cellStyle name="Comma 7 3 3 3 2 2" xfId="10625"/>
    <cellStyle name="Comma 7 3 3 3 3" xfId="7980"/>
    <cellStyle name="Comma 7 3 3 4" xfId="2590"/>
    <cellStyle name="Comma 7 3 3 4 2" xfId="5290"/>
    <cellStyle name="Comma 7 3 3 4 2 2" xfId="10626"/>
    <cellStyle name="Comma 7 3 3 4 3" xfId="7981"/>
    <cellStyle name="Comma 7 3 3 5" xfId="5286"/>
    <cellStyle name="Comma 7 3 3 5 2" xfId="10622"/>
    <cellStyle name="Comma 7 3 3 6" xfId="7977"/>
    <cellStyle name="Comma 7 3 4" xfId="2591"/>
    <cellStyle name="Comma 7 3 4 2" xfId="2592"/>
    <cellStyle name="Comma 7 3 4 2 2" xfId="2593"/>
    <cellStyle name="Comma 7 3 4 2 2 2" xfId="5293"/>
    <cellStyle name="Comma 7 3 4 2 2 2 2" xfId="10629"/>
    <cellStyle name="Comma 7 3 4 2 2 3" xfId="7984"/>
    <cellStyle name="Comma 7 3 4 2 3" xfId="5292"/>
    <cellStyle name="Comma 7 3 4 2 3 2" xfId="10628"/>
    <cellStyle name="Comma 7 3 4 2 4" xfId="7983"/>
    <cellStyle name="Comma 7 3 4 3" xfId="2594"/>
    <cellStyle name="Comma 7 3 4 3 2" xfId="5294"/>
    <cellStyle name="Comma 7 3 4 3 2 2" xfId="10630"/>
    <cellStyle name="Comma 7 3 4 3 3" xfId="7985"/>
    <cellStyle name="Comma 7 3 4 4" xfId="2595"/>
    <cellStyle name="Comma 7 3 4 4 2" xfId="5295"/>
    <cellStyle name="Comma 7 3 4 4 2 2" xfId="10631"/>
    <cellStyle name="Comma 7 3 4 4 3" xfId="7986"/>
    <cellStyle name="Comma 7 3 4 5" xfId="5291"/>
    <cellStyle name="Comma 7 3 4 5 2" xfId="10627"/>
    <cellStyle name="Comma 7 3 4 6" xfId="7982"/>
    <cellStyle name="Comma 7 3 5" xfId="2596"/>
    <cellStyle name="Comma 7 3 5 2" xfId="2597"/>
    <cellStyle name="Comma 7 3 5 2 2" xfId="2598"/>
    <cellStyle name="Comma 7 3 5 2 2 2" xfId="5298"/>
    <cellStyle name="Comma 7 3 5 2 2 2 2" xfId="10634"/>
    <cellStyle name="Comma 7 3 5 2 2 3" xfId="7989"/>
    <cellStyle name="Comma 7 3 5 2 3" xfId="5297"/>
    <cellStyle name="Comma 7 3 5 2 3 2" xfId="10633"/>
    <cellStyle name="Comma 7 3 5 2 4" xfId="7988"/>
    <cellStyle name="Comma 7 3 5 3" xfId="2599"/>
    <cellStyle name="Comma 7 3 5 3 2" xfId="5299"/>
    <cellStyle name="Comma 7 3 5 3 2 2" xfId="10635"/>
    <cellStyle name="Comma 7 3 5 3 3" xfId="7990"/>
    <cellStyle name="Comma 7 3 5 4" xfId="2600"/>
    <cellStyle name="Comma 7 3 5 4 2" xfId="5300"/>
    <cellStyle name="Comma 7 3 5 4 2 2" xfId="10636"/>
    <cellStyle name="Comma 7 3 5 4 3" xfId="7991"/>
    <cellStyle name="Comma 7 3 5 5" xfId="5296"/>
    <cellStyle name="Comma 7 3 5 5 2" xfId="10632"/>
    <cellStyle name="Comma 7 3 5 6" xfId="7987"/>
    <cellStyle name="Comma 7 3 6" xfId="2601"/>
    <cellStyle name="Comma 7 3 6 2" xfId="2602"/>
    <cellStyle name="Comma 7 3 6 2 2" xfId="2603"/>
    <cellStyle name="Comma 7 3 6 2 2 2" xfId="5303"/>
    <cellStyle name="Comma 7 3 6 2 2 2 2" xfId="10639"/>
    <cellStyle name="Comma 7 3 6 2 2 3" xfId="7994"/>
    <cellStyle name="Comma 7 3 6 2 3" xfId="5302"/>
    <cellStyle name="Comma 7 3 6 2 3 2" xfId="10638"/>
    <cellStyle name="Comma 7 3 6 2 4" xfId="7993"/>
    <cellStyle name="Comma 7 3 6 3" xfId="2604"/>
    <cellStyle name="Comma 7 3 6 3 2" xfId="5304"/>
    <cellStyle name="Comma 7 3 6 3 2 2" xfId="10640"/>
    <cellStyle name="Comma 7 3 6 3 3" xfId="7995"/>
    <cellStyle name="Comma 7 3 6 4" xfId="2605"/>
    <cellStyle name="Comma 7 3 6 4 2" xfId="5305"/>
    <cellStyle name="Comma 7 3 6 4 2 2" xfId="10641"/>
    <cellStyle name="Comma 7 3 6 4 3" xfId="7996"/>
    <cellStyle name="Comma 7 3 6 5" xfId="5301"/>
    <cellStyle name="Comma 7 3 6 5 2" xfId="10637"/>
    <cellStyle name="Comma 7 3 6 6" xfId="7992"/>
    <cellStyle name="Comma 7 3 7" xfId="2606"/>
    <cellStyle name="Comma 7 3 7 2" xfId="2607"/>
    <cellStyle name="Comma 7 3 7 2 2" xfId="5307"/>
    <cellStyle name="Comma 7 3 7 2 2 2" xfId="10643"/>
    <cellStyle name="Comma 7 3 7 2 3" xfId="7998"/>
    <cellStyle name="Comma 7 3 7 3" xfId="2608"/>
    <cellStyle name="Comma 7 3 7 3 2" xfId="5308"/>
    <cellStyle name="Comma 7 3 7 3 2 2" xfId="10644"/>
    <cellStyle name="Comma 7 3 7 3 3" xfId="7999"/>
    <cellStyle name="Comma 7 3 7 4" xfId="5306"/>
    <cellStyle name="Comma 7 3 7 4 2" xfId="10642"/>
    <cellStyle name="Comma 7 3 7 5" xfId="7997"/>
    <cellStyle name="Comma 7 3 8" xfId="2609"/>
    <cellStyle name="Comma 7 3 8 2" xfId="2610"/>
    <cellStyle name="Comma 7 3 8 2 2" xfId="5310"/>
    <cellStyle name="Comma 7 3 8 2 2 2" xfId="10646"/>
    <cellStyle name="Comma 7 3 8 2 3" xfId="8001"/>
    <cellStyle name="Comma 7 3 8 3" xfId="5309"/>
    <cellStyle name="Comma 7 3 8 3 2" xfId="10645"/>
    <cellStyle name="Comma 7 3 8 4" xfId="8000"/>
    <cellStyle name="Comma 7 3 9" xfId="2611"/>
    <cellStyle name="Comma 7 3 9 2" xfId="5311"/>
    <cellStyle name="Comma 7 3 9 2 2" xfId="10647"/>
    <cellStyle name="Comma 7 3 9 3" xfId="8002"/>
    <cellStyle name="Comma 7 4" xfId="2612"/>
    <cellStyle name="Comma 7 4 10" xfId="2613"/>
    <cellStyle name="Comma 7 4 10 2" xfId="5313"/>
    <cellStyle name="Comma 7 4 10 2 2" xfId="10649"/>
    <cellStyle name="Comma 7 4 10 3" xfId="8004"/>
    <cellStyle name="Comma 7 4 11" xfId="5312"/>
    <cellStyle name="Comma 7 4 11 2" xfId="10648"/>
    <cellStyle name="Comma 7 4 12" xfId="8003"/>
    <cellStyle name="Comma 7 4 2" xfId="2614"/>
    <cellStyle name="Comma 7 4 2 10" xfId="5314"/>
    <cellStyle name="Comma 7 4 2 10 2" xfId="10650"/>
    <cellStyle name="Comma 7 4 2 11" xfId="8005"/>
    <cellStyle name="Comma 7 4 2 2" xfId="2615"/>
    <cellStyle name="Comma 7 4 2 2 2" xfId="2616"/>
    <cellStyle name="Comma 7 4 2 2 2 2" xfId="2617"/>
    <cellStyle name="Comma 7 4 2 2 2 2 2" xfId="5317"/>
    <cellStyle name="Comma 7 4 2 2 2 2 2 2" xfId="10653"/>
    <cellStyle name="Comma 7 4 2 2 2 2 3" xfId="8008"/>
    <cellStyle name="Comma 7 4 2 2 2 3" xfId="5316"/>
    <cellStyle name="Comma 7 4 2 2 2 3 2" xfId="10652"/>
    <cellStyle name="Comma 7 4 2 2 2 4" xfId="8007"/>
    <cellStyle name="Comma 7 4 2 2 3" xfId="2618"/>
    <cellStyle name="Comma 7 4 2 2 3 2" xfId="5318"/>
    <cellStyle name="Comma 7 4 2 2 3 2 2" xfId="10654"/>
    <cellStyle name="Comma 7 4 2 2 3 3" xfId="8009"/>
    <cellStyle name="Comma 7 4 2 2 4" xfId="2619"/>
    <cellStyle name="Comma 7 4 2 2 4 2" xfId="5319"/>
    <cellStyle name="Comma 7 4 2 2 4 2 2" xfId="10655"/>
    <cellStyle name="Comma 7 4 2 2 4 3" xfId="8010"/>
    <cellStyle name="Comma 7 4 2 2 5" xfId="5315"/>
    <cellStyle name="Comma 7 4 2 2 5 2" xfId="10651"/>
    <cellStyle name="Comma 7 4 2 2 6" xfId="8006"/>
    <cellStyle name="Comma 7 4 2 3" xfId="2620"/>
    <cellStyle name="Comma 7 4 2 3 2" xfId="2621"/>
    <cellStyle name="Comma 7 4 2 3 2 2" xfId="2622"/>
    <cellStyle name="Comma 7 4 2 3 2 2 2" xfId="5322"/>
    <cellStyle name="Comma 7 4 2 3 2 2 2 2" xfId="10658"/>
    <cellStyle name="Comma 7 4 2 3 2 2 3" xfId="8013"/>
    <cellStyle name="Comma 7 4 2 3 2 3" xfId="5321"/>
    <cellStyle name="Comma 7 4 2 3 2 3 2" xfId="10657"/>
    <cellStyle name="Comma 7 4 2 3 2 4" xfId="8012"/>
    <cellStyle name="Comma 7 4 2 3 3" xfId="2623"/>
    <cellStyle name="Comma 7 4 2 3 3 2" xfId="5323"/>
    <cellStyle name="Comma 7 4 2 3 3 2 2" xfId="10659"/>
    <cellStyle name="Comma 7 4 2 3 3 3" xfId="8014"/>
    <cellStyle name="Comma 7 4 2 3 4" xfId="2624"/>
    <cellStyle name="Comma 7 4 2 3 4 2" xfId="5324"/>
    <cellStyle name="Comma 7 4 2 3 4 2 2" xfId="10660"/>
    <cellStyle name="Comma 7 4 2 3 4 3" xfId="8015"/>
    <cellStyle name="Comma 7 4 2 3 5" xfId="5320"/>
    <cellStyle name="Comma 7 4 2 3 5 2" xfId="10656"/>
    <cellStyle name="Comma 7 4 2 3 6" xfId="8011"/>
    <cellStyle name="Comma 7 4 2 4" xfId="2625"/>
    <cellStyle name="Comma 7 4 2 4 2" xfId="2626"/>
    <cellStyle name="Comma 7 4 2 4 2 2" xfId="2627"/>
    <cellStyle name="Comma 7 4 2 4 2 2 2" xfId="5327"/>
    <cellStyle name="Comma 7 4 2 4 2 2 2 2" xfId="10663"/>
    <cellStyle name="Comma 7 4 2 4 2 2 3" xfId="8018"/>
    <cellStyle name="Comma 7 4 2 4 2 3" xfId="5326"/>
    <cellStyle name="Comma 7 4 2 4 2 3 2" xfId="10662"/>
    <cellStyle name="Comma 7 4 2 4 2 4" xfId="8017"/>
    <cellStyle name="Comma 7 4 2 4 3" xfId="2628"/>
    <cellStyle name="Comma 7 4 2 4 3 2" xfId="5328"/>
    <cellStyle name="Comma 7 4 2 4 3 2 2" xfId="10664"/>
    <cellStyle name="Comma 7 4 2 4 3 3" xfId="8019"/>
    <cellStyle name="Comma 7 4 2 4 4" xfId="2629"/>
    <cellStyle name="Comma 7 4 2 4 4 2" xfId="5329"/>
    <cellStyle name="Comma 7 4 2 4 4 2 2" xfId="10665"/>
    <cellStyle name="Comma 7 4 2 4 4 3" xfId="8020"/>
    <cellStyle name="Comma 7 4 2 4 5" xfId="5325"/>
    <cellStyle name="Comma 7 4 2 4 5 2" xfId="10661"/>
    <cellStyle name="Comma 7 4 2 4 6" xfId="8016"/>
    <cellStyle name="Comma 7 4 2 5" xfId="2630"/>
    <cellStyle name="Comma 7 4 2 5 2" xfId="2631"/>
    <cellStyle name="Comma 7 4 2 5 2 2" xfId="2632"/>
    <cellStyle name="Comma 7 4 2 5 2 2 2" xfId="5332"/>
    <cellStyle name="Comma 7 4 2 5 2 2 2 2" xfId="10668"/>
    <cellStyle name="Comma 7 4 2 5 2 2 3" xfId="8023"/>
    <cellStyle name="Comma 7 4 2 5 2 3" xfId="5331"/>
    <cellStyle name="Comma 7 4 2 5 2 3 2" xfId="10667"/>
    <cellStyle name="Comma 7 4 2 5 2 4" xfId="8022"/>
    <cellStyle name="Comma 7 4 2 5 3" xfId="2633"/>
    <cellStyle name="Comma 7 4 2 5 3 2" xfId="5333"/>
    <cellStyle name="Comma 7 4 2 5 3 2 2" xfId="10669"/>
    <cellStyle name="Comma 7 4 2 5 3 3" xfId="8024"/>
    <cellStyle name="Comma 7 4 2 5 4" xfId="2634"/>
    <cellStyle name="Comma 7 4 2 5 4 2" xfId="5334"/>
    <cellStyle name="Comma 7 4 2 5 4 2 2" xfId="10670"/>
    <cellStyle name="Comma 7 4 2 5 4 3" xfId="8025"/>
    <cellStyle name="Comma 7 4 2 5 5" xfId="5330"/>
    <cellStyle name="Comma 7 4 2 5 5 2" xfId="10666"/>
    <cellStyle name="Comma 7 4 2 5 6" xfId="8021"/>
    <cellStyle name="Comma 7 4 2 6" xfId="2635"/>
    <cellStyle name="Comma 7 4 2 6 2" xfId="2636"/>
    <cellStyle name="Comma 7 4 2 6 2 2" xfId="5336"/>
    <cellStyle name="Comma 7 4 2 6 2 2 2" xfId="10672"/>
    <cellStyle name="Comma 7 4 2 6 2 3" xfId="8027"/>
    <cellStyle name="Comma 7 4 2 6 3" xfId="2637"/>
    <cellStyle name="Comma 7 4 2 6 3 2" xfId="5337"/>
    <cellStyle name="Comma 7 4 2 6 3 2 2" xfId="10673"/>
    <cellStyle name="Comma 7 4 2 6 3 3" xfId="8028"/>
    <cellStyle name="Comma 7 4 2 6 4" xfId="5335"/>
    <cellStyle name="Comma 7 4 2 6 4 2" xfId="10671"/>
    <cellStyle name="Comma 7 4 2 6 5" xfId="8026"/>
    <cellStyle name="Comma 7 4 2 7" xfId="2638"/>
    <cellStyle name="Comma 7 4 2 7 2" xfId="2639"/>
    <cellStyle name="Comma 7 4 2 7 2 2" xfId="5339"/>
    <cellStyle name="Comma 7 4 2 7 2 2 2" xfId="10675"/>
    <cellStyle name="Comma 7 4 2 7 2 3" xfId="8030"/>
    <cellStyle name="Comma 7 4 2 7 3" xfId="5338"/>
    <cellStyle name="Comma 7 4 2 7 3 2" xfId="10674"/>
    <cellStyle name="Comma 7 4 2 7 4" xfId="8029"/>
    <cellStyle name="Comma 7 4 2 8" xfId="2640"/>
    <cellStyle name="Comma 7 4 2 8 2" xfId="5340"/>
    <cellStyle name="Comma 7 4 2 8 2 2" xfId="10676"/>
    <cellStyle name="Comma 7 4 2 8 3" xfId="8031"/>
    <cellStyle name="Comma 7 4 2 9" xfId="2641"/>
    <cellStyle name="Comma 7 4 2 9 2" xfId="5341"/>
    <cellStyle name="Comma 7 4 2 9 2 2" xfId="10677"/>
    <cellStyle name="Comma 7 4 2 9 3" xfId="8032"/>
    <cellStyle name="Comma 7 4 3" xfId="2642"/>
    <cellStyle name="Comma 7 4 3 2" xfId="2643"/>
    <cellStyle name="Comma 7 4 3 2 2" xfId="2644"/>
    <cellStyle name="Comma 7 4 3 2 2 2" xfId="5344"/>
    <cellStyle name="Comma 7 4 3 2 2 2 2" xfId="10680"/>
    <cellStyle name="Comma 7 4 3 2 2 3" xfId="8035"/>
    <cellStyle name="Comma 7 4 3 2 3" xfId="5343"/>
    <cellStyle name="Comma 7 4 3 2 3 2" xfId="10679"/>
    <cellStyle name="Comma 7 4 3 2 4" xfId="8034"/>
    <cellStyle name="Comma 7 4 3 3" xfId="2645"/>
    <cellStyle name="Comma 7 4 3 3 2" xfId="5345"/>
    <cellStyle name="Comma 7 4 3 3 2 2" xfId="10681"/>
    <cellStyle name="Comma 7 4 3 3 3" xfId="8036"/>
    <cellStyle name="Comma 7 4 3 4" xfId="2646"/>
    <cellStyle name="Comma 7 4 3 4 2" xfId="5346"/>
    <cellStyle name="Comma 7 4 3 4 2 2" xfId="10682"/>
    <cellStyle name="Comma 7 4 3 4 3" xfId="8037"/>
    <cellStyle name="Comma 7 4 3 5" xfId="5342"/>
    <cellStyle name="Comma 7 4 3 5 2" xfId="10678"/>
    <cellStyle name="Comma 7 4 3 6" xfId="8033"/>
    <cellStyle name="Comma 7 4 4" xfId="2647"/>
    <cellStyle name="Comma 7 4 4 2" xfId="2648"/>
    <cellStyle name="Comma 7 4 4 2 2" xfId="2649"/>
    <cellStyle name="Comma 7 4 4 2 2 2" xfId="5349"/>
    <cellStyle name="Comma 7 4 4 2 2 2 2" xfId="10685"/>
    <cellStyle name="Comma 7 4 4 2 2 3" xfId="8040"/>
    <cellStyle name="Comma 7 4 4 2 3" xfId="5348"/>
    <cellStyle name="Comma 7 4 4 2 3 2" xfId="10684"/>
    <cellStyle name="Comma 7 4 4 2 4" xfId="8039"/>
    <cellStyle name="Comma 7 4 4 3" xfId="2650"/>
    <cellStyle name="Comma 7 4 4 3 2" xfId="5350"/>
    <cellStyle name="Comma 7 4 4 3 2 2" xfId="10686"/>
    <cellStyle name="Comma 7 4 4 3 3" xfId="8041"/>
    <cellStyle name="Comma 7 4 4 4" xfId="2651"/>
    <cellStyle name="Comma 7 4 4 4 2" xfId="5351"/>
    <cellStyle name="Comma 7 4 4 4 2 2" xfId="10687"/>
    <cellStyle name="Comma 7 4 4 4 3" xfId="8042"/>
    <cellStyle name="Comma 7 4 4 5" xfId="5347"/>
    <cellStyle name="Comma 7 4 4 5 2" xfId="10683"/>
    <cellStyle name="Comma 7 4 4 6" xfId="8038"/>
    <cellStyle name="Comma 7 4 5" xfId="2652"/>
    <cellStyle name="Comma 7 4 5 2" xfId="2653"/>
    <cellStyle name="Comma 7 4 5 2 2" xfId="2654"/>
    <cellStyle name="Comma 7 4 5 2 2 2" xfId="5354"/>
    <cellStyle name="Comma 7 4 5 2 2 2 2" xfId="10690"/>
    <cellStyle name="Comma 7 4 5 2 2 3" xfId="8045"/>
    <cellStyle name="Comma 7 4 5 2 3" xfId="5353"/>
    <cellStyle name="Comma 7 4 5 2 3 2" xfId="10689"/>
    <cellStyle name="Comma 7 4 5 2 4" xfId="8044"/>
    <cellStyle name="Comma 7 4 5 3" xfId="2655"/>
    <cellStyle name="Comma 7 4 5 3 2" xfId="5355"/>
    <cellStyle name="Comma 7 4 5 3 2 2" xfId="10691"/>
    <cellStyle name="Comma 7 4 5 3 3" xfId="8046"/>
    <cellStyle name="Comma 7 4 5 4" xfId="2656"/>
    <cellStyle name="Comma 7 4 5 4 2" xfId="5356"/>
    <cellStyle name="Comma 7 4 5 4 2 2" xfId="10692"/>
    <cellStyle name="Comma 7 4 5 4 3" xfId="8047"/>
    <cellStyle name="Comma 7 4 5 5" xfId="5352"/>
    <cellStyle name="Comma 7 4 5 5 2" xfId="10688"/>
    <cellStyle name="Comma 7 4 5 6" xfId="8043"/>
    <cellStyle name="Comma 7 4 6" xfId="2657"/>
    <cellStyle name="Comma 7 4 6 2" xfId="2658"/>
    <cellStyle name="Comma 7 4 6 2 2" xfId="2659"/>
    <cellStyle name="Comma 7 4 6 2 2 2" xfId="5359"/>
    <cellStyle name="Comma 7 4 6 2 2 2 2" xfId="10695"/>
    <cellStyle name="Comma 7 4 6 2 2 3" xfId="8050"/>
    <cellStyle name="Comma 7 4 6 2 3" xfId="5358"/>
    <cellStyle name="Comma 7 4 6 2 3 2" xfId="10694"/>
    <cellStyle name="Comma 7 4 6 2 4" xfId="8049"/>
    <cellStyle name="Comma 7 4 6 3" xfId="2660"/>
    <cellStyle name="Comma 7 4 6 3 2" xfId="5360"/>
    <cellStyle name="Comma 7 4 6 3 2 2" xfId="10696"/>
    <cellStyle name="Comma 7 4 6 3 3" xfId="8051"/>
    <cellStyle name="Comma 7 4 6 4" xfId="2661"/>
    <cellStyle name="Comma 7 4 6 4 2" xfId="5361"/>
    <cellStyle name="Comma 7 4 6 4 2 2" xfId="10697"/>
    <cellStyle name="Comma 7 4 6 4 3" xfId="8052"/>
    <cellStyle name="Comma 7 4 6 5" xfId="5357"/>
    <cellStyle name="Comma 7 4 6 5 2" xfId="10693"/>
    <cellStyle name="Comma 7 4 6 6" xfId="8048"/>
    <cellStyle name="Comma 7 4 7" xfId="2662"/>
    <cellStyle name="Comma 7 4 7 2" xfId="2663"/>
    <cellStyle name="Comma 7 4 7 2 2" xfId="5363"/>
    <cellStyle name="Comma 7 4 7 2 2 2" xfId="10699"/>
    <cellStyle name="Comma 7 4 7 2 3" xfId="8054"/>
    <cellStyle name="Comma 7 4 7 3" xfId="2664"/>
    <cellStyle name="Comma 7 4 7 3 2" xfId="5364"/>
    <cellStyle name="Comma 7 4 7 3 2 2" xfId="10700"/>
    <cellStyle name="Comma 7 4 7 3 3" xfId="8055"/>
    <cellStyle name="Comma 7 4 7 4" xfId="5362"/>
    <cellStyle name="Comma 7 4 7 4 2" xfId="10698"/>
    <cellStyle name="Comma 7 4 7 5" xfId="8053"/>
    <cellStyle name="Comma 7 4 8" xfId="2665"/>
    <cellStyle name="Comma 7 4 8 2" xfId="2666"/>
    <cellStyle name="Comma 7 4 8 2 2" xfId="5366"/>
    <cellStyle name="Comma 7 4 8 2 2 2" xfId="10702"/>
    <cellStyle name="Comma 7 4 8 2 3" xfId="8057"/>
    <cellStyle name="Comma 7 4 8 3" xfId="5365"/>
    <cellStyle name="Comma 7 4 8 3 2" xfId="10701"/>
    <cellStyle name="Comma 7 4 8 4" xfId="8056"/>
    <cellStyle name="Comma 7 4 9" xfId="2667"/>
    <cellStyle name="Comma 7 4 9 2" xfId="5367"/>
    <cellStyle name="Comma 7 4 9 2 2" xfId="10703"/>
    <cellStyle name="Comma 7 4 9 3" xfId="8058"/>
    <cellStyle name="Comma 7 5" xfId="2668"/>
    <cellStyle name="Comma 7 5 10" xfId="5368"/>
    <cellStyle name="Comma 7 5 10 2" xfId="10704"/>
    <cellStyle name="Comma 7 5 11" xfId="8059"/>
    <cellStyle name="Comma 7 5 2" xfId="2669"/>
    <cellStyle name="Comma 7 5 2 2" xfId="2670"/>
    <cellStyle name="Comma 7 5 2 2 2" xfId="2671"/>
    <cellStyle name="Comma 7 5 2 2 2 2" xfId="5371"/>
    <cellStyle name="Comma 7 5 2 2 2 2 2" xfId="10707"/>
    <cellStyle name="Comma 7 5 2 2 2 3" xfId="8062"/>
    <cellStyle name="Comma 7 5 2 2 3" xfId="5370"/>
    <cellStyle name="Comma 7 5 2 2 3 2" xfId="10706"/>
    <cellStyle name="Comma 7 5 2 2 4" xfId="8061"/>
    <cellStyle name="Comma 7 5 2 3" xfId="2672"/>
    <cellStyle name="Comma 7 5 2 3 2" xfId="5372"/>
    <cellStyle name="Comma 7 5 2 3 2 2" xfId="10708"/>
    <cellStyle name="Comma 7 5 2 3 3" xfId="8063"/>
    <cellStyle name="Comma 7 5 2 4" xfId="2673"/>
    <cellStyle name="Comma 7 5 2 4 2" xfId="5373"/>
    <cellStyle name="Comma 7 5 2 4 2 2" xfId="10709"/>
    <cellStyle name="Comma 7 5 2 4 3" xfId="8064"/>
    <cellStyle name="Comma 7 5 2 5" xfId="5369"/>
    <cellStyle name="Comma 7 5 2 5 2" xfId="10705"/>
    <cellStyle name="Comma 7 5 2 6" xfId="8060"/>
    <cellStyle name="Comma 7 5 3" xfId="2674"/>
    <cellStyle name="Comma 7 5 3 2" xfId="2675"/>
    <cellStyle name="Comma 7 5 3 2 2" xfId="2676"/>
    <cellStyle name="Comma 7 5 3 2 2 2" xfId="5376"/>
    <cellStyle name="Comma 7 5 3 2 2 2 2" xfId="10712"/>
    <cellStyle name="Comma 7 5 3 2 2 3" xfId="8067"/>
    <cellStyle name="Comma 7 5 3 2 3" xfId="5375"/>
    <cellStyle name="Comma 7 5 3 2 3 2" xfId="10711"/>
    <cellStyle name="Comma 7 5 3 2 4" xfId="8066"/>
    <cellStyle name="Comma 7 5 3 3" xfId="2677"/>
    <cellStyle name="Comma 7 5 3 3 2" xfId="5377"/>
    <cellStyle name="Comma 7 5 3 3 2 2" xfId="10713"/>
    <cellStyle name="Comma 7 5 3 3 3" xfId="8068"/>
    <cellStyle name="Comma 7 5 3 4" xfId="2678"/>
    <cellStyle name="Comma 7 5 3 4 2" xfId="5378"/>
    <cellStyle name="Comma 7 5 3 4 2 2" xfId="10714"/>
    <cellStyle name="Comma 7 5 3 4 3" xfId="8069"/>
    <cellStyle name="Comma 7 5 3 5" xfId="5374"/>
    <cellStyle name="Comma 7 5 3 5 2" xfId="10710"/>
    <cellStyle name="Comma 7 5 3 6" xfId="8065"/>
    <cellStyle name="Comma 7 5 4" xfId="2679"/>
    <cellStyle name="Comma 7 5 4 2" xfId="2680"/>
    <cellStyle name="Comma 7 5 4 2 2" xfId="2681"/>
    <cellStyle name="Comma 7 5 4 2 2 2" xfId="5381"/>
    <cellStyle name="Comma 7 5 4 2 2 2 2" xfId="10717"/>
    <cellStyle name="Comma 7 5 4 2 2 3" xfId="8072"/>
    <cellStyle name="Comma 7 5 4 2 3" xfId="5380"/>
    <cellStyle name="Comma 7 5 4 2 3 2" xfId="10716"/>
    <cellStyle name="Comma 7 5 4 2 4" xfId="8071"/>
    <cellStyle name="Comma 7 5 4 3" xfId="2682"/>
    <cellStyle name="Comma 7 5 4 3 2" xfId="5382"/>
    <cellStyle name="Comma 7 5 4 3 2 2" xfId="10718"/>
    <cellStyle name="Comma 7 5 4 3 3" xfId="8073"/>
    <cellStyle name="Comma 7 5 4 4" xfId="2683"/>
    <cellStyle name="Comma 7 5 4 4 2" xfId="5383"/>
    <cellStyle name="Comma 7 5 4 4 2 2" xfId="10719"/>
    <cellStyle name="Comma 7 5 4 4 3" xfId="8074"/>
    <cellStyle name="Comma 7 5 4 5" xfId="5379"/>
    <cellStyle name="Comma 7 5 4 5 2" xfId="10715"/>
    <cellStyle name="Comma 7 5 4 6" xfId="8070"/>
    <cellStyle name="Comma 7 5 5" xfId="2684"/>
    <cellStyle name="Comma 7 5 5 2" xfId="2685"/>
    <cellStyle name="Comma 7 5 5 2 2" xfId="2686"/>
    <cellStyle name="Comma 7 5 5 2 2 2" xfId="5386"/>
    <cellStyle name="Comma 7 5 5 2 2 2 2" xfId="10722"/>
    <cellStyle name="Comma 7 5 5 2 2 3" xfId="8077"/>
    <cellStyle name="Comma 7 5 5 2 3" xfId="5385"/>
    <cellStyle name="Comma 7 5 5 2 3 2" xfId="10721"/>
    <cellStyle name="Comma 7 5 5 2 4" xfId="8076"/>
    <cellStyle name="Comma 7 5 5 3" xfId="2687"/>
    <cellStyle name="Comma 7 5 5 3 2" xfId="5387"/>
    <cellStyle name="Comma 7 5 5 3 2 2" xfId="10723"/>
    <cellStyle name="Comma 7 5 5 3 3" xfId="8078"/>
    <cellStyle name="Comma 7 5 5 4" xfId="2688"/>
    <cellStyle name="Comma 7 5 5 4 2" xfId="5388"/>
    <cellStyle name="Comma 7 5 5 4 2 2" xfId="10724"/>
    <cellStyle name="Comma 7 5 5 4 3" xfId="8079"/>
    <cellStyle name="Comma 7 5 5 5" xfId="5384"/>
    <cellStyle name="Comma 7 5 5 5 2" xfId="10720"/>
    <cellStyle name="Comma 7 5 5 6" xfId="8075"/>
    <cellStyle name="Comma 7 5 6" xfId="2689"/>
    <cellStyle name="Comma 7 5 6 2" xfId="2690"/>
    <cellStyle name="Comma 7 5 6 2 2" xfId="5390"/>
    <cellStyle name="Comma 7 5 6 2 2 2" xfId="10726"/>
    <cellStyle name="Comma 7 5 6 2 3" xfId="8081"/>
    <cellStyle name="Comma 7 5 6 3" xfId="2691"/>
    <cellStyle name="Comma 7 5 6 3 2" xfId="5391"/>
    <cellStyle name="Comma 7 5 6 3 2 2" xfId="10727"/>
    <cellStyle name="Comma 7 5 6 3 3" xfId="8082"/>
    <cellStyle name="Comma 7 5 6 4" xfId="5389"/>
    <cellStyle name="Comma 7 5 6 4 2" xfId="10725"/>
    <cellStyle name="Comma 7 5 6 5" xfId="8080"/>
    <cellStyle name="Comma 7 5 7" xfId="2692"/>
    <cellStyle name="Comma 7 5 7 2" xfId="2693"/>
    <cellStyle name="Comma 7 5 7 2 2" xfId="5393"/>
    <cellStyle name="Comma 7 5 7 2 2 2" xfId="10729"/>
    <cellStyle name="Comma 7 5 7 2 3" xfId="8084"/>
    <cellStyle name="Comma 7 5 7 3" xfId="5392"/>
    <cellStyle name="Comma 7 5 7 3 2" xfId="10728"/>
    <cellStyle name="Comma 7 5 7 4" xfId="8083"/>
    <cellStyle name="Comma 7 5 8" xfId="2694"/>
    <cellStyle name="Comma 7 5 8 2" xfId="5394"/>
    <cellStyle name="Comma 7 5 8 2 2" xfId="10730"/>
    <cellStyle name="Comma 7 5 8 3" xfId="8085"/>
    <cellStyle name="Comma 7 5 9" xfId="2695"/>
    <cellStyle name="Comma 7 5 9 2" xfId="5395"/>
    <cellStyle name="Comma 7 5 9 2 2" xfId="10731"/>
    <cellStyle name="Comma 7 5 9 3" xfId="8086"/>
    <cellStyle name="Comma 7 6" xfId="2696"/>
    <cellStyle name="Comma 7 6 2" xfId="2697"/>
    <cellStyle name="Comma 7 6 2 2" xfId="2698"/>
    <cellStyle name="Comma 7 6 2 2 2" xfId="5398"/>
    <cellStyle name="Comma 7 6 2 2 2 2" xfId="10734"/>
    <cellStyle name="Comma 7 6 2 2 3" xfId="8089"/>
    <cellStyle name="Comma 7 6 2 3" xfId="5397"/>
    <cellStyle name="Comma 7 6 2 3 2" xfId="10733"/>
    <cellStyle name="Comma 7 6 2 4" xfId="8088"/>
    <cellStyle name="Comma 7 6 3" xfId="2699"/>
    <cellStyle name="Comma 7 6 3 2" xfId="5399"/>
    <cellStyle name="Comma 7 6 3 2 2" xfId="10735"/>
    <cellStyle name="Comma 7 6 3 3" xfId="8090"/>
    <cellStyle name="Comma 7 6 4" xfId="2700"/>
    <cellStyle name="Comma 7 6 4 2" xfId="5400"/>
    <cellStyle name="Comma 7 6 4 2 2" xfId="10736"/>
    <cellStyle name="Comma 7 6 4 3" xfId="8091"/>
    <cellStyle name="Comma 7 6 5" xfId="5396"/>
    <cellStyle name="Comma 7 6 5 2" xfId="10732"/>
    <cellStyle name="Comma 7 6 6" xfId="8087"/>
    <cellStyle name="Comma 7 7" xfId="2701"/>
    <cellStyle name="Comma 7 7 2" xfId="2702"/>
    <cellStyle name="Comma 7 7 2 2" xfId="2703"/>
    <cellStyle name="Comma 7 7 2 2 2" xfId="5403"/>
    <cellStyle name="Comma 7 7 2 2 2 2" xfId="10739"/>
    <cellStyle name="Comma 7 7 2 2 3" xfId="8094"/>
    <cellStyle name="Comma 7 7 2 3" xfId="5402"/>
    <cellStyle name="Comma 7 7 2 3 2" xfId="10738"/>
    <cellStyle name="Comma 7 7 2 4" xfId="8093"/>
    <cellStyle name="Comma 7 7 3" xfId="2704"/>
    <cellStyle name="Comma 7 7 3 2" xfId="5404"/>
    <cellStyle name="Comma 7 7 3 2 2" xfId="10740"/>
    <cellStyle name="Comma 7 7 3 3" xfId="8095"/>
    <cellStyle name="Comma 7 7 4" xfId="2705"/>
    <cellStyle name="Comma 7 7 4 2" xfId="5405"/>
    <cellStyle name="Comma 7 7 4 2 2" xfId="10741"/>
    <cellStyle name="Comma 7 7 4 3" xfId="8096"/>
    <cellStyle name="Comma 7 7 5" xfId="5401"/>
    <cellStyle name="Comma 7 7 5 2" xfId="10737"/>
    <cellStyle name="Comma 7 7 6" xfId="8092"/>
    <cellStyle name="Comma 7 8" xfId="2706"/>
    <cellStyle name="Comma 7 8 2" xfId="2707"/>
    <cellStyle name="Comma 7 8 2 2" xfId="2708"/>
    <cellStyle name="Comma 7 8 2 2 2" xfId="5408"/>
    <cellStyle name="Comma 7 8 2 2 2 2" xfId="10744"/>
    <cellStyle name="Comma 7 8 2 2 3" xfId="8099"/>
    <cellStyle name="Comma 7 8 2 3" xfId="5407"/>
    <cellStyle name="Comma 7 8 2 3 2" xfId="10743"/>
    <cellStyle name="Comma 7 8 2 4" xfId="8098"/>
    <cellStyle name="Comma 7 8 3" xfId="2709"/>
    <cellStyle name="Comma 7 8 3 2" xfId="5409"/>
    <cellStyle name="Comma 7 8 3 2 2" xfId="10745"/>
    <cellStyle name="Comma 7 8 3 3" xfId="8100"/>
    <cellStyle name="Comma 7 8 4" xfId="2710"/>
    <cellStyle name="Comma 7 8 4 2" xfId="5410"/>
    <cellStyle name="Comma 7 8 4 2 2" xfId="10746"/>
    <cellStyle name="Comma 7 8 4 3" xfId="8101"/>
    <cellStyle name="Comma 7 8 5" xfId="5406"/>
    <cellStyle name="Comma 7 8 5 2" xfId="10742"/>
    <cellStyle name="Comma 7 8 6" xfId="8097"/>
    <cellStyle name="Comma 7 9" xfId="2711"/>
    <cellStyle name="Comma 7 9 2" xfId="2712"/>
    <cellStyle name="Comma 7 9 2 2" xfId="2713"/>
    <cellStyle name="Comma 7 9 2 2 2" xfId="5413"/>
    <cellStyle name="Comma 7 9 2 2 2 2" xfId="10749"/>
    <cellStyle name="Comma 7 9 2 2 3" xfId="8104"/>
    <cellStyle name="Comma 7 9 2 3" xfId="5412"/>
    <cellStyle name="Comma 7 9 2 3 2" xfId="10748"/>
    <cellStyle name="Comma 7 9 2 4" xfId="8103"/>
    <cellStyle name="Comma 7 9 3" xfId="2714"/>
    <cellStyle name="Comma 7 9 3 2" xfId="5414"/>
    <cellStyle name="Comma 7 9 3 2 2" xfId="10750"/>
    <cellStyle name="Comma 7 9 3 3" xfId="8105"/>
    <cellStyle name="Comma 7 9 4" xfId="2715"/>
    <cellStyle name="Comma 7 9 4 2" xfId="5415"/>
    <cellStyle name="Comma 7 9 4 2 2" xfId="10751"/>
    <cellStyle name="Comma 7 9 4 3" xfId="8106"/>
    <cellStyle name="Comma 7 9 5" xfId="5411"/>
    <cellStyle name="Comma 7 9 5 2" xfId="10747"/>
    <cellStyle name="Comma 7 9 6" xfId="8102"/>
    <cellStyle name="Comma 8" xfId="2716"/>
    <cellStyle name="Comma 8 2" xfId="5416"/>
    <cellStyle name="Comma 8 2 2" xfId="10752"/>
    <cellStyle name="Comma 8 3" xfId="8107"/>
    <cellStyle name="Comma 9" xfId="2747"/>
    <cellStyle name="Comma 9 2" xfId="5422"/>
    <cellStyle name="Comma 9 2 2" xfId="10755"/>
    <cellStyle name="Comma 9 3" xfId="8114"/>
    <cellStyle name="Counterflow" xfId="177"/>
    <cellStyle name="DateLong" xfId="184"/>
    <cellStyle name="DateLong 2" xfId="234"/>
    <cellStyle name="DateLong 2 2" xfId="2953"/>
    <cellStyle name="DateShort" xfId="185"/>
    <cellStyle name="DateShort 2" xfId="235"/>
    <cellStyle name="DateShort 2 2" xfId="2954"/>
    <cellStyle name="DateShort 2 3" xfId="5648"/>
    <cellStyle name="DateShort 2 4" xfId="5602"/>
    <cellStyle name="Descriptor text" xfId="238"/>
    <cellStyle name="Documentation" xfId="182"/>
    <cellStyle name="Error" xfId="71"/>
    <cellStyle name="Explanatory Text 2" xfId="141"/>
    <cellStyle name="Explanatory Text 3" xfId="8112"/>
    <cellStyle name="Export" xfId="179"/>
    <cellStyle name="Factor" xfId="186"/>
    <cellStyle name="Factor 2" xfId="223"/>
    <cellStyle name="Factor 2 2" xfId="2945"/>
    <cellStyle name="Factor 2 3" xfId="5641"/>
    <cellStyle name="Factor 2 4" xfId="5604"/>
    <cellStyle name="False" xfId="72"/>
    <cellStyle name="Fountain Col Header" xfId="73"/>
    <cellStyle name="Fountain Error" xfId="142"/>
    <cellStyle name="Fountain Input" xfId="74"/>
    <cellStyle name="Fountain Input 2" xfId="75"/>
    <cellStyle name="Fountain Table Header" xfId="76"/>
    <cellStyle name="Fountain Text" xfId="77"/>
    <cellStyle name="Fountain Text 2" xfId="78"/>
    <cellStyle name="Fountain Text 2 2" xfId="8171"/>
    <cellStyle name="Fountain Text 2 3" xfId="8116"/>
    <cellStyle name="Fountain Text 2 4" xfId="200"/>
    <cellStyle name="Fountain Text 4" xfId="79"/>
    <cellStyle name="Good 2" xfId="143"/>
    <cellStyle name="Good 3" xfId="5628"/>
    <cellStyle name="Hard coded" xfId="180"/>
    <cellStyle name="Header" xfId="80"/>
    <cellStyle name="Header3rdlevel" xfId="81"/>
    <cellStyle name="Header3rdlevel 2" xfId="144"/>
    <cellStyle name="Header3rdlevel 3" xfId="145"/>
    <cellStyle name="headerStyle" xfId="2717"/>
    <cellStyle name="Heading" xfId="237"/>
    <cellStyle name="Heading 1" xfId="30" builtinId="16" customBuiltin="1"/>
    <cellStyle name="Heading 1 2" xfId="146"/>
    <cellStyle name="Heading 2" xfId="31" builtinId="17" customBuiltin="1"/>
    <cellStyle name="Heading 2 2" xfId="147"/>
    <cellStyle name="Heading 3" xfId="32" builtinId="18" customBuiltin="1"/>
    <cellStyle name="Heading 3 2" xfId="148"/>
    <cellStyle name="Heading 4" xfId="33" builtinId="19" customBuiltin="1"/>
    <cellStyle name="Heading 4 2" xfId="149"/>
    <cellStyle name="Hyperlink 2" xfId="82"/>
    <cellStyle name="Hyperlink 2 2" xfId="2718"/>
    <cellStyle name="Hyperlink 3" xfId="150"/>
    <cellStyle name="Hyperlink 3 2" xfId="196"/>
    <cellStyle name="Hyperlink 4" xfId="229"/>
    <cellStyle name="Hyperlink 5" xfId="183"/>
    <cellStyle name="Import" xfId="178"/>
    <cellStyle name="In Development" xfId="83"/>
    <cellStyle name="Input 2" xfId="151"/>
    <cellStyle name="Input 2 2" xfId="10959"/>
    <cellStyle name="Input 3" xfId="10756"/>
    <cellStyle name="Level 1 Heading" xfId="187"/>
    <cellStyle name="Level 2 Heading" xfId="188"/>
    <cellStyle name="Level 3 Heading" xfId="189"/>
    <cellStyle name="Linked Cell 2" xfId="152"/>
    <cellStyle name="Linked Cell 3" xfId="10753"/>
    <cellStyle name="Neutral 2" xfId="153"/>
    <cellStyle name="Neutral 3" xfId="8109"/>
    <cellStyle name="NJS" xfId="84"/>
    <cellStyle name="No Error" xfId="85"/>
    <cellStyle name="Normal" xfId="0" builtinId="0"/>
    <cellStyle name="Normal 10" xfId="2762"/>
    <cellStyle name="Normal 10 2" xfId="211"/>
    <cellStyle name="Normal 10 3" xfId="5435"/>
    <cellStyle name="Normal 11" xfId="2813"/>
    <cellStyle name="Normal 11 2" xfId="5486"/>
    <cellStyle name="Normal 12" xfId="27"/>
    <cellStyle name="Normal 12 2" xfId="2946"/>
    <cellStyle name="Normal 12 3" xfId="226"/>
    <cellStyle name="Normal 13" xfId="2750"/>
    <cellStyle name="Normal 13 2" xfId="5425"/>
    <cellStyle name="Normal 14" xfId="2814"/>
    <cellStyle name="Normal 14 2" xfId="5487"/>
    <cellStyle name="Normal 15" xfId="2811"/>
    <cellStyle name="Normal 15 2" xfId="5484"/>
    <cellStyle name="Normal 16" xfId="2812"/>
    <cellStyle name="Normal 16 2" xfId="5485"/>
    <cellStyle name="Normal 17" xfId="2753"/>
    <cellStyle name="Normal 17 2" xfId="5427"/>
    <cellStyle name="Normal 18" xfId="2815"/>
    <cellStyle name="Normal 18 2" xfId="5488"/>
    <cellStyle name="Normal 19" xfId="352"/>
    <cellStyle name="Normal 19 2" xfId="3059"/>
    <cellStyle name="Normal 2" xfId="8"/>
    <cellStyle name="Normal 2 2" xfId="9"/>
    <cellStyle name="Normal 2 2 2" xfId="5633"/>
    <cellStyle name="Normal 2 2 3" xfId="5609"/>
    <cellStyle name="Normal 2 2 4" xfId="5618"/>
    <cellStyle name="Normal 2 2 5" xfId="10926"/>
    <cellStyle name="Normal 2 3" xfId="3"/>
    <cellStyle name="Normal 2 3 2" xfId="15"/>
    <cellStyle name="Normal 2 3 3" xfId="2937"/>
    <cellStyle name="Normal 2 3 4" xfId="8119"/>
    <cellStyle name="Normal 2 3 5" xfId="212"/>
    <cellStyle name="Normal 2 3 6" xfId="87"/>
    <cellStyle name="Normal 2 4" xfId="10"/>
    <cellStyle name="Normal 2 4 2" xfId="2976"/>
    <cellStyle name="Normal 2 4 3" xfId="5669"/>
    <cellStyle name="Normal 2 4 4" xfId="269"/>
    <cellStyle name="Normal 2 5" xfId="5621"/>
    <cellStyle name="Normal 2 6" xfId="5603"/>
    <cellStyle name="Normal 2 6 2" xfId="10957"/>
    <cellStyle name="Normal 2 6 3" xfId="5630"/>
    <cellStyle name="Normal 2 7" xfId="5617"/>
    <cellStyle name="Normal 2 8" xfId="10927"/>
    <cellStyle name="Normal 2 9" xfId="86"/>
    <cellStyle name="Normal 2 9 2" xfId="10963"/>
    <cellStyle name="Normal 20" xfId="204"/>
    <cellStyle name="Normal 20 2" xfId="2930"/>
    <cellStyle name="Normal 21" xfId="162"/>
    <cellStyle name="Normal 22" xfId="2924"/>
    <cellStyle name="Normal 23" xfId="5597"/>
    <cellStyle name="Normal 24" xfId="19"/>
    <cellStyle name="Normal 25" xfId="10954"/>
    <cellStyle name="Normal 26" xfId="5635"/>
    <cellStyle name="Normal 27" xfId="160"/>
    <cellStyle name="Normal 28" xfId="10960"/>
    <cellStyle name="Normal 28 2" xfId="10962"/>
    <cellStyle name="Normal 29" xfId="38"/>
    <cellStyle name="Normal 3" xfId="14"/>
    <cellStyle name="Normal 3 10" xfId="35"/>
    <cellStyle name="Normal 3 2" xfId="2"/>
    <cellStyle name="Normal 3 2 2" xfId="216"/>
    <cellStyle name="Normal 3 2 2 2" xfId="2940"/>
    <cellStyle name="Normal 3 2 3" xfId="2719"/>
    <cellStyle name="Normal 3 2 4" xfId="2934"/>
    <cellStyle name="Normal 3 2 5" xfId="10946"/>
    <cellStyle name="Normal 3 2 6" xfId="10925"/>
    <cellStyle name="Normal 3 2 7" xfId="208"/>
    <cellStyle name="Normal 3 2 8" xfId="89"/>
    <cellStyle name="Normal 3 3" xfId="225"/>
    <cellStyle name="Normal 3 3 2" xfId="4"/>
    <cellStyle name="Normal 3 3 2 2" xfId="2942"/>
    <cellStyle name="Normal 3 3 2 3" xfId="218"/>
    <cellStyle name="Normal 3 4" xfId="213"/>
    <cellStyle name="Normal 3 4 2" xfId="2938"/>
    <cellStyle name="Normal 3 5" xfId="207"/>
    <cellStyle name="Normal 3 5 2" xfId="2933"/>
    <cellStyle name="Normal 3 6" xfId="5623"/>
    <cellStyle name="Normal 3 7" xfId="17"/>
    <cellStyle name="Normal 3 7 2" xfId="2721"/>
    <cellStyle name="Normal 3 7 3" xfId="2722"/>
    <cellStyle name="Normal 3 7 4" xfId="2720"/>
    <cellStyle name="Normal 3 8" xfId="5607"/>
    <cellStyle name="Normal 3 9" xfId="88"/>
    <cellStyle name="Normal 30" xfId="34"/>
    <cellStyle name="Normal 32" xfId="26"/>
    <cellStyle name="Normal 34" xfId="36"/>
    <cellStyle name="Normal 4" xfId="24"/>
    <cellStyle name="Normal 4 2" xfId="6"/>
    <cellStyle name="Normal 4 2 2" xfId="13"/>
    <cellStyle name="Normal 4 2 3" xfId="2751"/>
    <cellStyle name="Normal 4 2 3 2" xfId="5426"/>
    <cellStyle name="Normal 4 2 4" xfId="214"/>
    <cellStyle name="Normal 4 2 4 2" xfId="2939"/>
    <cellStyle name="Normal 4 2 5" xfId="5644"/>
    <cellStyle name="Normal 4 2 6" xfId="198"/>
    <cellStyle name="Normal 4 3" xfId="2754"/>
    <cellStyle name="Normal 4 3 2" xfId="5428"/>
    <cellStyle name="Normal 4 4" xfId="217"/>
    <cellStyle name="Normal 4 4 2" xfId="2941"/>
    <cellStyle name="Normal 4 5" xfId="5625"/>
    <cellStyle name="Normal 4 6" xfId="8280"/>
    <cellStyle name="Normal 4 7" xfId="90"/>
    <cellStyle name="Normal 5" xfId="11"/>
    <cellStyle name="Normal 5 2" xfId="92"/>
    <cellStyle name="Normal 5 2 2" xfId="2724"/>
    <cellStyle name="Normal 5 3" xfId="2725"/>
    <cellStyle name="Normal 5 3 2" xfId="5418"/>
    <cellStyle name="Normal 5 4" xfId="2726"/>
    <cellStyle name="Normal 5 5" xfId="224"/>
    <cellStyle name="Normal 5 6" xfId="2723"/>
    <cellStyle name="Normal 5 6 2" xfId="5417"/>
    <cellStyle name="Normal 5 7" xfId="221"/>
    <cellStyle name="Normal 5 8" xfId="91"/>
    <cellStyle name="Normal 6" xfId="25"/>
    <cellStyle name="Normal 6 2" xfId="227"/>
    <cellStyle name="Normal 6 2 2" xfId="2947"/>
    <cellStyle name="Normal 6 3" xfId="2926"/>
    <cellStyle name="Normal 6 4" xfId="5643"/>
    <cellStyle name="Normal 6 5" xfId="10952"/>
    <cellStyle name="Normal 6 6" xfId="192"/>
    <cellStyle name="Normal 6 7" xfId="93"/>
    <cellStyle name="Normal 7" xfId="28"/>
    <cellStyle name="Normal 7 2" xfId="228"/>
    <cellStyle name="Normal 7 2 2" xfId="2948"/>
    <cellStyle name="Normal 7 3" xfId="203"/>
    <cellStyle name="Normal 7 4" xfId="2925"/>
    <cellStyle name="Normal 7 5" xfId="10939"/>
    <cellStyle name="Normal 7 6" xfId="10759"/>
    <cellStyle name="Normal 7 7" xfId="161"/>
    <cellStyle name="Normal 7 8" xfId="94"/>
    <cellStyle name="Normal 7 9" xfId="37"/>
    <cellStyle name="Normal 8" xfId="29"/>
    <cellStyle name="Normal 8 2" xfId="2758"/>
    <cellStyle name="Normal 8 2 2" xfId="5431"/>
    <cellStyle name="Normal 8 3" xfId="353"/>
    <cellStyle name="Normal 8 4" xfId="2949"/>
    <cellStyle name="Normal 8 5" xfId="10950"/>
    <cellStyle name="Normal 8 6" xfId="10944"/>
    <cellStyle name="Normal 8 7" xfId="230"/>
    <cellStyle name="Normal 8 8" xfId="41"/>
    <cellStyle name="Normal 9" xfId="39"/>
    <cellStyle name="Normal 9 2" xfId="5421"/>
    <cellStyle name="Normal 9 3" xfId="10922"/>
    <cellStyle name="Normal 9 4" xfId="8288"/>
    <cellStyle name="Normal 9 5" xfId="2746"/>
    <cellStyle name="Note 2" xfId="95"/>
    <cellStyle name="Note 2 2" xfId="8117"/>
    <cellStyle name="Note 2 3" xfId="5615"/>
    <cellStyle name="Note 2 4" xfId="193"/>
    <cellStyle name="OfwatAmber" xfId="239"/>
    <cellStyle name="OfwatCalculation" xfId="7"/>
    <cellStyle name="OfwatCopy" xfId="240"/>
    <cellStyle name="OfwatDescTxt" xfId="241"/>
    <cellStyle name="OfwatEmphasis" xfId="242"/>
    <cellStyle name="OfwatGreen" xfId="243"/>
    <cellStyle name="OfwatHeaderTxt" xfId="244"/>
    <cellStyle name="OfwatInput" xfId="245"/>
    <cellStyle name="OfwatINVALID" xfId="246"/>
    <cellStyle name="OfwatNormal" xfId="247"/>
    <cellStyle name="OfwatRedPurple" xfId="248"/>
    <cellStyle name="Output 2" xfId="154"/>
    <cellStyle name="Output 3" xfId="5613"/>
    <cellStyle name="Output Amounts" xfId="2727"/>
    <cellStyle name="Output Column Headings" xfId="2728"/>
    <cellStyle name="Output Line Items" xfId="2729"/>
    <cellStyle name="Output Report Heading" xfId="2730"/>
    <cellStyle name="Output Report Title" xfId="2731"/>
    <cellStyle name="Pantone 130C" xfId="170"/>
    <cellStyle name="Pantone 179C" xfId="175"/>
    <cellStyle name="Pantone 232C" xfId="174"/>
    <cellStyle name="Pantone 2745C" xfId="173"/>
    <cellStyle name="Pantone 279C" xfId="168"/>
    <cellStyle name="Pantone 281C" xfId="167"/>
    <cellStyle name="Pantone 451C" xfId="169"/>
    <cellStyle name="Pantone 583C" xfId="172"/>
    <cellStyle name="Pantone 633C" xfId="171"/>
    <cellStyle name="Percent [0]" xfId="181"/>
    <cellStyle name="Percent 10" xfId="5619"/>
    <cellStyle name="Percent 11" xfId="10921"/>
    <cellStyle name="Percent 12" xfId="10949"/>
    <cellStyle name="Percent 13" xfId="103"/>
    <cellStyle name="Percent 14" xfId="10961"/>
    <cellStyle name="Percent 2" xfId="12"/>
    <cellStyle name="Percent 2 10" xfId="5624"/>
    <cellStyle name="Percent 2 11" xfId="5605"/>
    <cellStyle name="Percent 2 2" xfId="42"/>
    <cellStyle name="Percent 2 2 2" xfId="2734"/>
    <cellStyle name="Percent 2 2 3" xfId="2735"/>
    <cellStyle name="Percent 2 2 3 2" xfId="5419"/>
    <cellStyle name="Percent 2 2 4" xfId="2736"/>
    <cellStyle name="Percent 2 2 5" xfId="2752"/>
    <cellStyle name="Percent 2 2 6" xfId="2733"/>
    <cellStyle name="Percent 2 2 7" xfId="215"/>
    <cellStyle name="Percent 2 3" xfId="20"/>
    <cellStyle name="Percent 2 3 2" xfId="2738"/>
    <cellStyle name="Percent 2 3 3" xfId="2739"/>
    <cellStyle name="Percent 2 3 4" xfId="2756"/>
    <cellStyle name="Percent 2 3 5" xfId="2737"/>
    <cellStyle name="Percent 2 4" xfId="270"/>
    <cellStyle name="Percent 2 4 2" xfId="2741"/>
    <cellStyle name="Percent 2 4 3" xfId="2742"/>
    <cellStyle name="Percent 2 4 4" xfId="2783"/>
    <cellStyle name="Percent 2 4 4 2" xfId="5456"/>
    <cellStyle name="Percent 2 4 5" xfId="2740"/>
    <cellStyle name="Percent 2 4 6" xfId="2977"/>
    <cellStyle name="Percent 2 5" xfId="2743"/>
    <cellStyle name="Percent 2 6" xfId="2744"/>
    <cellStyle name="Percent 2 6 2" xfId="5420"/>
    <cellStyle name="Percent 2 7" xfId="2745"/>
    <cellStyle name="Percent 2 8" xfId="2732"/>
    <cellStyle name="Percent 2 9" xfId="210"/>
    <cellStyle name="Percent 2 9 2" xfId="2936"/>
    <cellStyle name="Percent 3" xfId="22"/>
    <cellStyle name="Percent 3 2" xfId="220"/>
    <cellStyle name="Percent 3 3" xfId="8289"/>
    <cellStyle name="Percent 3 4" xfId="10937"/>
    <cellStyle name="Percent 3 5" xfId="194"/>
    <cellStyle name="Percent 4" xfId="155"/>
    <cellStyle name="Percent 4 2" xfId="96"/>
    <cellStyle name="Percent 4 2 2" xfId="5423"/>
    <cellStyle name="Percent 4 2 3" xfId="10948"/>
    <cellStyle name="Percent 4 2 4" xfId="10945"/>
    <cellStyle name="Percent 4 2 5" xfId="2748"/>
    <cellStyle name="Percent 4 3" xfId="202"/>
    <cellStyle name="Percent 5" xfId="156"/>
    <cellStyle name="Percent 6" xfId="206"/>
    <cellStyle name="Percent 6 2" xfId="2932"/>
    <cellStyle name="Percent 7" xfId="164"/>
    <cellStyle name="Percent 8" xfId="166"/>
    <cellStyle name="Percent 9" xfId="5600"/>
    <cellStyle name="Style 1" xfId="97"/>
    <cellStyle name="Style 1 2" xfId="8281"/>
    <cellStyle name="Style 1 3" xfId="5616"/>
    <cellStyle name="Title 2" xfId="157"/>
    <cellStyle name="Total 2" xfId="158"/>
    <cellStyle name="Total 3" xfId="10942"/>
    <cellStyle name="True" xfId="98"/>
    <cellStyle name="True 2" xfId="104"/>
    <cellStyle name="Unique Formula" xfId="99"/>
    <cellStyle name="Validation error" xfId="5"/>
    <cellStyle name="Warning Text" xfId="1" builtinId="11"/>
    <cellStyle name="Warning Text 2" xfId="159"/>
    <cellStyle name="Warning Text 2 2" xfId="5620"/>
    <cellStyle name="Warning Text 2 3" xfId="5608"/>
    <cellStyle name="Warning Text 3" xfId="165"/>
    <cellStyle name="Warning Text 4" xfId="10754"/>
    <cellStyle name="white_text_on_blue" xfId="100"/>
    <cellStyle name="WIP" xfId="176"/>
    <cellStyle name="Year" xfId="201"/>
    <cellStyle name="Year 2" xfId="236"/>
    <cellStyle name="Year 2 2" xfId="2955"/>
    <cellStyle name="Year 3" xfId="5629"/>
    <cellStyle name="Year 4" xfId="5606"/>
    <cellStyle name="year_formats_pink" xfId="101"/>
  </cellStyles>
  <dxfs count="3">
    <dxf>
      <font>
        <color theme="0" tint="-0.24994659260841701"/>
      </font>
    </dxf>
    <dxf>
      <font>
        <color theme="0"/>
      </font>
    </dxf>
    <dxf>
      <font>
        <color theme="0"/>
      </font>
    </dxf>
  </dxfs>
  <tableStyles count="0" defaultTableStyle="TableStyleMedium2" defaultPivotStyle="PivotStyleLight16"/>
  <colors>
    <mruColors>
      <color rgb="FF003479"/>
      <color rgb="FF857362"/>
      <color rgb="FF0078C9"/>
      <color rgb="FFFCEABF"/>
      <color rgb="FFCA0083"/>
      <color rgb="FFFE4819"/>
      <color rgb="FFE0DCD8"/>
      <color rgb="FF719500"/>
      <color rgb="FFF2F0EE"/>
      <color rgb="FFF9D4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A1:XFC40"/>
  <sheetViews>
    <sheetView showGridLines="0" tabSelected="1" zoomScaleNormal="100" workbookViewId="0">
      <pane xSplit="1" ySplit="3" topLeftCell="B4" activePane="bottomRight" state="frozen"/>
      <selection activeCell="E5" sqref="E5"/>
      <selection pane="topRight" activeCell="E5" sqref="E5"/>
      <selection pane="bottomLeft" activeCell="E5" sqref="E5"/>
      <selection pane="bottomRight"/>
    </sheetView>
  </sheetViews>
  <sheetFormatPr defaultColWidth="0" defaultRowHeight="12.75"/>
  <cols>
    <col min="1" max="1" width="15.625" style="93" customWidth="1"/>
    <col min="2" max="2" width="3.75" style="93" customWidth="1"/>
    <col min="3" max="3" width="37.5" style="95" customWidth="1"/>
    <col min="4" max="4" width="41.25" style="95" customWidth="1"/>
    <col min="5" max="6" width="15.625" style="95" customWidth="1"/>
    <col min="7" max="7" width="0" style="93" hidden="1" customWidth="1"/>
    <col min="8" max="16383" width="8" style="93" hidden="1"/>
    <col min="16384" max="16384" width="7.875" style="93" hidden="1" customWidth="1"/>
  </cols>
  <sheetData>
    <row r="1" spans="1:6" s="90" customFormat="1" ht="37.5" customHeight="1">
      <c r="A1" s="96" t="s">
        <v>176</v>
      </c>
      <c r="B1" s="97"/>
      <c r="C1" s="97"/>
      <c r="D1" s="97"/>
      <c r="E1" s="97"/>
      <c r="F1" s="97"/>
    </row>
    <row r="2" spans="1:6" ht="7.5" customHeight="1">
      <c r="A2" s="91"/>
      <c r="B2" s="91"/>
      <c r="C2" s="92"/>
      <c r="D2" s="92"/>
      <c r="E2" s="92"/>
      <c r="F2" s="92"/>
    </row>
    <row r="3" spans="1:6" ht="18.75" customHeight="1">
      <c r="A3" s="91"/>
      <c r="B3" s="98" t="s">
        <v>177</v>
      </c>
      <c r="C3" s="98" t="s">
        <v>178</v>
      </c>
      <c r="D3" s="98" t="s">
        <v>179</v>
      </c>
      <c r="E3" s="98" t="s">
        <v>180</v>
      </c>
      <c r="F3" s="98" t="s">
        <v>181</v>
      </c>
    </row>
    <row r="4" spans="1:6" ht="11.25" customHeight="1">
      <c r="A4" s="102"/>
      <c r="B4" s="91"/>
      <c r="C4" s="92"/>
      <c r="D4" s="92"/>
      <c r="E4" s="92"/>
      <c r="F4" s="92"/>
    </row>
    <row r="5" spans="1:6" s="94" customFormat="1" ht="33.75" customHeight="1">
      <c r="A5" s="102" t="s">
        <v>184</v>
      </c>
      <c r="B5" s="101">
        <v>1</v>
      </c>
      <c r="C5" s="99" t="s">
        <v>182</v>
      </c>
      <c r="D5" s="99" t="s">
        <v>183</v>
      </c>
      <c r="E5" s="99" t="s">
        <v>175</v>
      </c>
      <c r="F5" s="100"/>
    </row>
    <row r="6" spans="1:6">
      <c r="A6" s="102"/>
      <c r="B6" s="91"/>
      <c r="C6" s="92"/>
      <c r="D6" s="92"/>
      <c r="E6" s="92"/>
      <c r="F6" s="92"/>
    </row>
    <row r="7" spans="1:6">
      <c r="A7" s="102"/>
      <c r="B7" s="91"/>
      <c r="C7" s="92"/>
      <c r="D7" s="92"/>
      <c r="E7" s="92"/>
      <c r="F7" s="92"/>
    </row>
    <row r="8" spans="1:6">
      <c r="A8" s="102"/>
      <c r="B8" s="91"/>
      <c r="C8" s="92"/>
      <c r="D8" s="92"/>
      <c r="E8" s="92"/>
      <c r="F8" s="92"/>
    </row>
    <row r="9" spans="1:6">
      <c r="A9" s="102"/>
      <c r="B9" s="91"/>
      <c r="C9" s="92"/>
      <c r="D9" s="92"/>
      <c r="E9" s="92"/>
      <c r="F9" s="92"/>
    </row>
    <row r="10" spans="1:6">
      <c r="A10" s="102"/>
      <c r="B10" s="91"/>
      <c r="C10" s="92"/>
      <c r="D10" s="92"/>
      <c r="E10" s="92"/>
      <c r="F10" s="92"/>
    </row>
    <row r="11" spans="1:6">
      <c r="A11" s="102"/>
      <c r="B11" s="91"/>
      <c r="C11" s="92"/>
      <c r="D11" s="92"/>
      <c r="E11" s="92"/>
      <c r="F11" s="92"/>
    </row>
    <row r="12" spans="1:6">
      <c r="A12" s="102"/>
      <c r="B12" s="91"/>
      <c r="C12" s="92"/>
      <c r="D12" s="92"/>
      <c r="E12" s="92"/>
      <c r="F12" s="92"/>
    </row>
    <row r="13" spans="1:6">
      <c r="A13" s="102"/>
      <c r="B13" s="91"/>
      <c r="C13" s="92"/>
      <c r="D13" s="92"/>
      <c r="E13" s="92"/>
      <c r="F13" s="92"/>
    </row>
    <row r="14" spans="1:6">
      <c r="A14" s="102"/>
      <c r="B14" s="91"/>
      <c r="C14" s="92"/>
      <c r="D14" s="92"/>
      <c r="E14" s="92"/>
      <c r="F14" s="92"/>
    </row>
    <row r="15" spans="1:6">
      <c r="A15" s="102"/>
      <c r="B15" s="91"/>
      <c r="C15" s="92"/>
      <c r="D15" s="92"/>
      <c r="E15" s="92"/>
      <c r="F15" s="92"/>
    </row>
    <row r="16" spans="1:6">
      <c r="A16" s="102"/>
      <c r="B16" s="91"/>
      <c r="C16" s="92"/>
      <c r="D16" s="92"/>
      <c r="E16" s="92"/>
      <c r="F16" s="92"/>
    </row>
    <row r="17" spans="1:1">
      <c r="A17" s="103"/>
    </row>
    <row r="18" spans="1:1">
      <c r="A18" s="103"/>
    </row>
    <row r="19" spans="1:1">
      <c r="A19" s="103"/>
    </row>
    <row r="20" spans="1:1">
      <c r="A20" s="103"/>
    </row>
    <row r="21" spans="1:1">
      <c r="A21" s="103"/>
    </row>
    <row r="22" spans="1:1">
      <c r="A22" s="103"/>
    </row>
    <row r="23" spans="1:1">
      <c r="A23" s="103"/>
    </row>
    <row r="24" spans="1:1">
      <c r="A24" s="103"/>
    </row>
    <row r="25" spans="1:1">
      <c r="A25" s="103"/>
    </row>
    <row r="26" spans="1:1">
      <c r="A26" s="103"/>
    </row>
    <row r="27" spans="1:1">
      <c r="A27" s="103"/>
    </row>
    <row r="28" spans="1:1">
      <c r="A28" s="103"/>
    </row>
    <row r="29" spans="1:1">
      <c r="A29" s="103"/>
    </row>
    <row r="30" spans="1:1">
      <c r="A30" s="103"/>
    </row>
    <row r="31" spans="1:1">
      <c r="A31" s="103"/>
    </row>
    <row r="32" spans="1:1">
      <c r="A32" s="103"/>
    </row>
    <row r="33" spans="1:1">
      <c r="A33" s="103"/>
    </row>
    <row r="34" spans="1:1">
      <c r="A34" s="103"/>
    </row>
    <row r="35" spans="1:1">
      <c r="A35" s="103"/>
    </row>
    <row r="36" spans="1:1">
      <c r="A36" s="103"/>
    </row>
    <row r="37" spans="1:1">
      <c r="A37" s="103"/>
    </row>
    <row r="38" spans="1:1">
      <c r="A38" s="103"/>
    </row>
    <row r="39" spans="1:1">
      <c r="A39" s="103"/>
    </row>
    <row r="40" spans="1:1">
      <c r="A40" s="103"/>
    </row>
  </sheetData>
  <pageMargins left="0.70866141732283472" right="0.70866141732283472" top="0.74803149606299213" bottom="0.74803149606299213" header="0.31496062992125984" footer="0.31496062992125984"/>
  <pageSetup paperSize="9" scale="93"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A1:O39"/>
  <sheetViews>
    <sheetView view="pageLayout" zoomScaleNormal="80" workbookViewId="0"/>
  </sheetViews>
  <sheetFormatPr defaultColWidth="7.75" defaultRowHeight="14.25"/>
  <cols>
    <col min="1" max="1" width="4.5" customWidth="1"/>
    <col min="2" max="2" width="9.5" customWidth="1"/>
    <col min="3" max="3" width="152.125" customWidth="1"/>
    <col min="4" max="4" width="3.25" customWidth="1"/>
    <col min="5" max="5" width="15.875" customWidth="1"/>
    <col min="6" max="15" width="5.625" customWidth="1"/>
    <col min="16" max="16" width="12.5" customWidth="1"/>
  </cols>
  <sheetData>
    <row r="1" spans="1:15">
      <c r="C1" t="s">
        <v>140</v>
      </c>
    </row>
    <row r="2" spans="1:15">
      <c r="A2" t="s">
        <v>98</v>
      </c>
      <c r="B2" t="s">
        <v>97</v>
      </c>
      <c r="C2" t="s">
        <v>96</v>
      </c>
      <c r="D2" t="s">
        <v>95</v>
      </c>
      <c r="E2" t="s">
        <v>94</v>
      </c>
      <c r="F2" t="s">
        <v>93</v>
      </c>
      <c r="G2" t="s">
        <v>92</v>
      </c>
      <c r="H2" t="s">
        <v>91</v>
      </c>
      <c r="I2" t="s">
        <v>90</v>
      </c>
      <c r="J2" t="s">
        <v>1</v>
      </c>
      <c r="K2" t="s">
        <v>2</v>
      </c>
      <c r="L2" t="s">
        <v>3</v>
      </c>
      <c r="M2" t="s">
        <v>4</v>
      </c>
      <c r="N2" t="s">
        <v>5</v>
      </c>
      <c r="O2" t="s">
        <v>132</v>
      </c>
    </row>
    <row r="4" spans="1:15">
      <c r="F4" t="s">
        <v>89</v>
      </c>
      <c r="G4" t="s">
        <v>89</v>
      </c>
      <c r="H4" t="s">
        <v>89</v>
      </c>
      <c r="I4" t="s">
        <v>89</v>
      </c>
      <c r="J4" t="s">
        <v>89</v>
      </c>
      <c r="K4" t="s">
        <v>89</v>
      </c>
      <c r="L4" t="s">
        <v>89</v>
      </c>
      <c r="M4" t="s">
        <v>89</v>
      </c>
      <c r="N4" t="s">
        <v>89</v>
      </c>
      <c r="O4" t="s">
        <v>89</v>
      </c>
    </row>
    <row r="5" spans="1:15">
      <c r="F5" t="s">
        <v>186</v>
      </c>
      <c r="G5" t="s">
        <v>186</v>
      </c>
      <c r="H5" t="s">
        <v>186</v>
      </c>
      <c r="I5" t="s">
        <v>186</v>
      </c>
      <c r="J5" t="s">
        <v>186</v>
      </c>
      <c r="K5" t="s">
        <v>186</v>
      </c>
      <c r="L5" t="s">
        <v>186</v>
      </c>
      <c r="M5" t="s">
        <v>186</v>
      </c>
      <c r="N5" t="s">
        <v>186</v>
      </c>
      <c r="O5" t="s">
        <v>186</v>
      </c>
    </row>
    <row r="6" spans="1:15">
      <c r="F6" t="s">
        <v>141</v>
      </c>
      <c r="G6" t="s">
        <v>141</v>
      </c>
      <c r="H6" t="s">
        <v>141</v>
      </c>
      <c r="I6" t="s">
        <v>141</v>
      </c>
      <c r="J6" t="s">
        <v>141</v>
      </c>
      <c r="K6" t="s">
        <v>141</v>
      </c>
      <c r="L6" t="s">
        <v>141</v>
      </c>
      <c r="M6" t="s">
        <v>141</v>
      </c>
      <c r="N6" t="s">
        <v>141</v>
      </c>
      <c r="O6" t="s">
        <v>141</v>
      </c>
    </row>
    <row r="7" spans="1:15" ht="19.5" customHeight="1">
      <c r="A7" t="s">
        <v>187</v>
      </c>
      <c r="B7" t="s">
        <v>16</v>
      </c>
      <c r="C7" t="s">
        <v>142</v>
      </c>
      <c r="D7" t="s">
        <v>6</v>
      </c>
      <c r="E7" t="s">
        <v>89</v>
      </c>
      <c r="F7" s="179"/>
      <c r="G7" s="179"/>
      <c r="H7" s="179"/>
      <c r="I7" s="179"/>
      <c r="J7" s="179">
        <v>-0.98099999999999998</v>
      </c>
      <c r="K7" s="179">
        <v>-1.6279999999999999</v>
      </c>
      <c r="L7" s="179">
        <v>-29.73</v>
      </c>
      <c r="M7" s="179">
        <v>-5.3404499999999997</v>
      </c>
      <c r="N7" s="179">
        <v>0.12620000000000001</v>
      </c>
      <c r="O7" s="179">
        <v>-5.2142499999999998</v>
      </c>
    </row>
    <row r="8" spans="1:15" ht="15" customHeight="1">
      <c r="A8" t="s">
        <v>187</v>
      </c>
      <c r="B8" t="s">
        <v>18</v>
      </c>
      <c r="C8" t="s">
        <v>143</v>
      </c>
      <c r="D8" t="s">
        <v>6</v>
      </c>
      <c r="E8" t="s">
        <v>89</v>
      </c>
      <c r="F8" s="179"/>
      <c r="G8" s="179"/>
      <c r="H8" s="179"/>
      <c r="I8" s="179"/>
      <c r="J8" s="179">
        <v>19.766999999999999</v>
      </c>
      <c r="K8" s="179">
        <v>39.994</v>
      </c>
      <c r="L8" s="179">
        <v>88.203999999999994</v>
      </c>
      <c r="M8" s="179">
        <v>3.387956</v>
      </c>
      <c r="N8" s="179">
        <v>1.2253499999999999</v>
      </c>
      <c r="O8" s="179">
        <v>94.419505999999998</v>
      </c>
    </row>
    <row r="9" spans="1:15" ht="19.5" customHeight="1">
      <c r="A9" t="s">
        <v>187</v>
      </c>
      <c r="B9" t="s">
        <v>20</v>
      </c>
      <c r="C9" t="s">
        <v>144</v>
      </c>
      <c r="D9" t="s">
        <v>6</v>
      </c>
      <c r="E9" t="s">
        <v>89</v>
      </c>
      <c r="F9" s="179"/>
      <c r="G9" s="179"/>
      <c r="H9" s="179"/>
      <c r="I9" s="179"/>
      <c r="J9" s="179">
        <v>0</v>
      </c>
      <c r="K9" s="179">
        <v>0</v>
      </c>
      <c r="L9" s="179">
        <v>0</v>
      </c>
      <c r="M9" s="179">
        <v>0</v>
      </c>
      <c r="N9" s="179">
        <v>0</v>
      </c>
      <c r="O9" s="179">
        <v>0</v>
      </c>
    </row>
    <row r="10" spans="1:15" ht="15" customHeight="1">
      <c r="A10" t="s">
        <v>187</v>
      </c>
      <c r="B10" t="s">
        <v>22</v>
      </c>
      <c r="C10" t="s">
        <v>145</v>
      </c>
      <c r="D10" t="s">
        <v>6</v>
      </c>
      <c r="E10" t="s">
        <v>89</v>
      </c>
      <c r="F10" s="179"/>
      <c r="G10" s="179"/>
      <c r="H10" s="179"/>
      <c r="I10" s="179"/>
      <c r="J10" s="179">
        <v>0</v>
      </c>
      <c r="K10" s="179">
        <v>0</v>
      </c>
      <c r="L10" s="179">
        <v>0</v>
      </c>
      <c r="M10" s="179">
        <v>0</v>
      </c>
      <c r="N10" s="179">
        <v>0</v>
      </c>
      <c r="O10" s="179">
        <v>0</v>
      </c>
    </row>
    <row r="11" spans="1:15" ht="19.5" customHeight="1">
      <c r="A11" t="s">
        <v>187</v>
      </c>
      <c r="B11" t="s">
        <v>24</v>
      </c>
      <c r="C11" t="s">
        <v>146</v>
      </c>
      <c r="D11" t="s">
        <v>6</v>
      </c>
      <c r="E11" t="s">
        <v>89</v>
      </c>
      <c r="F11" s="179"/>
      <c r="G11" s="179"/>
      <c r="H11" s="179"/>
      <c r="I11" s="179"/>
      <c r="J11" s="179">
        <v>18.786000000000001</v>
      </c>
      <c r="K11" s="179">
        <v>38.366</v>
      </c>
      <c r="L11" s="179">
        <v>58.473999999999997</v>
      </c>
      <c r="M11" s="179">
        <v>-1.952494</v>
      </c>
      <c r="N11" s="179">
        <v>1.35155</v>
      </c>
      <c r="O11" s="179">
        <v>89.205256000000006</v>
      </c>
    </row>
    <row r="12" spans="1:15" ht="15" customHeight="1">
      <c r="A12" t="s">
        <v>187</v>
      </c>
      <c r="B12" t="s">
        <v>27</v>
      </c>
      <c r="C12" t="s">
        <v>147</v>
      </c>
      <c r="D12" t="s">
        <v>6</v>
      </c>
      <c r="E12" t="s">
        <v>89</v>
      </c>
      <c r="F12" s="179"/>
      <c r="G12" s="179"/>
      <c r="H12" s="179"/>
      <c r="I12" s="179"/>
      <c r="J12" s="179">
        <v>0</v>
      </c>
      <c r="K12" s="179">
        <v>0</v>
      </c>
      <c r="L12" s="179">
        <v>0</v>
      </c>
      <c r="M12" s="179">
        <v>-3.5811999999999997E-2</v>
      </c>
      <c r="N12" s="179">
        <v>1.0863830000000001</v>
      </c>
      <c r="O12" s="179">
        <v>1.06577477531194</v>
      </c>
    </row>
    <row r="13" spans="1:15" ht="19.5" customHeight="1">
      <c r="A13" t="s">
        <v>187</v>
      </c>
      <c r="B13" t="s">
        <v>29</v>
      </c>
      <c r="C13" t="s">
        <v>148</v>
      </c>
      <c r="D13" t="s">
        <v>6</v>
      </c>
      <c r="E13" t="s">
        <v>89</v>
      </c>
      <c r="F13" s="179"/>
      <c r="G13" s="179"/>
      <c r="H13" s="179"/>
      <c r="I13" s="179"/>
      <c r="J13" s="179">
        <v>0</v>
      </c>
      <c r="K13" s="179">
        <v>0</v>
      </c>
      <c r="L13" s="179">
        <v>0</v>
      </c>
      <c r="M13" s="179">
        <v>2.38944</v>
      </c>
      <c r="N13" s="179">
        <v>36.122399999999999</v>
      </c>
      <c r="O13" s="179">
        <v>38.511839999999999</v>
      </c>
    </row>
    <row r="14" spans="1:15" ht="15" customHeight="1">
      <c r="A14" t="s">
        <v>187</v>
      </c>
      <c r="B14" t="s">
        <v>31</v>
      </c>
      <c r="C14" t="s">
        <v>149</v>
      </c>
      <c r="D14" t="s">
        <v>6</v>
      </c>
      <c r="E14" t="s">
        <v>89</v>
      </c>
      <c r="F14" s="179"/>
      <c r="G14" s="179"/>
      <c r="H14" s="179"/>
      <c r="I14" s="179"/>
      <c r="J14" s="179">
        <v>0</v>
      </c>
      <c r="K14" s="179">
        <v>0</v>
      </c>
      <c r="L14" s="179">
        <v>0</v>
      </c>
      <c r="M14" s="179">
        <v>0</v>
      </c>
      <c r="N14" s="179">
        <v>0</v>
      </c>
      <c r="O14" s="179">
        <v>0</v>
      </c>
    </row>
    <row r="15" spans="1:15" ht="19.5" customHeight="1">
      <c r="A15" t="s">
        <v>187</v>
      </c>
      <c r="B15" t="s">
        <v>33</v>
      </c>
      <c r="C15" t="s">
        <v>150</v>
      </c>
      <c r="D15" t="s">
        <v>6</v>
      </c>
      <c r="E15" t="s">
        <v>89</v>
      </c>
      <c r="F15" s="179"/>
      <c r="G15" s="179"/>
      <c r="H15" s="179"/>
      <c r="I15" s="179"/>
      <c r="J15" s="179">
        <v>0</v>
      </c>
      <c r="K15" s="179">
        <v>0</v>
      </c>
      <c r="L15" s="179">
        <v>0</v>
      </c>
      <c r="M15" s="179">
        <v>0</v>
      </c>
      <c r="N15" s="179">
        <v>0</v>
      </c>
      <c r="O15" s="179">
        <v>0</v>
      </c>
    </row>
    <row r="16" spans="1:15" ht="15" customHeight="1">
      <c r="A16" t="s">
        <v>187</v>
      </c>
      <c r="B16" t="s">
        <v>35</v>
      </c>
      <c r="C16" t="s">
        <v>151</v>
      </c>
      <c r="D16" t="s">
        <v>6</v>
      </c>
      <c r="E16" t="s">
        <v>89</v>
      </c>
      <c r="F16" s="179"/>
      <c r="G16" s="179"/>
      <c r="H16" s="179"/>
      <c r="I16" s="179"/>
      <c r="J16" s="179">
        <v>0</v>
      </c>
      <c r="K16" s="179">
        <v>0</v>
      </c>
      <c r="L16" s="179">
        <v>0</v>
      </c>
      <c r="M16" s="179">
        <v>2.3536280000000001</v>
      </c>
      <c r="N16" s="179">
        <v>37.208782999999997</v>
      </c>
      <c r="O16" s="179">
        <v>39.577614775311901</v>
      </c>
    </row>
    <row r="17" spans="1:15" ht="19.5" customHeight="1">
      <c r="A17" t="s">
        <v>187</v>
      </c>
      <c r="B17" t="s">
        <v>39</v>
      </c>
      <c r="C17" t="s">
        <v>152</v>
      </c>
      <c r="D17" t="s">
        <v>6</v>
      </c>
      <c r="E17" t="s">
        <v>89</v>
      </c>
      <c r="F17" s="179"/>
      <c r="G17" s="179"/>
      <c r="H17" s="179"/>
      <c r="I17" s="179"/>
      <c r="J17" s="179">
        <v>0</v>
      </c>
      <c r="K17" s="179">
        <v>0</v>
      </c>
      <c r="L17" s="179">
        <v>-0.46300000000000002</v>
      </c>
      <c r="M17" s="179">
        <v>-3.7040000000000002</v>
      </c>
      <c r="N17" s="179">
        <v>0</v>
      </c>
      <c r="O17" s="179">
        <v>-4.1643146</v>
      </c>
    </row>
    <row r="18" spans="1:15" ht="15" customHeight="1">
      <c r="A18" t="s">
        <v>187</v>
      </c>
      <c r="B18" t="s">
        <v>41</v>
      </c>
      <c r="C18" t="s">
        <v>153</v>
      </c>
      <c r="D18" t="s">
        <v>6</v>
      </c>
      <c r="E18" t="s">
        <v>89</v>
      </c>
      <c r="F18" s="179"/>
      <c r="G18" s="179"/>
      <c r="H18" s="179"/>
      <c r="I18" s="179"/>
      <c r="J18" s="179">
        <v>0</v>
      </c>
      <c r="K18" s="179">
        <v>0</v>
      </c>
      <c r="L18" s="179">
        <v>0</v>
      </c>
      <c r="M18" s="179">
        <v>0</v>
      </c>
      <c r="N18" s="179">
        <v>0</v>
      </c>
      <c r="O18" s="179">
        <v>0</v>
      </c>
    </row>
    <row r="19" spans="1:15" ht="19.5" customHeight="1">
      <c r="A19" t="s">
        <v>187</v>
      </c>
      <c r="B19" t="s">
        <v>43</v>
      </c>
      <c r="C19" t="s">
        <v>154</v>
      </c>
      <c r="D19" t="s">
        <v>6</v>
      </c>
      <c r="E19" t="s">
        <v>89</v>
      </c>
      <c r="F19" s="179"/>
      <c r="G19" s="179"/>
      <c r="H19" s="179"/>
      <c r="I19" s="179"/>
      <c r="J19" s="179">
        <v>0</v>
      </c>
      <c r="K19" s="179">
        <v>0</v>
      </c>
      <c r="L19" s="179">
        <v>0</v>
      </c>
      <c r="M19" s="179">
        <v>0</v>
      </c>
      <c r="N19" s="179">
        <v>0</v>
      </c>
      <c r="O19" s="179">
        <v>0</v>
      </c>
    </row>
    <row r="20" spans="1:15" ht="15" customHeight="1">
      <c r="A20" t="s">
        <v>187</v>
      </c>
      <c r="B20" t="s">
        <v>45</v>
      </c>
      <c r="C20" t="s">
        <v>155</v>
      </c>
      <c r="D20" t="s">
        <v>6</v>
      </c>
      <c r="E20" t="s">
        <v>89</v>
      </c>
      <c r="F20" s="179"/>
      <c r="G20" s="179"/>
      <c r="H20" s="179"/>
      <c r="I20" s="179"/>
      <c r="J20" s="179">
        <v>0</v>
      </c>
      <c r="K20" s="179">
        <v>0</v>
      </c>
      <c r="L20" s="179">
        <v>-0.46300000000000002</v>
      </c>
      <c r="M20" s="179">
        <v>-3.7040000000000002</v>
      </c>
      <c r="N20" s="179">
        <v>0</v>
      </c>
      <c r="O20" s="179">
        <v>-4.1643146</v>
      </c>
    </row>
    <row r="21" spans="1:15" ht="19.5" customHeight="1">
      <c r="A21" t="s">
        <v>187</v>
      </c>
      <c r="B21" t="s">
        <v>49</v>
      </c>
      <c r="C21" t="s">
        <v>156</v>
      </c>
      <c r="D21" t="s">
        <v>6</v>
      </c>
      <c r="E21" t="s">
        <v>89</v>
      </c>
      <c r="F21" s="179"/>
      <c r="G21" s="179"/>
      <c r="H21" s="179"/>
      <c r="I21" s="179"/>
      <c r="J21" s="179">
        <v>0</v>
      </c>
      <c r="K21" s="179">
        <v>0</v>
      </c>
      <c r="L21" s="179">
        <v>0</v>
      </c>
      <c r="M21" s="179">
        <v>0</v>
      </c>
      <c r="N21" s="179">
        <v>0</v>
      </c>
      <c r="O21" s="179">
        <v>0</v>
      </c>
    </row>
    <row r="22" spans="1:15" ht="15" customHeight="1">
      <c r="A22" t="s">
        <v>187</v>
      </c>
      <c r="B22" t="s">
        <v>51</v>
      </c>
      <c r="C22" t="s">
        <v>157</v>
      </c>
      <c r="D22" t="s">
        <v>6</v>
      </c>
      <c r="E22" t="s">
        <v>89</v>
      </c>
      <c r="F22" s="179"/>
      <c r="G22" s="179"/>
      <c r="H22" s="179"/>
      <c r="I22" s="179"/>
      <c r="J22" s="179">
        <v>-0.98099999999999998</v>
      </c>
      <c r="K22" s="179">
        <v>-1.6279999999999999</v>
      </c>
      <c r="L22" s="179">
        <v>-29.73</v>
      </c>
      <c r="M22" s="179">
        <v>-5.3404499999999997</v>
      </c>
      <c r="N22" s="179">
        <v>0.12620000000000001</v>
      </c>
      <c r="O22" s="179">
        <v>-5.2142499999999998</v>
      </c>
    </row>
    <row r="23" spans="1:15" ht="19.5" customHeight="1">
      <c r="A23" t="s">
        <v>187</v>
      </c>
      <c r="B23" t="s">
        <v>53</v>
      </c>
      <c r="C23" t="s">
        <v>158</v>
      </c>
      <c r="D23" t="s">
        <v>6</v>
      </c>
      <c r="E23" t="s">
        <v>89</v>
      </c>
      <c r="F23" s="179"/>
      <c r="G23" s="179"/>
      <c r="H23" s="179"/>
      <c r="I23" s="179"/>
      <c r="J23" s="179">
        <v>19.766999999999999</v>
      </c>
      <c r="K23" s="179">
        <v>39.994</v>
      </c>
      <c r="L23" s="179">
        <v>88.203999999999994</v>
      </c>
      <c r="M23" s="179">
        <v>3.387956</v>
      </c>
      <c r="N23" s="179">
        <v>1.2253499999999999</v>
      </c>
      <c r="O23" s="179">
        <v>94.419505999999998</v>
      </c>
    </row>
    <row r="24" spans="1:15" ht="15" customHeight="1">
      <c r="A24" t="s">
        <v>187</v>
      </c>
      <c r="B24" t="s">
        <v>55</v>
      </c>
      <c r="C24" t="s">
        <v>159</v>
      </c>
      <c r="D24" t="s">
        <v>6</v>
      </c>
      <c r="E24" t="s">
        <v>89</v>
      </c>
      <c r="F24" s="179"/>
      <c r="G24" s="179"/>
      <c r="H24" s="179"/>
      <c r="I24" s="179"/>
      <c r="J24" s="179">
        <v>0</v>
      </c>
      <c r="K24" s="179">
        <v>0</v>
      </c>
      <c r="L24" s="179">
        <v>0</v>
      </c>
      <c r="M24" s="179">
        <v>0</v>
      </c>
      <c r="N24" s="179">
        <v>0</v>
      </c>
      <c r="O24" s="179">
        <v>0</v>
      </c>
    </row>
    <row r="25" spans="1:15" ht="19.5" customHeight="1">
      <c r="A25" t="s">
        <v>187</v>
      </c>
      <c r="B25" t="s">
        <v>57</v>
      </c>
      <c r="C25" t="s">
        <v>160</v>
      </c>
      <c r="D25" t="s">
        <v>6</v>
      </c>
      <c r="E25" t="s">
        <v>89</v>
      </c>
      <c r="F25" s="179"/>
      <c r="G25" s="179"/>
      <c r="H25" s="179"/>
      <c r="I25" s="179"/>
      <c r="J25" s="179">
        <v>0</v>
      </c>
      <c r="K25" s="179">
        <v>0</v>
      </c>
      <c r="L25" s="179">
        <v>0</v>
      </c>
      <c r="M25" s="179">
        <v>0</v>
      </c>
      <c r="N25" s="179">
        <v>0</v>
      </c>
      <c r="O25" s="179">
        <v>0</v>
      </c>
    </row>
    <row r="26" spans="1:15" ht="15" customHeight="1">
      <c r="A26" t="s">
        <v>187</v>
      </c>
      <c r="B26" t="s">
        <v>59</v>
      </c>
      <c r="C26" t="s">
        <v>161</v>
      </c>
      <c r="D26" t="s">
        <v>6</v>
      </c>
      <c r="E26" t="s">
        <v>89</v>
      </c>
      <c r="F26" s="179"/>
      <c r="G26" s="179"/>
      <c r="H26" s="179"/>
      <c r="I26" s="179"/>
      <c r="J26" s="179">
        <v>0</v>
      </c>
      <c r="K26" s="179">
        <v>0</v>
      </c>
      <c r="L26" s="179">
        <v>0</v>
      </c>
      <c r="M26" s="179">
        <v>0</v>
      </c>
      <c r="N26" s="179">
        <v>0</v>
      </c>
      <c r="O26" s="179">
        <v>0</v>
      </c>
    </row>
    <row r="27" spans="1:15" ht="19.5" customHeight="1">
      <c r="A27" t="s">
        <v>187</v>
      </c>
      <c r="B27" t="s">
        <v>61</v>
      </c>
      <c r="C27" t="s">
        <v>162</v>
      </c>
      <c r="D27" t="s">
        <v>6</v>
      </c>
      <c r="E27" t="s">
        <v>89</v>
      </c>
      <c r="F27" s="179"/>
      <c r="G27" s="179"/>
      <c r="H27" s="179"/>
      <c r="I27" s="179"/>
      <c r="J27" s="179">
        <v>18.786000000000001</v>
      </c>
      <c r="K27" s="179">
        <v>38.366</v>
      </c>
      <c r="L27" s="179">
        <v>58.473999999999997</v>
      </c>
      <c r="M27" s="179">
        <v>-1.952494</v>
      </c>
      <c r="N27" s="179">
        <v>1.35155</v>
      </c>
      <c r="O27" s="179">
        <v>89.205256000000006</v>
      </c>
    </row>
    <row r="28" spans="1:15" ht="15" customHeight="1">
      <c r="A28" t="s">
        <v>187</v>
      </c>
      <c r="B28" t="s">
        <v>65</v>
      </c>
      <c r="C28" t="s">
        <v>163</v>
      </c>
      <c r="D28" t="s">
        <v>6</v>
      </c>
      <c r="E28" t="s">
        <v>89</v>
      </c>
      <c r="F28" s="179"/>
      <c r="G28" s="179"/>
      <c r="H28" s="179"/>
      <c r="I28" s="179"/>
      <c r="J28" s="179">
        <v>0</v>
      </c>
      <c r="K28" s="179">
        <v>0</v>
      </c>
      <c r="L28" s="179">
        <v>0</v>
      </c>
      <c r="M28" s="179">
        <v>0</v>
      </c>
      <c r="N28" s="179">
        <v>0</v>
      </c>
      <c r="O28" s="179">
        <v>0</v>
      </c>
    </row>
    <row r="29" spans="1:15" ht="19.5" customHeight="1">
      <c r="A29" t="s">
        <v>187</v>
      </c>
      <c r="B29" t="s">
        <v>67</v>
      </c>
      <c r="C29" t="s">
        <v>164</v>
      </c>
      <c r="D29" t="s">
        <v>6</v>
      </c>
      <c r="E29" t="s">
        <v>89</v>
      </c>
      <c r="F29" s="179"/>
      <c r="G29" s="179"/>
      <c r="H29" s="179"/>
      <c r="I29" s="179"/>
      <c r="J29" s="179">
        <v>0</v>
      </c>
      <c r="K29" s="179">
        <v>0</v>
      </c>
      <c r="L29" s="179">
        <v>0</v>
      </c>
      <c r="M29" s="179">
        <v>-3.5811999999999997E-2</v>
      </c>
      <c r="N29" s="179">
        <v>1.0863830000000001</v>
      </c>
      <c r="O29" s="179">
        <v>1.06577477531194</v>
      </c>
    </row>
    <row r="30" spans="1:15" ht="15" customHeight="1">
      <c r="A30" t="s">
        <v>187</v>
      </c>
      <c r="B30" t="s">
        <v>69</v>
      </c>
      <c r="C30" t="s">
        <v>165</v>
      </c>
      <c r="D30" t="s">
        <v>6</v>
      </c>
      <c r="E30" t="s">
        <v>89</v>
      </c>
      <c r="F30" s="179"/>
      <c r="G30" s="179"/>
      <c r="H30" s="179"/>
      <c r="I30" s="179"/>
      <c r="J30" s="179">
        <v>0</v>
      </c>
      <c r="K30" s="179">
        <v>0</v>
      </c>
      <c r="L30" s="179">
        <v>0</v>
      </c>
      <c r="M30" s="179">
        <v>2.38944</v>
      </c>
      <c r="N30" s="179">
        <v>36.122399999999999</v>
      </c>
      <c r="O30" s="179">
        <v>38.511839999999999</v>
      </c>
    </row>
    <row r="31" spans="1:15" ht="19.5" customHeight="1">
      <c r="A31" t="s">
        <v>187</v>
      </c>
      <c r="B31" t="s">
        <v>71</v>
      </c>
      <c r="C31" t="s">
        <v>166</v>
      </c>
      <c r="D31" t="s">
        <v>6</v>
      </c>
      <c r="E31" t="s">
        <v>89</v>
      </c>
      <c r="F31" s="179"/>
      <c r="G31" s="179"/>
      <c r="H31" s="179"/>
      <c r="I31" s="179"/>
      <c r="J31" s="179">
        <v>0</v>
      </c>
      <c r="K31" s="179">
        <v>0</v>
      </c>
      <c r="L31" s="179">
        <v>0</v>
      </c>
      <c r="M31" s="179">
        <v>0</v>
      </c>
      <c r="N31" s="179">
        <v>0</v>
      </c>
      <c r="O31" s="179">
        <v>0</v>
      </c>
    </row>
    <row r="32" spans="1:15" ht="15" customHeight="1">
      <c r="A32" t="s">
        <v>187</v>
      </c>
      <c r="B32" t="s">
        <v>73</v>
      </c>
      <c r="C32" t="s">
        <v>167</v>
      </c>
      <c r="D32" t="s">
        <v>6</v>
      </c>
      <c r="E32" t="s">
        <v>89</v>
      </c>
      <c r="F32" s="179"/>
      <c r="G32" s="179"/>
      <c r="H32" s="179"/>
      <c r="I32" s="179"/>
      <c r="J32" s="179">
        <v>0</v>
      </c>
      <c r="K32" s="179">
        <v>0</v>
      </c>
      <c r="L32" s="179">
        <v>0</v>
      </c>
      <c r="M32" s="179">
        <v>0</v>
      </c>
      <c r="N32" s="179">
        <v>0</v>
      </c>
      <c r="O32" s="179">
        <v>0</v>
      </c>
    </row>
    <row r="33" spans="1:15" ht="19.5" customHeight="1">
      <c r="A33" t="s">
        <v>187</v>
      </c>
      <c r="B33" t="s">
        <v>75</v>
      </c>
      <c r="C33" t="s">
        <v>168</v>
      </c>
      <c r="D33" t="s">
        <v>6</v>
      </c>
      <c r="E33" t="s">
        <v>89</v>
      </c>
      <c r="F33" s="179"/>
      <c r="G33" s="179"/>
      <c r="H33" s="179"/>
      <c r="I33" s="179"/>
      <c r="J33" s="179">
        <v>0</v>
      </c>
      <c r="K33" s="179">
        <v>0</v>
      </c>
      <c r="L33" s="179">
        <v>0</v>
      </c>
      <c r="M33" s="179">
        <v>0</v>
      </c>
      <c r="N33" s="179">
        <v>0</v>
      </c>
      <c r="O33" s="179">
        <v>0</v>
      </c>
    </row>
    <row r="34" spans="1:15" ht="15" customHeight="1">
      <c r="A34" t="s">
        <v>187</v>
      </c>
      <c r="B34" t="s">
        <v>77</v>
      </c>
      <c r="C34" t="s">
        <v>169</v>
      </c>
      <c r="D34" t="s">
        <v>6</v>
      </c>
      <c r="E34" t="s">
        <v>89</v>
      </c>
      <c r="F34" s="179"/>
      <c r="G34" s="179"/>
      <c r="H34" s="179"/>
      <c r="I34" s="179"/>
      <c r="J34" s="179">
        <v>0</v>
      </c>
      <c r="K34" s="179">
        <v>0</v>
      </c>
      <c r="L34" s="179">
        <v>0</v>
      </c>
      <c r="M34" s="179">
        <v>2.3536280000000001</v>
      </c>
      <c r="N34" s="179">
        <v>37.208782999999997</v>
      </c>
      <c r="O34" s="179">
        <v>39.577614775311901</v>
      </c>
    </row>
    <row r="35" spans="1:15" ht="19.5" customHeight="1">
      <c r="A35" t="s">
        <v>187</v>
      </c>
      <c r="B35" t="s">
        <v>81</v>
      </c>
      <c r="C35" t="s">
        <v>170</v>
      </c>
      <c r="D35" t="s">
        <v>6</v>
      </c>
      <c r="E35" t="s">
        <v>89</v>
      </c>
      <c r="F35" s="179"/>
      <c r="G35" s="179"/>
      <c r="H35" s="179"/>
      <c r="I35" s="179"/>
      <c r="J35" s="179">
        <v>0</v>
      </c>
      <c r="K35" s="179">
        <v>0</v>
      </c>
      <c r="L35" s="179">
        <v>0</v>
      </c>
      <c r="M35" s="179">
        <v>0</v>
      </c>
      <c r="N35" s="179">
        <v>0</v>
      </c>
      <c r="O35" s="179">
        <v>0</v>
      </c>
    </row>
    <row r="36" spans="1:15" ht="15" customHeight="1">
      <c r="A36" t="s">
        <v>187</v>
      </c>
      <c r="B36" t="s">
        <v>83</v>
      </c>
      <c r="C36" t="s">
        <v>171</v>
      </c>
      <c r="D36" t="s">
        <v>6</v>
      </c>
      <c r="E36" t="s">
        <v>89</v>
      </c>
      <c r="F36" s="179"/>
      <c r="G36" s="179"/>
      <c r="H36" s="179"/>
      <c r="I36" s="179"/>
      <c r="J36" s="179">
        <v>0</v>
      </c>
      <c r="K36" s="179">
        <v>0</v>
      </c>
      <c r="L36" s="179">
        <v>-0.46300000000000002</v>
      </c>
      <c r="M36" s="179">
        <v>-3.7040000000000002</v>
      </c>
      <c r="N36" s="179">
        <v>0</v>
      </c>
      <c r="O36" s="179">
        <v>-4.1643146</v>
      </c>
    </row>
    <row r="37" spans="1:15" ht="19.5" customHeight="1">
      <c r="A37" t="s">
        <v>187</v>
      </c>
      <c r="B37" t="s">
        <v>85</v>
      </c>
      <c r="C37" t="s">
        <v>172</v>
      </c>
      <c r="D37" t="s">
        <v>6</v>
      </c>
      <c r="E37" t="s">
        <v>89</v>
      </c>
      <c r="F37" s="179"/>
      <c r="G37" s="179"/>
      <c r="H37" s="179"/>
      <c r="I37" s="179"/>
      <c r="J37" s="179">
        <v>0</v>
      </c>
      <c r="K37" s="179">
        <v>0</v>
      </c>
      <c r="L37" s="179">
        <v>0</v>
      </c>
      <c r="M37" s="179">
        <v>0</v>
      </c>
      <c r="N37" s="179">
        <v>0</v>
      </c>
      <c r="O37" s="179">
        <v>0</v>
      </c>
    </row>
    <row r="38" spans="1:15" ht="15" customHeight="1">
      <c r="A38" t="s">
        <v>187</v>
      </c>
      <c r="B38" t="s">
        <v>86</v>
      </c>
      <c r="C38" t="s">
        <v>173</v>
      </c>
      <c r="D38" t="s">
        <v>6</v>
      </c>
      <c r="E38" t="s">
        <v>89</v>
      </c>
      <c r="F38" s="179"/>
      <c r="G38" s="179"/>
      <c r="H38" s="179"/>
      <c r="I38" s="179"/>
      <c r="J38" s="179">
        <v>0</v>
      </c>
      <c r="K38" s="179">
        <v>0</v>
      </c>
      <c r="L38" s="179">
        <v>0</v>
      </c>
      <c r="M38" s="179">
        <v>0</v>
      </c>
      <c r="N38" s="179">
        <v>0</v>
      </c>
      <c r="O38" s="179">
        <v>0</v>
      </c>
    </row>
    <row r="39" spans="1:15" ht="18.75" customHeight="1">
      <c r="A39" t="s">
        <v>187</v>
      </c>
      <c r="B39" t="s">
        <v>88</v>
      </c>
      <c r="C39" t="s">
        <v>174</v>
      </c>
      <c r="D39" t="s">
        <v>6</v>
      </c>
      <c r="E39" t="s">
        <v>89</v>
      </c>
      <c r="F39" s="179"/>
      <c r="G39" s="179"/>
      <c r="H39" s="179"/>
      <c r="I39" s="179"/>
      <c r="J39" s="179">
        <v>0</v>
      </c>
      <c r="K39" s="179">
        <v>0</v>
      </c>
      <c r="L39" s="179">
        <v>-0.46300000000000002</v>
      </c>
      <c r="M39" s="179">
        <v>-3.7040000000000002</v>
      </c>
      <c r="N39" s="179">
        <v>0</v>
      </c>
      <c r="O39" s="179">
        <v>-4.1643146</v>
      </c>
    </row>
  </sheetData>
  <sheetProtection sort="0"/>
  <pageMargins left="0.70866141732283472" right="0.70866141732283472" top="0.74803149606299213" bottom="0.74803149606299213" header="0.31496062992125984" footer="0.31496062992125984"/>
  <pageSetup paperSize="9" scale="44"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A1:N49"/>
  <sheetViews>
    <sheetView showGridLines="0" view="pageLayout" zoomScaleNormal="100" workbookViewId="0"/>
  </sheetViews>
  <sheetFormatPr defaultRowHeight="14.25"/>
  <cols>
    <col min="1" max="1" width="10.875" customWidth="1"/>
    <col min="2" max="2" width="3" customWidth="1"/>
    <col min="3" max="3" width="86.875" bestFit="1" customWidth="1"/>
    <col min="5" max="5" width="4.75" bestFit="1" customWidth="1"/>
    <col min="6" max="6" width="3.75" bestFit="1" customWidth="1"/>
    <col min="12" max="12" width="6.125" customWidth="1"/>
  </cols>
  <sheetData>
    <row r="1" spans="1:13" ht="26.25" customHeight="1">
      <c r="A1" s="2"/>
      <c r="B1" s="3" t="s">
        <v>8</v>
      </c>
      <c r="C1" s="3"/>
      <c r="D1" s="3"/>
      <c r="E1" s="3"/>
      <c r="F1" s="3"/>
      <c r="G1" s="3"/>
      <c r="H1" s="3"/>
      <c r="I1" s="3"/>
      <c r="J1" s="3"/>
      <c r="K1" s="4" t="str">
        <f>F_Inputs!A7</f>
        <v>SVE</v>
      </c>
      <c r="L1" s="41"/>
      <c r="M1" s="5"/>
    </row>
    <row r="2" spans="1:13" ht="15" thickBot="1">
      <c r="A2" s="2"/>
      <c r="B2" s="6"/>
      <c r="C2" s="42"/>
      <c r="D2" s="6"/>
      <c r="E2" s="6"/>
      <c r="F2" s="6"/>
      <c r="G2" s="6"/>
      <c r="H2" s="6"/>
      <c r="I2" s="6"/>
      <c r="J2" s="6"/>
      <c r="K2" s="61"/>
      <c r="L2" s="6"/>
      <c r="M2" s="6"/>
    </row>
    <row r="3" spans="1:13" ht="41.25" thickBot="1">
      <c r="A3" s="2"/>
      <c r="B3" s="182" t="s">
        <v>9</v>
      </c>
      <c r="C3" s="183"/>
      <c r="D3" s="7" t="s">
        <v>10</v>
      </c>
      <c r="E3" s="8" t="s">
        <v>11</v>
      </c>
      <c r="F3" s="9" t="s">
        <v>12</v>
      </c>
      <c r="G3" s="10" t="s">
        <v>1</v>
      </c>
      <c r="H3" s="8" t="s">
        <v>2</v>
      </c>
      <c r="I3" s="8" t="s">
        <v>3</v>
      </c>
      <c r="J3" s="8" t="s">
        <v>4</v>
      </c>
      <c r="K3" s="11" t="s">
        <v>5</v>
      </c>
      <c r="L3" s="12"/>
      <c r="M3" s="13" t="s">
        <v>13</v>
      </c>
    </row>
    <row r="4" spans="1:13" ht="15" thickBot="1">
      <c r="A4" s="2"/>
      <c r="B4" s="6"/>
      <c r="C4" s="6"/>
      <c r="D4" s="6"/>
      <c r="E4" s="6"/>
      <c r="F4" s="6"/>
      <c r="G4" s="6"/>
      <c r="H4" s="6"/>
      <c r="I4" s="6"/>
      <c r="J4" s="6"/>
      <c r="K4" s="6"/>
      <c r="L4" s="6"/>
      <c r="M4" s="38"/>
    </row>
    <row r="5" spans="1:13" ht="15" thickBot="1">
      <c r="A5" s="14"/>
      <c r="B5" s="10" t="s">
        <v>7</v>
      </c>
      <c r="C5" s="15" t="s">
        <v>14</v>
      </c>
      <c r="D5" s="6"/>
      <c r="E5" s="6"/>
      <c r="F5" s="6"/>
      <c r="G5" s="16"/>
      <c r="H5" s="16"/>
      <c r="I5" s="16"/>
      <c r="J5" s="16"/>
      <c r="K5" s="16"/>
      <c r="L5" s="16"/>
      <c r="M5" s="39"/>
    </row>
    <row r="6" spans="1:13">
      <c r="A6" s="1"/>
      <c r="B6" s="17">
        <v>1</v>
      </c>
      <c r="C6" s="18" t="s">
        <v>15</v>
      </c>
      <c r="D6" s="19" t="s">
        <v>16</v>
      </c>
      <c r="E6" s="19" t="s">
        <v>6</v>
      </c>
      <c r="F6" s="20">
        <v>3</v>
      </c>
      <c r="G6" s="47">
        <f>F_Inputs!J7</f>
        <v>-0.98099999999999998</v>
      </c>
      <c r="H6" s="48">
        <f>F_Inputs!K7</f>
        <v>-1.6279999999999999</v>
      </c>
      <c r="I6" s="48">
        <f>F_Inputs!L7</f>
        <v>-29.73</v>
      </c>
      <c r="J6" s="48">
        <f>F_Inputs!M7</f>
        <v>-5.3404499999999997</v>
      </c>
      <c r="K6" s="49">
        <f>F_Inputs!N7</f>
        <v>0.12620000000000001</v>
      </c>
      <c r="L6" s="21"/>
      <c r="M6" s="52">
        <f>F_Inputs!O7</f>
        <v>-5.2142499999999998</v>
      </c>
    </row>
    <row r="7" spans="1:13">
      <c r="A7" s="1"/>
      <c r="B7" s="22">
        <v>2</v>
      </c>
      <c r="C7" s="23" t="s">
        <v>17</v>
      </c>
      <c r="D7" s="24" t="s">
        <v>18</v>
      </c>
      <c r="E7" s="24" t="s">
        <v>6</v>
      </c>
      <c r="F7" s="25">
        <v>3</v>
      </c>
      <c r="G7" s="44">
        <f>F_Inputs!J8</f>
        <v>19.766999999999999</v>
      </c>
      <c r="H7" s="45">
        <f>F_Inputs!K8</f>
        <v>39.994</v>
      </c>
      <c r="I7" s="45">
        <f>F_Inputs!L8</f>
        <v>88.203999999999994</v>
      </c>
      <c r="J7" s="45">
        <f>F_Inputs!M8</f>
        <v>3.387956</v>
      </c>
      <c r="K7" s="46">
        <f>F_Inputs!N8</f>
        <v>1.2253499999999999</v>
      </c>
      <c r="L7" s="21"/>
      <c r="M7" s="53">
        <f>F_Inputs!O8</f>
        <v>94.419505999999998</v>
      </c>
    </row>
    <row r="8" spans="1:13">
      <c r="A8" s="1"/>
      <c r="B8" s="22">
        <v>3</v>
      </c>
      <c r="C8" s="23" t="s">
        <v>19</v>
      </c>
      <c r="D8" s="24" t="s">
        <v>20</v>
      </c>
      <c r="E8" s="24" t="s">
        <v>6</v>
      </c>
      <c r="F8" s="25">
        <v>3</v>
      </c>
      <c r="G8" s="44">
        <f>F_Inputs!J9</f>
        <v>0</v>
      </c>
      <c r="H8" s="45">
        <f>F_Inputs!K9</f>
        <v>0</v>
      </c>
      <c r="I8" s="45">
        <f>F_Inputs!L9</f>
        <v>0</v>
      </c>
      <c r="J8" s="45">
        <f>F_Inputs!M9</f>
        <v>0</v>
      </c>
      <c r="K8" s="46">
        <f>F_Inputs!N9</f>
        <v>0</v>
      </c>
      <c r="L8" s="21"/>
      <c r="M8" s="53">
        <f>F_Inputs!O9</f>
        <v>0</v>
      </c>
    </row>
    <row r="9" spans="1:13">
      <c r="A9" s="1"/>
      <c r="B9" s="22">
        <v>4</v>
      </c>
      <c r="C9" s="23" t="s">
        <v>21</v>
      </c>
      <c r="D9" s="24" t="s">
        <v>22</v>
      </c>
      <c r="E9" s="24" t="s">
        <v>6</v>
      </c>
      <c r="F9" s="25">
        <v>3</v>
      </c>
      <c r="G9" s="44">
        <f>F_Inputs!J10</f>
        <v>0</v>
      </c>
      <c r="H9" s="45">
        <f>F_Inputs!K10</f>
        <v>0</v>
      </c>
      <c r="I9" s="45">
        <f>F_Inputs!L10</f>
        <v>0</v>
      </c>
      <c r="J9" s="45">
        <f>F_Inputs!M10</f>
        <v>0</v>
      </c>
      <c r="K9" s="46">
        <f>F_Inputs!N10</f>
        <v>0</v>
      </c>
      <c r="L9" s="21"/>
      <c r="M9" s="53">
        <f>F_Inputs!O10</f>
        <v>0</v>
      </c>
    </row>
    <row r="10" spans="1:13" ht="15" thickBot="1">
      <c r="A10" s="14"/>
      <c r="B10" s="27">
        <v>5</v>
      </c>
      <c r="C10" s="28" t="s">
        <v>23</v>
      </c>
      <c r="D10" s="29" t="s">
        <v>24</v>
      </c>
      <c r="E10" s="29" t="s">
        <v>6</v>
      </c>
      <c r="F10" s="30">
        <v>3</v>
      </c>
      <c r="G10" s="31">
        <f>SUM(G6:G9)</f>
        <v>18.785999999999998</v>
      </c>
      <c r="H10" s="50">
        <f t="shared" ref="H10:K10" si="0">SUM(H6:H9)</f>
        <v>38.366</v>
      </c>
      <c r="I10" s="50">
        <f t="shared" si="0"/>
        <v>58.47399999999999</v>
      </c>
      <c r="J10" s="50">
        <f t="shared" si="0"/>
        <v>-1.9524939999999997</v>
      </c>
      <c r="K10" s="51">
        <f t="shared" si="0"/>
        <v>1.35155</v>
      </c>
      <c r="L10" s="21"/>
      <c r="M10" s="32">
        <f>SUM(M6:M9)</f>
        <v>89.205255999999991</v>
      </c>
    </row>
    <row r="11" spans="1:13" ht="15" thickBot="1">
      <c r="A11" s="14"/>
      <c r="B11" s="33"/>
      <c r="C11" s="33"/>
      <c r="D11" s="34"/>
      <c r="E11" s="33"/>
      <c r="F11" s="33"/>
      <c r="G11" s="33"/>
      <c r="H11" s="33"/>
      <c r="I11" s="33"/>
      <c r="J11" s="33"/>
      <c r="K11" s="33"/>
      <c r="L11" s="33"/>
      <c r="M11" s="33"/>
    </row>
    <row r="12" spans="1:13" ht="15" thickBot="1">
      <c r="A12" s="14"/>
      <c r="B12" s="10" t="s">
        <v>0</v>
      </c>
      <c r="C12" s="15" t="s">
        <v>25</v>
      </c>
      <c r="D12" s="6"/>
      <c r="E12" s="6"/>
      <c r="F12" s="6"/>
      <c r="G12" s="16"/>
      <c r="H12" s="16"/>
      <c r="I12" s="16"/>
      <c r="J12" s="16"/>
      <c r="K12" s="16"/>
      <c r="L12" s="16"/>
      <c r="M12" s="16"/>
    </row>
    <row r="13" spans="1:13">
      <c r="A13" s="1"/>
      <c r="B13" s="17">
        <v>6</v>
      </c>
      <c r="C13" s="18" t="s">
        <v>26</v>
      </c>
      <c r="D13" s="19" t="s">
        <v>27</v>
      </c>
      <c r="E13" s="19" t="s">
        <v>6</v>
      </c>
      <c r="F13" s="35">
        <v>3</v>
      </c>
      <c r="G13" s="47">
        <f>F_Inputs!J12</f>
        <v>0</v>
      </c>
      <c r="H13" s="48">
        <f>F_Inputs!K12</f>
        <v>0</v>
      </c>
      <c r="I13" s="48">
        <f>F_Inputs!L12</f>
        <v>0</v>
      </c>
      <c r="J13" s="48">
        <f>F_Inputs!M12</f>
        <v>-3.5811999999999997E-2</v>
      </c>
      <c r="K13" s="49">
        <f>F_Inputs!N12</f>
        <v>1.0863830000000001</v>
      </c>
      <c r="L13" s="21"/>
      <c r="M13" s="52">
        <f>F_Inputs!O12</f>
        <v>1.06577477531194</v>
      </c>
    </row>
    <row r="14" spans="1:13">
      <c r="A14" s="1"/>
      <c r="B14" s="22">
        <v>7</v>
      </c>
      <c r="C14" s="23" t="s">
        <v>28</v>
      </c>
      <c r="D14" s="24" t="s">
        <v>29</v>
      </c>
      <c r="E14" s="24" t="s">
        <v>6</v>
      </c>
      <c r="F14" s="36">
        <v>3</v>
      </c>
      <c r="G14" s="44">
        <f>F_Inputs!J13</f>
        <v>0</v>
      </c>
      <c r="H14" s="45">
        <f>F_Inputs!K13</f>
        <v>0</v>
      </c>
      <c r="I14" s="45">
        <f>F_Inputs!L13</f>
        <v>0</v>
      </c>
      <c r="J14" s="45">
        <f>F_Inputs!M13</f>
        <v>2.38944</v>
      </c>
      <c r="K14" s="46">
        <f>F_Inputs!N13</f>
        <v>36.122399999999999</v>
      </c>
      <c r="L14" s="21"/>
      <c r="M14" s="53">
        <f>F_Inputs!O13</f>
        <v>38.511839999999999</v>
      </c>
    </row>
    <row r="15" spans="1:13">
      <c r="A15" s="1"/>
      <c r="B15" s="22">
        <v>8</v>
      </c>
      <c r="C15" s="23" t="s">
        <v>30</v>
      </c>
      <c r="D15" s="24" t="s">
        <v>31</v>
      </c>
      <c r="E15" s="24" t="s">
        <v>6</v>
      </c>
      <c r="F15" s="36">
        <v>3</v>
      </c>
      <c r="G15" s="44">
        <f>F_Inputs!J14</f>
        <v>0</v>
      </c>
      <c r="H15" s="45">
        <f>F_Inputs!K14</f>
        <v>0</v>
      </c>
      <c r="I15" s="45">
        <f>F_Inputs!L14</f>
        <v>0</v>
      </c>
      <c r="J15" s="45">
        <f>F_Inputs!M14</f>
        <v>0</v>
      </c>
      <c r="K15" s="46">
        <f>F_Inputs!N14</f>
        <v>0</v>
      </c>
      <c r="L15" s="21"/>
      <c r="M15" s="53">
        <f>F_Inputs!O14</f>
        <v>0</v>
      </c>
    </row>
    <row r="16" spans="1:13">
      <c r="A16" s="1"/>
      <c r="B16" s="22">
        <v>9</v>
      </c>
      <c r="C16" s="23" t="s">
        <v>32</v>
      </c>
      <c r="D16" s="24" t="s">
        <v>33</v>
      </c>
      <c r="E16" s="24" t="s">
        <v>6</v>
      </c>
      <c r="F16" s="36">
        <v>3</v>
      </c>
      <c r="G16" s="44">
        <f>F_Inputs!J15</f>
        <v>0</v>
      </c>
      <c r="H16" s="45">
        <f>F_Inputs!K15</f>
        <v>0</v>
      </c>
      <c r="I16" s="45">
        <f>F_Inputs!L15</f>
        <v>0</v>
      </c>
      <c r="J16" s="45">
        <f>F_Inputs!M15</f>
        <v>0</v>
      </c>
      <c r="K16" s="46">
        <f>F_Inputs!N15</f>
        <v>0</v>
      </c>
      <c r="L16" s="21"/>
      <c r="M16" s="53">
        <f>F_Inputs!O15</f>
        <v>0</v>
      </c>
    </row>
    <row r="17" spans="1:14" ht="15" thickBot="1">
      <c r="A17" s="14"/>
      <c r="B17" s="27">
        <v>10</v>
      </c>
      <c r="C17" s="28" t="s">
        <v>34</v>
      </c>
      <c r="D17" s="29" t="s">
        <v>35</v>
      </c>
      <c r="E17" s="29" t="s">
        <v>6</v>
      </c>
      <c r="F17" s="37">
        <v>3</v>
      </c>
      <c r="G17" s="31">
        <f>SUM(G13:G16)</f>
        <v>0</v>
      </c>
      <c r="H17" s="50">
        <f t="shared" ref="H17" si="1">SUM(H13:H16)</f>
        <v>0</v>
      </c>
      <c r="I17" s="50">
        <f t="shared" ref="I17" si="2">SUM(I13:I16)</f>
        <v>0</v>
      </c>
      <c r="J17" s="50">
        <f t="shared" ref="J17" si="3">SUM(J13:J16)</f>
        <v>2.3536280000000001</v>
      </c>
      <c r="K17" s="51">
        <f t="shared" ref="K17" si="4">SUM(K13:K16)</f>
        <v>37.208782999999997</v>
      </c>
      <c r="L17" s="21"/>
      <c r="M17" s="32">
        <f>SUM(M13:M16)</f>
        <v>39.577614775311936</v>
      </c>
    </row>
    <row r="18" spans="1:14" ht="15" thickBot="1">
      <c r="A18" s="14"/>
      <c r="B18" s="33"/>
      <c r="C18" s="33"/>
      <c r="D18" s="34"/>
      <c r="E18" s="33"/>
      <c r="F18" s="33"/>
      <c r="G18" s="33"/>
      <c r="H18" s="33"/>
      <c r="I18" s="33"/>
      <c r="J18" s="33"/>
      <c r="K18" s="33"/>
      <c r="L18" s="33"/>
      <c r="M18" s="33"/>
    </row>
    <row r="19" spans="1:14" ht="15" thickBot="1">
      <c r="A19" s="14"/>
      <c r="B19" s="10" t="s">
        <v>36</v>
      </c>
      <c r="C19" s="15" t="s">
        <v>37</v>
      </c>
      <c r="D19" s="6"/>
      <c r="E19" s="6"/>
      <c r="F19" s="6"/>
      <c r="G19" s="16"/>
      <c r="H19" s="16"/>
      <c r="I19" s="16"/>
      <c r="J19" s="16"/>
      <c r="K19" s="16"/>
      <c r="L19" s="16"/>
      <c r="M19" s="16"/>
    </row>
    <row r="20" spans="1:14">
      <c r="A20" s="1"/>
      <c r="B20" s="17">
        <v>11</v>
      </c>
      <c r="C20" s="23" t="s">
        <v>38</v>
      </c>
      <c r="D20" s="19" t="s">
        <v>39</v>
      </c>
      <c r="E20" s="19" t="s">
        <v>6</v>
      </c>
      <c r="F20" s="35">
        <v>3</v>
      </c>
      <c r="G20" s="47">
        <f>F_Inputs!J17</f>
        <v>0</v>
      </c>
      <c r="H20" s="48">
        <f>F_Inputs!K17</f>
        <v>0</v>
      </c>
      <c r="I20" s="48">
        <f>F_Inputs!L17</f>
        <v>-0.46300000000000002</v>
      </c>
      <c r="J20" s="48">
        <f>F_Inputs!M17</f>
        <v>-3.7040000000000002</v>
      </c>
      <c r="K20" s="49">
        <f>F_Inputs!N17</f>
        <v>0</v>
      </c>
      <c r="L20" s="21"/>
      <c r="M20" s="52">
        <f>F_Inputs!O17</f>
        <v>-4.1643146</v>
      </c>
    </row>
    <row r="21" spans="1:14">
      <c r="A21" s="1"/>
      <c r="B21" s="22">
        <v>12</v>
      </c>
      <c r="C21" s="23" t="s">
        <v>40</v>
      </c>
      <c r="D21" s="24" t="s">
        <v>41</v>
      </c>
      <c r="E21" s="24" t="s">
        <v>6</v>
      </c>
      <c r="F21" s="36">
        <v>3</v>
      </c>
      <c r="G21" s="44">
        <f>F_Inputs!J18</f>
        <v>0</v>
      </c>
      <c r="H21" s="45">
        <f>F_Inputs!K18</f>
        <v>0</v>
      </c>
      <c r="I21" s="45">
        <f>F_Inputs!L18</f>
        <v>0</v>
      </c>
      <c r="J21" s="45">
        <f>F_Inputs!M18</f>
        <v>0</v>
      </c>
      <c r="K21" s="46">
        <f>F_Inputs!N18</f>
        <v>0</v>
      </c>
      <c r="L21" s="21"/>
      <c r="M21" s="53">
        <f>F_Inputs!O18</f>
        <v>0</v>
      </c>
    </row>
    <row r="22" spans="1:14">
      <c r="A22" s="1"/>
      <c r="B22" s="22">
        <v>13</v>
      </c>
      <c r="C22" s="23" t="s">
        <v>42</v>
      </c>
      <c r="D22" s="24" t="s">
        <v>43</v>
      </c>
      <c r="E22" s="24" t="s">
        <v>6</v>
      </c>
      <c r="F22" s="36">
        <v>3</v>
      </c>
      <c r="G22" s="44">
        <f>F_Inputs!J19</f>
        <v>0</v>
      </c>
      <c r="H22" s="45">
        <f>F_Inputs!K19</f>
        <v>0</v>
      </c>
      <c r="I22" s="45">
        <f>F_Inputs!L19</f>
        <v>0</v>
      </c>
      <c r="J22" s="45">
        <f>F_Inputs!M19</f>
        <v>0</v>
      </c>
      <c r="K22" s="46">
        <f>F_Inputs!N19</f>
        <v>0</v>
      </c>
      <c r="L22" s="21"/>
      <c r="M22" s="53">
        <f>F_Inputs!O19</f>
        <v>0</v>
      </c>
    </row>
    <row r="23" spans="1:14" ht="15" thickBot="1">
      <c r="A23" s="14"/>
      <c r="B23" s="27">
        <v>14</v>
      </c>
      <c r="C23" s="28" t="s">
        <v>44</v>
      </c>
      <c r="D23" s="29" t="s">
        <v>45</v>
      </c>
      <c r="E23" s="29" t="s">
        <v>6</v>
      </c>
      <c r="F23" s="37">
        <v>3</v>
      </c>
      <c r="G23" s="31">
        <f>SUM(G20:G22)</f>
        <v>0</v>
      </c>
      <c r="H23" s="50">
        <f t="shared" ref="H23:K23" si="5">SUM(H20:H22)</f>
        <v>0</v>
      </c>
      <c r="I23" s="50">
        <f t="shared" si="5"/>
        <v>-0.46300000000000002</v>
      </c>
      <c r="J23" s="50">
        <f t="shared" si="5"/>
        <v>-3.7040000000000002</v>
      </c>
      <c r="K23" s="51">
        <f t="shared" si="5"/>
        <v>0</v>
      </c>
      <c r="L23" s="21"/>
      <c r="M23" s="32">
        <f>SUM(M20:M22)</f>
        <v>-4.1643146</v>
      </c>
    </row>
    <row r="24" spans="1:14" ht="15" thickBot="1"/>
    <row r="25" spans="1:14" ht="15" thickBot="1">
      <c r="B25" s="10" t="s">
        <v>46</v>
      </c>
      <c r="C25" s="15" t="s">
        <v>47</v>
      </c>
      <c r="D25" s="6"/>
      <c r="E25" s="6"/>
      <c r="F25" s="6"/>
      <c r="G25" s="16"/>
      <c r="H25" s="16"/>
      <c r="I25" s="16"/>
      <c r="J25" s="16"/>
      <c r="K25" s="16"/>
      <c r="L25" s="16"/>
      <c r="M25" s="16"/>
      <c r="N25" s="16"/>
    </row>
    <row r="26" spans="1:14">
      <c r="B26" s="17">
        <v>15</v>
      </c>
      <c r="C26" s="18" t="s">
        <v>48</v>
      </c>
      <c r="D26" s="19" t="s">
        <v>49</v>
      </c>
      <c r="E26" s="19" t="s">
        <v>6</v>
      </c>
      <c r="F26" s="20">
        <v>3</v>
      </c>
      <c r="G26" s="47">
        <f>F_Inputs!J21</f>
        <v>0</v>
      </c>
      <c r="H26" s="48">
        <f>F_Inputs!K21</f>
        <v>0</v>
      </c>
      <c r="I26" s="48">
        <f>F_Inputs!L21</f>
        <v>0</v>
      </c>
      <c r="J26" s="48">
        <f>F_Inputs!M21</f>
        <v>0</v>
      </c>
      <c r="K26" s="49">
        <f>F_Inputs!N21</f>
        <v>0</v>
      </c>
      <c r="L26" s="21"/>
      <c r="M26" s="52">
        <f>F_Inputs!O21</f>
        <v>0</v>
      </c>
      <c r="N26" s="21"/>
    </row>
    <row r="27" spans="1:14">
      <c r="A27" s="1"/>
      <c r="B27" s="22">
        <v>16</v>
      </c>
      <c r="C27" s="23" t="s">
        <v>50</v>
      </c>
      <c r="D27" s="24" t="s">
        <v>51</v>
      </c>
      <c r="E27" s="24" t="s">
        <v>6</v>
      </c>
      <c r="F27" s="25">
        <v>3</v>
      </c>
      <c r="G27" s="44">
        <f>F_Inputs!J22</f>
        <v>-0.98099999999999998</v>
      </c>
      <c r="H27" s="45">
        <f>F_Inputs!K22</f>
        <v>-1.6279999999999999</v>
      </c>
      <c r="I27" s="45">
        <f>F_Inputs!L22</f>
        <v>-29.73</v>
      </c>
      <c r="J27" s="45">
        <f>F_Inputs!M22</f>
        <v>-5.3404499999999997</v>
      </c>
      <c r="K27" s="46">
        <f>F_Inputs!N22</f>
        <v>0.12620000000000001</v>
      </c>
      <c r="L27" s="21"/>
      <c r="M27" s="53">
        <f>F_Inputs!O22</f>
        <v>-5.2142499999999998</v>
      </c>
      <c r="N27" s="26"/>
    </row>
    <row r="28" spans="1:14">
      <c r="A28" s="1"/>
      <c r="B28" s="22">
        <v>17</v>
      </c>
      <c r="C28" s="23" t="s">
        <v>52</v>
      </c>
      <c r="D28" s="24" t="s">
        <v>53</v>
      </c>
      <c r="E28" s="24" t="s">
        <v>6</v>
      </c>
      <c r="F28" s="25">
        <v>3</v>
      </c>
      <c r="G28" s="44">
        <f>F_Inputs!J23</f>
        <v>19.766999999999999</v>
      </c>
      <c r="H28" s="45">
        <f>F_Inputs!K23</f>
        <v>39.994</v>
      </c>
      <c r="I28" s="45">
        <f>F_Inputs!L23</f>
        <v>88.203999999999994</v>
      </c>
      <c r="J28" s="45">
        <f>F_Inputs!M23</f>
        <v>3.387956</v>
      </c>
      <c r="K28" s="46">
        <f>F_Inputs!N23</f>
        <v>1.2253499999999999</v>
      </c>
      <c r="L28" s="21"/>
      <c r="M28" s="53">
        <f>F_Inputs!O23</f>
        <v>94.419505999999998</v>
      </c>
      <c r="N28" s="26"/>
    </row>
    <row r="29" spans="1:14">
      <c r="A29" s="1"/>
      <c r="B29" s="22">
        <v>18</v>
      </c>
      <c r="C29" s="23" t="s">
        <v>54</v>
      </c>
      <c r="D29" s="24" t="s">
        <v>55</v>
      </c>
      <c r="E29" s="24" t="s">
        <v>6</v>
      </c>
      <c r="F29" s="25">
        <v>3</v>
      </c>
      <c r="G29" s="44">
        <f>F_Inputs!J24</f>
        <v>0</v>
      </c>
      <c r="H29" s="45">
        <f>F_Inputs!K24</f>
        <v>0</v>
      </c>
      <c r="I29" s="45">
        <f>F_Inputs!L24</f>
        <v>0</v>
      </c>
      <c r="J29" s="45">
        <f>F_Inputs!M24</f>
        <v>0</v>
      </c>
      <c r="K29" s="46">
        <f>F_Inputs!N24</f>
        <v>0</v>
      </c>
      <c r="L29" s="21"/>
      <c r="M29" s="53">
        <f>F_Inputs!O24</f>
        <v>0</v>
      </c>
      <c r="N29" s="26"/>
    </row>
    <row r="30" spans="1:14">
      <c r="A30" s="1"/>
      <c r="B30" s="22">
        <v>19</v>
      </c>
      <c r="C30" s="23" t="s">
        <v>56</v>
      </c>
      <c r="D30" s="24" t="s">
        <v>57</v>
      </c>
      <c r="E30" s="24" t="s">
        <v>6</v>
      </c>
      <c r="F30" s="25">
        <v>3</v>
      </c>
      <c r="G30" s="44">
        <f>F_Inputs!J25</f>
        <v>0</v>
      </c>
      <c r="H30" s="45">
        <f>F_Inputs!K25</f>
        <v>0</v>
      </c>
      <c r="I30" s="45">
        <f>F_Inputs!L25</f>
        <v>0</v>
      </c>
      <c r="J30" s="45">
        <f>F_Inputs!M25</f>
        <v>0</v>
      </c>
      <c r="K30" s="46">
        <f>F_Inputs!N25</f>
        <v>0</v>
      </c>
      <c r="L30" s="21"/>
      <c r="M30" s="53">
        <f>F_Inputs!O25</f>
        <v>0</v>
      </c>
      <c r="N30" s="26"/>
    </row>
    <row r="31" spans="1:14">
      <c r="A31" s="1"/>
      <c r="B31" s="22">
        <v>20</v>
      </c>
      <c r="C31" s="40" t="s">
        <v>58</v>
      </c>
      <c r="D31" s="24" t="s">
        <v>59</v>
      </c>
      <c r="E31" s="24" t="s">
        <v>6</v>
      </c>
      <c r="F31" s="25">
        <v>3</v>
      </c>
      <c r="G31" s="44">
        <f>F_Inputs!J26</f>
        <v>0</v>
      </c>
      <c r="H31" s="45">
        <f>F_Inputs!K26</f>
        <v>0</v>
      </c>
      <c r="I31" s="45">
        <f>F_Inputs!L26</f>
        <v>0</v>
      </c>
      <c r="J31" s="45">
        <f>F_Inputs!M26</f>
        <v>0</v>
      </c>
      <c r="K31" s="46">
        <f>F_Inputs!N26</f>
        <v>0</v>
      </c>
      <c r="L31" s="21"/>
      <c r="M31" s="53">
        <f>F_Inputs!O26</f>
        <v>0</v>
      </c>
      <c r="N31" s="26"/>
    </row>
    <row r="32" spans="1:14" ht="15" thickBot="1">
      <c r="B32" s="27">
        <v>21</v>
      </c>
      <c r="C32" s="28" t="s">
        <v>60</v>
      </c>
      <c r="D32" s="29" t="s">
        <v>61</v>
      </c>
      <c r="E32" s="29" t="s">
        <v>6</v>
      </c>
      <c r="F32" s="30">
        <v>3</v>
      </c>
      <c r="G32" s="31">
        <f>SUM(G26:G31)</f>
        <v>18.785999999999998</v>
      </c>
      <c r="H32" s="50">
        <f t="shared" ref="H32:K32" si="6">SUM(H26:H31)</f>
        <v>38.366</v>
      </c>
      <c r="I32" s="50">
        <f t="shared" si="6"/>
        <v>58.47399999999999</v>
      </c>
      <c r="J32" s="50">
        <f t="shared" si="6"/>
        <v>-1.9524939999999997</v>
      </c>
      <c r="K32" s="51">
        <f t="shared" si="6"/>
        <v>1.35155</v>
      </c>
      <c r="L32" s="21"/>
      <c r="M32" s="32">
        <f t="shared" ref="M32" si="7">SUM(M26:M31)</f>
        <v>89.205255999999991</v>
      </c>
      <c r="N32" s="21"/>
    </row>
    <row r="33" spans="1:14" ht="15" thickBot="1">
      <c r="B33" s="33"/>
      <c r="C33" s="33"/>
      <c r="D33" s="34"/>
      <c r="E33" s="33"/>
      <c r="F33" s="33"/>
      <c r="G33" s="33"/>
      <c r="H33" s="33"/>
      <c r="I33" s="33"/>
      <c r="J33" s="33"/>
      <c r="K33" s="33"/>
      <c r="L33" s="33"/>
      <c r="M33" s="33"/>
      <c r="N33" s="33"/>
    </row>
    <row r="34" spans="1:14" ht="15" thickBot="1">
      <c r="B34" s="10" t="s">
        <v>62</v>
      </c>
      <c r="C34" s="15" t="s">
        <v>63</v>
      </c>
      <c r="D34" s="6"/>
      <c r="E34" s="6"/>
      <c r="F34" s="6"/>
      <c r="G34" s="16"/>
      <c r="H34" s="16"/>
      <c r="I34" s="16"/>
      <c r="J34" s="16"/>
      <c r="K34" s="16"/>
      <c r="L34" s="16"/>
      <c r="M34" s="16"/>
      <c r="N34" s="16"/>
    </row>
    <row r="35" spans="1:14">
      <c r="B35" s="17">
        <v>22</v>
      </c>
      <c r="C35" s="18" t="s">
        <v>64</v>
      </c>
      <c r="D35" s="19" t="s">
        <v>65</v>
      </c>
      <c r="E35" s="19" t="s">
        <v>6</v>
      </c>
      <c r="F35" s="35">
        <v>3</v>
      </c>
      <c r="G35" s="47">
        <f>F_Inputs!J28</f>
        <v>0</v>
      </c>
      <c r="H35" s="48">
        <f>F_Inputs!K28</f>
        <v>0</v>
      </c>
      <c r="I35" s="48">
        <f>F_Inputs!L28</f>
        <v>0</v>
      </c>
      <c r="J35" s="48">
        <f>F_Inputs!M28</f>
        <v>0</v>
      </c>
      <c r="K35" s="49">
        <f>F_Inputs!N28</f>
        <v>0</v>
      </c>
      <c r="L35" s="21"/>
      <c r="M35" s="52">
        <f>F_Inputs!O28</f>
        <v>0</v>
      </c>
      <c r="N35" s="21"/>
    </row>
    <row r="36" spans="1:14">
      <c r="A36" s="1"/>
      <c r="B36" s="22">
        <v>23</v>
      </c>
      <c r="C36" s="23" t="s">
        <v>66</v>
      </c>
      <c r="D36" s="24" t="s">
        <v>67</v>
      </c>
      <c r="E36" s="24" t="s">
        <v>6</v>
      </c>
      <c r="F36" s="36">
        <v>3</v>
      </c>
      <c r="G36" s="44">
        <f>F_Inputs!J29</f>
        <v>0</v>
      </c>
      <c r="H36" s="45">
        <f>F_Inputs!K29</f>
        <v>0</v>
      </c>
      <c r="I36" s="45">
        <f>F_Inputs!L29</f>
        <v>0</v>
      </c>
      <c r="J36" s="45">
        <f>F_Inputs!M29</f>
        <v>-3.5811999999999997E-2</v>
      </c>
      <c r="K36" s="46">
        <f>F_Inputs!N29</f>
        <v>1.0863830000000001</v>
      </c>
      <c r="L36" s="21"/>
      <c r="M36" s="53">
        <f>F_Inputs!O29</f>
        <v>1.06577477531194</v>
      </c>
      <c r="N36" s="26"/>
    </row>
    <row r="37" spans="1:14">
      <c r="A37" s="1"/>
      <c r="B37" s="22">
        <v>24</v>
      </c>
      <c r="C37" s="23" t="s">
        <v>68</v>
      </c>
      <c r="D37" s="24" t="s">
        <v>69</v>
      </c>
      <c r="E37" s="24" t="s">
        <v>6</v>
      </c>
      <c r="F37" s="36">
        <v>3</v>
      </c>
      <c r="G37" s="44">
        <f>F_Inputs!J30</f>
        <v>0</v>
      </c>
      <c r="H37" s="45">
        <f>F_Inputs!K30</f>
        <v>0</v>
      </c>
      <c r="I37" s="45">
        <f>F_Inputs!L30</f>
        <v>0</v>
      </c>
      <c r="J37" s="45">
        <f>F_Inputs!M30</f>
        <v>2.38944</v>
      </c>
      <c r="K37" s="46">
        <f>F_Inputs!N30</f>
        <v>36.122399999999999</v>
      </c>
      <c r="L37" s="21"/>
      <c r="M37" s="53">
        <f>F_Inputs!O30</f>
        <v>38.511839999999999</v>
      </c>
      <c r="N37" s="26"/>
    </row>
    <row r="38" spans="1:14">
      <c r="A38" s="1"/>
      <c r="B38" s="22">
        <v>25</v>
      </c>
      <c r="C38" s="23" t="s">
        <v>70</v>
      </c>
      <c r="D38" s="24" t="s">
        <v>71</v>
      </c>
      <c r="E38" s="24" t="s">
        <v>6</v>
      </c>
      <c r="F38" s="36">
        <v>3</v>
      </c>
      <c r="G38" s="44">
        <f>F_Inputs!J31</f>
        <v>0</v>
      </c>
      <c r="H38" s="45">
        <f>F_Inputs!K31</f>
        <v>0</v>
      </c>
      <c r="I38" s="45">
        <f>F_Inputs!L31</f>
        <v>0</v>
      </c>
      <c r="J38" s="45">
        <f>F_Inputs!M31</f>
        <v>0</v>
      </c>
      <c r="K38" s="46">
        <f>F_Inputs!N31</f>
        <v>0</v>
      </c>
      <c r="L38" s="21"/>
      <c r="M38" s="53">
        <f>F_Inputs!O31</f>
        <v>0</v>
      </c>
      <c r="N38" s="26"/>
    </row>
    <row r="39" spans="1:14">
      <c r="A39" s="1"/>
      <c r="B39" s="22">
        <v>26</v>
      </c>
      <c r="C39" s="23" t="s">
        <v>72</v>
      </c>
      <c r="D39" s="24" t="s">
        <v>73</v>
      </c>
      <c r="E39" s="24" t="s">
        <v>6</v>
      </c>
      <c r="F39" s="36">
        <v>3</v>
      </c>
      <c r="G39" s="44">
        <f>F_Inputs!J32</f>
        <v>0</v>
      </c>
      <c r="H39" s="45">
        <f>F_Inputs!K32</f>
        <v>0</v>
      </c>
      <c r="I39" s="45">
        <f>F_Inputs!L32</f>
        <v>0</v>
      </c>
      <c r="J39" s="45">
        <f>F_Inputs!M32</f>
        <v>0</v>
      </c>
      <c r="K39" s="46">
        <f>F_Inputs!N32</f>
        <v>0</v>
      </c>
      <c r="L39" s="21"/>
      <c r="M39" s="53">
        <f>F_Inputs!O32</f>
        <v>0</v>
      </c>
      <c r="N39" s="26"/>
    </row>
    <row r="40" spans="1:14">
      <c r="A40" s="1"/>
      <c r="B40" s="22">
        <v>27</v>
      </c>
      <c r="C40" s="40" t="s">
        <v>74</v>
      </c>
      <c r="D40" s="24" t="s">
        <v>75</v>
      </c>
      <c r="E40" s="24" t="s">
        <v>6</v>
      </c>
      <c r="F40" s="36">
        <v>3</v>
      </c>
      <c r="G40" s="44">
        <f>F_Inputs!J33</f>
        <v>0</v>
      </c>
      <c r="H40" s="45">
        <f>F_Inputs!K33</f>
        <v>0</v>
      </c>
      <c r="I40" s="45">
        <f>F_Inputs!L33</f>
        <v>0</v>
      </c>
      <c r="J40" s="45">
        <f>F_Inputs!M33</f>
        <v>0</v>
      </c>
      <c r="K40" s="46">
        <f>F_Inputs!N33</f>
        <v>0</v>
      </c>
      <c r="L40" s="21"/>
      <c r="M40" s="53">
        <f>F_Inputs!O33</f>
        <v>0</v>
      </c>
      <c r="N40" s="26"/>
    </row>
    <row r="41" spans="1:14" ht="15" thickBot="1">
      <c r="B41" s="27">
        <v>28</v>
      </c>
      <c r="C41" s="28" t="s">
        <v>76</v>
      </c>
      <c r="D41" s="29" t="s">
        <v>77</v>
      </c>
      <c r="E41" s="29" t="s">
        <v>6</v>
      </c>
      <c r="F41" s="37">
        <v>3</v>
      </c>
      <c r="G41" s="31">
        <f>SUM(G35:G40)</f>
        <v>0</v>
      </c>
      <c r="H41" s="50">
        <f t="shared" ref="H41" si="8">SUM(H35:H40)</f>
        <v>0</v>
      </c>
      <c r="I41" s="50">
        <f t="shared" ref="I41" si="9">SUM(I35:I40)</f>
        <v>0</v>
      </c>
      <c r="J41" s="50">
        <f t="shared" ref="J41" si="10">SUM(J35:J40)</f>
        <v>2.3536280000000001</v>
      </c>
      <c r="K41" s="51">
        <f t="shared" ref="K41:M41" si="11">SUM(K35:K40)</f>
        <v>37.208782999999997</v>
      </c>
      <c r="L41" s="21"/>
      <c r="M41" s="32">
        <f t="shared" si="11"/>
        <v>39.577614775311936</v>
      </c>
      <c r="N41" s="21"/>
    </row>
    <row r="42" spans="1:14" ht="15" thickBot="1">
      <c r="B42" s="33"/>
      <c r="C42" s="33"/>
      <c r="D42" s="34"/>
      <c r="E42" s="33"/>
      <c r="F42" s="33"/>
      <c r="G42" s="33"/>
      <c r="H42" s="33"/>
      <c r="I42" s="33"/>
      <c r="J42" s="33"/>
      <c r="K42" s="33"/>
      <c r="L42" s="33"/>
      <c r="M42" s="33"/>
      <c r="N42" s="33"/>
    </row>
    <row r="43" spans="1:14" ht="15" thickBot="1">
      <c r="B43" s="10" t="s">
        <v>78</v>
      </c>
      <c r="C43" s="15" t="s">
        <v>79</v>
      </c>
      <c r="D43" s="6"/>
      <c r="E43" s="6"/>
      <c r="F43" s="6"/>
      <c r="G43" s="16"/>
      <c r="H43" s="16"/>
      <c r="I43" s="16"/>
      <c r="J43" s="16"/>
      <c r="K43" s="16"/>
      <c r="L43" s="16"/>
      <c r="M43" s="16"/>
      <c r="N43" s="16"/>
    </row>
    <row r="44" spans="1:14">
      <c r="B44" s="17">
        <v>29</v>
      </c>
      <c r="C44" s="23" t="s">
        <v>80</v>
      </c>
      <c r="D44" s="19" t="s">
        <v>81</v>
      </c>
      <c r="E44" s="19" t="s">
        <v>6</v>
      </c>
      <c r="F44" s="35">
        <v>3</v>
      </c>
      <c r="G44" s="47">
        <f>F_Inputs!J35</f>
        <v>0</v>
      </c>
      <c r="H44" s="48">
        <f>F_Inputs!K35</f>
        <v>0</v>
      </c>
      <c r="I44" s="48">
        <f>F_Inputs!L35</f>
        <v>0</v>
      </c>
      <c r="J44" s="48">
        <f>F_Inputs!M35</f>
        <v>0</v>
      </c>
      <c r="K44" s="49">
        <f>F_Inputs!N35</f>
        <v>0</v>
      </c>
      <c r="L44" s="21"/>
      <c r="M44" s="52">
        <f>F_Inputs!O35</f>
        <v>0</v>
      </c>
      <c r="N44" s="21"/>
    </row>
    <row r="45" spans="1:14">
      <c r="A45" s="1"/>
      <c r="B45" s="22">
        <v>30</v>
      </c>
      <c r="C45" s="23" t="s">
        <v>82</v>
      </c>
      <c r="D45" s="24" t="s">
        <v>83</v>
      </c>
      <c r="E45" s="24" t="s">
        <v>6</v>
      </c>
      <c r="F45" s="36">
        <v>3</v>
      </c>
      <c r="G45" s="44">
        <f>F_Inputs!J36</f>
        <v>0</v>
      </c>
      <c r="H45" s="45">
        <f>F_Inputs!K36</f>
        <v>0</v>
      </c>
      <c r="I45" s="45">
        <f>F_Inputs!L36</f>
        <v>-0.46300000000000002</v>
      </c>
      <c r="J45" s="45">
        <f>F_Inputs!M36</f>
        <v>-3.7040000000000002</v>
      </c>
      <c r="K45" s="46">
        <f>F_Inputs!N36</f>
        <v>0</v>
      </c>
      <c r="L45" s="21"/>
      <c r="M45" s="53">
        <f>F_Inputs!O36</f>
        <v>-4.1643146</v>
      </c>
      <c r="N45" s="26"/>
    </row>
    <row r="46" spans="1:14">
      <c r="A46" s="1"/>
      <c r="B46" s="22">
        <v>31</v>
      </c>
      <c r="C46" s="23" t="s">
        <v>84</v>
      </c>
      <c r="D46" s="24" t="s">
        <v>85</v>
      </c>
      <c r="E46" s="24" t="s">
        <v>6</v>
      </c>
      <c r="F46" s="36">
        <v>3</v>
      </c>
      <c r="G46" s="44">
        <f>F_Inputs!J37</f>
        <v>0</v>
      </c>
      <c r="H46" s="45">
        <f>F_Inputs!K37</f>
        <v>0</v>
      </c>
      <c r="I46" s="45">
        <f>F_Inputs!L37</f>
        <v>0</v>
      </c>
      <c r="J46" s="45">
        <f>F_Inputs!M37</f>
        <v>0</v>
      </c>
      <c r="K46" s="46">
        <f>F_Inputs!N37</f>
        <v>0</v>
      </c>
      <c r="L46" s="21"/>
      <c r="M46" s="53">
        <f>F_Inputs!O37</f>
        <v>0</v>
      </c>
      <c r="N46" s="26"/>
    </row>
    <row r="47" spans="1:14">
      <c r="A47" s="1"/>
      <c r="B47" s="22">
        <v>32</v>
      </c>
      <c r="C47" s="23" t="s">
        <v>42</v>
      </c>
      <c r="D47" s="24" t="s">
        <v>86</v>
      </c>
      <c r="E47" s="24" t="s">
        <v>6</v>
      </c>
      <c r="F47" s="36">
        <v>3</v>
      </c>
      <c r="G47" s="44">
        <f>F_Inputs!J38</f>
        <v>0</v>
      </c>
      <c r="H47" s="45">
        <f>F_Inputs!K38</f>
        <v>0</v>
      </c>
      <c r="I47" s="45">
        <f>F_Inputs!L38</f>
        <v>0</v>
      </c>
      <c r="J47" s="45">
        <f>F_Inputs!M38</f>
        <v>0</v>
      </c>
      <c r="K47" s="46">
        <f>F_Inputs!N38</f>
        <v>0</v>
      </c>
      <c r="L47" s="21"/>
      <c r="M47" s="53">
        <f>F_Inputs!O38</f>
        <v>0</v>
      </c>
      <c r="N47" s="26"/>
    </row>
    <row r="48" spans="1:14" ht="15" thickBot="1">
      <c r="A48" s="1"/>
      <c r="B48" s="27">
        <v>33</v>
      </c>
      <c r="C48" s="28" t="s">
        <v>87</v>
      </c>
      <c r="D48" s="29" t="s">
        <v>88</v>
      </c>
      <c r="E48" s="29" t="s">
        <v>6</v>
      </c>
      <c r="F48" s="37">
        <v>3</v>
      </c>
      <c r="G48" s="31">
        <f>SUM(G44:G47)</f>
        <v>0</v>
      </c>
      <c r="H48" s="50">
        <f t="shared" ref="H48:M48" si="12">SUM(H44:H47)</f>
        <v>0</v>
      </c>
      <c r="I48" s="50">
        <f t="shared" si="12"/>
        <v>-0.46300000000000002</v>
      </c>
      <c r="J48" s="50">
        <f t="shared" si="12"/>
        <v>-3.7040000000000002</v>
      </c>
      <c r="K48" s="51">
        <f t="shared" si="12"/>
        <v>0</v>
      </c>
      <c r="L48" s="21"/>
      <c r="M48" s="32">
        <f t="shared" si="12"/>
        <v>-4.1643146</v>
      </c>
      <c r="N48" s="21"/>
    </row>
    <row r="49" spans="1:1">
      <c r="A49" s="1"/>
    </row>
  </sheetData>
  <mergeCells count="1">
    <mergeCell ref="B3:C3"/>
  </mergeCells>
  <conditionalFormatting sqref="G6:M48">
    <cfRule type="cellIs" dxfId="2" priority="1" operator="equal">
      <formula>0</formula>
    </cfRule>
  </conditionalFormatting>
  <pageMargins left="0.70866141732283472" right="0.70866141732283472" top="0.74803149606299213" bottom="0.74803149606299213" header="0.31496062992125984" footer="0.31496062992125984"/>
  <pageSetup paperSize="9" scale="64" fitToHeight="0" orientation="landscape" r:id="rId1"/>
  <headerFooter>
    <oddHeader>&amp;L&amp;F&amp;CSheet: &amp;A&amp;ROFFICIAL</oddHeader>
    <oddFooter>&amp;LPrinted on &amp;D at &amp;T&amp;CPage &amp;P of &amp;N&amp;ROfwat</oddFooter>
  </headerFooter>
  <ignoredErrors>
    <ignoredError sqref="G6:M9 G13:M16 G20:M22 G26:M32 G35:M40 G44:M4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A1:Y49"/>
  <sheetViews>
    <sheetView showGridLines="0" view="pageLayout" zoomScale="70" zoomScaleNormal="100" zoomScalePageLayoutView="70" workbookViewId="0"/>
  </sheetViews>
  <sheetFormatPr defaultRowHeight="14.25"/>
  <cols>
    <col min="1" max="1" width="4.875" customWidth="1"/>
    <col min="2" max="2" width="3" customWidth="1"/>
    <col min="3" max="3" width="86.875" bestFit="1" customWidth="1"/>
    <col min="5" max="5" width="4.75" bestFit="1" customWidth="1"/>
    <col min="6" max="6" width="3.75" bestFit="1" customWidth="1"/>
    <col min="12" max="12" width="3.125" customWidth="1"/>
    <col min="14" max="14" width="2.5" customWidth="1"/>
    <col min="15" max="15" width="17.875" style="145" bestFit="1" customWidth="1"/>
    <col min="16" max="16" width="4.875" style="145" customWidth="1"/>
    <col min="17" max="21" width="63.375" style="145" customWidth="1"/>
    <col min="22" max="22" width="1.875" style="145" customWidth="1"/>
    <col min="23" max="23" width="61.625" style="145" customWidth="1"/>
    <col min="24" max="24" width="2" style="145" customWidth="1"/>
    <col min="25" max="25" width="14.75" style="145" customWidth="1"/>
  </cols>
  <sheetData>
    <row r="1" spans="1:25" ht="20.25">
      <c r="A1" s="2"/>
      <c r="B1" s="3" t="s">
        <v>8</v>
      </c>
      <c r="C1" s="3"/>
      <c r="D1" s="3"/>
      <c r="E1" s="3"/>
      <c r="F1" s="3"/>
      <c r="G1" s="3"/>
      <c r="H1" s="3"/>
      <c r="I1" s="3"/>
      <c r="J1" s="3"/>
      <c r="K1" s="4" t="str">
        <f>'Company App27'!K1</f>
        <v>SVE</v>
      </c>
      <c r="L1" s="41"/>
      <c r="M1" s="5"/>
      <c r="N1" s="16"/>
      <c r="O1" s="144"/>
      <c r="P1" s="144"/>
      <c r="Q1" s="144"/>
      <c r="R1" s="144"/>
      <c r="S1" s="144"/>
      <c r="T1" s="144"/>
      <c r="U1" s="144"/>
      <c r="V1" s="144"/>
      <c r="W1" s="144"/>
      <c r="Y1" s="144"/>
    </row>
    <row r="2" spans="1:25" ht="15" thickBot="1">
      <c r="A2" s="2"/>
      <c r="B2" s="6"/>
      <c r="C2" s="42"/>
      <c r="D2" s="6"/>
      <c r="E2" s="6"/>
      <c r="F2" s="6"/>
      <c r="G2" s="6"/>
      <c r="H2" s="6"/>
      <c r="I2" s="6"/>
      <c r="J2" s="6"/>
      <c r="K2" s="6"/>
      <c r="L2" s="6"/>
      <c r="M2" s="6"/>
      <c r="N2" s="21"/>
      <c r="O2" s="146"/>
      <c r="P2" s="146"/>
      <c r="Q2" s="146"/>
      <c r="R2" s="146"/>
      <c r="S2" s="146"/>
      <c r="T2" s="146"/>
      <c r="U2" s="146"/>
      <c r="V2" s="146"/>
      <c r="W2" s="146"/>
      <c r="Y2" s="146"/>
    </row>
    <row r="3" spans="1:25" ht="41.25" thickBot="1">
      <c r="A3" s="2"/>
      <c r="B3" s="182" t="s">
        <v>9</v>
      </c>
      <c r="C3" s="183"/>
      <c r="D3" s="7" t="s">
        <v>10</v>
      </c>
      <c r="E3" s="8" t="s">
        <v>11</v>
      </c>
      <c r="F3" s="9" t="s">
        <v>12</v>
      </c>
      <c r="G3" s="10" t="s">
        <v>1</v>
      </c>
      <c r="H3" s="8" t="s">
        <v>2</v>
      </c>
      <c r="I3" s="8" t="s">
        <v>3</v>
      </c>
      <c r="J3" s="8" t="s">
        <v>4</v>
      </c>
      <c r="K3" s="11" t="s">
        <v>5</v>
      </c>
      <c r="L3" s="12"/>
      <c r="M3" s="13" t="s">
        <v>13</v>
      </c>
      <c r="O3" s="147" t="s">
        <v>138</v>
      </c>
      <c r="P3" s="7" t="s">
        <v>11</v>
      </c>
      <c r="Q3" s="147" t="s">
        <v>1</v>
      </c>
      <c r="R3" s="7" t="s">
        <v>2</v>
      </c>
      <c r="S3" s="7" t="s">
        <v>3</v>
      </c>
      <c r="T3" s="7" t="s">
        <v>4</v>
      </c>
      <c r="U3" s="148" t="s">
        <v>5</v>
      </c>
      <c r="V3" s="144"/>
      <c r="W3" s="13" t="s">
        <v>13</v>
      </c>
      <c r="Y3" s="13" t="s">
        <v>185</v>
      </c>
    </row>
    <row r="4" spans="1:25" ht="15" thickBot="1">
      <c r="A4" s="2"/>
      <c r="B4" s="6"/>
      <c r="C4" s="6"/>
      <c r="D4" s="6"/>
      <c r="E4" s="6"/>
      <c r="F4" s="6"/>
      <c r="G4" s="6"/>
      <c r="H4" s="6"/>
      <c r="I4" s="6"/>
      <c r="J4" s="6"/>
      <c r="K4" s="6"/>
      <c r="L4" s="6"/>
      <c r="M4" s="38"/>
      <c r="N4" s="6"/>
      <c r="O4" s="149"/>
      <c r="P4" s="149"/>
      <c r="Q4" s="149"/>
      <c r="R4" s="149"/>
      <c r="S4" s="149"/>
      <c r="T4" s="149"/>
      <c r="U4" s="149"/>
      <c r="V4" s="146"/>
      <c r="W4" s="144"/>
      <c r="Y4" s="149"/>
    </row>
    <row r="5" spans="1:25" ht="15" thickBot="1">
      <c r="A5" s="14"/>
      <c r="B5" s="10" t="s">
        <v>7</v>
      </c>
      <c r="C5" s="15" t="s">
        <v>14</v>
      </c>
      <c r="D5" s="6"/>
      <c r="E5" s="6"/>
      <c r="F5" s="6"/>
      <c r="G5" s="16"/>
      <c r="H5" s="16"/>
      <c r="I5" s="16"/>
      <c r="J5" s="16"/>
      <c r="K5" s="16"/>
      <c r="L5" s="16"/>
      <c r="M5" s="39"/>
      <c r="N5" s="16"/>
      <c r="O5" s="144"/>
      <c r="P5" s="144"/>
      <c r="Q5" s="144"/>
      <c r="R5" s="144"/>
      <c r="S5" s="144"/>
      <c r="T5" s="144"/>
      <c r="U5" s="144"/>
      <c r="V5" s="144"/>
      <c r="W5" s="146"/>
      <c r="Y5" s="144"/>
    </row>
    <row r="6" spans="1:25" s="113" customFormat="1" ht="142.5" customHeight="1">
      <c r="A6" s="1"/>
      <c r="B6" s="104">
        <v>1</v>
      </c>
      <c r="C6" s="105" t="s">
        <v>15</v>
      </c>
      <c r="D6" s="106" t="s">
        <v>16</v>
      </c>
      <c r="E6" s="106" t="s">
        <v>6</v>
      </c>
      <c r="F6" s="107">
        <v>3</v>
      </c>
      <c r="G6" s="108">
        <v>-3.3180000000000001E-2</v>
      </c>
      <c r="H6" s="109">
        <v>-3.4759999999999999E-2</v>
      </c>
      <c r="I6" s="109">
        <v>-7.9000000000000008E-3</v>
      </c>
      <c r="J6" s="109"/>
      <c r="K6" s="110"/>
      <c r="L6" s="111"/>
      <c r="M6" s="112">
        <v>-7.5840000000000005E-2</v>
      </c>
      <c r="N6" s="111"/>
      <c r="O6" s="150"/>
      <c r="P6" s="151" t="s">
        <v>139</v>
      </c>
      <c r="Q6" s="152" t="s">
        <v>189</v>
      </c>
      <c r="R6" s="153" t="str">
        <f>Q6</f>
        <v xml:space="preserve">W-B7 (customers at risk of low pressure): in the Severn Trent Annual Performance Report 2019 (page 47) the company reported that it had identified an inconsistency in the way its low pressure assessments had been undertaken. It had reviewed historically reported low pressure values and identified a number of properties in the 2015-16, 2016-17 and 2017-18 reporting years where it could not confirm that the properties were not at risk of low pressure. As a result of this, the company has restated its reported values, and adjusted the in-period outperformance payments, for the W-B7 performance commitment, as follows:
2015-16: original performance 162, restated performance 204, ODI adjustment -£0.033m
2016-17: original performance 187, restated performance 231, ODI adjustment -£0.035m
2017-18: original performance 204, restated performance 214, ODI adjustment -£0.008m
</v>
      </c>
      <c r="S6" s="153" t="str">
        <f>Q6</f>
        <v xml:space="preserve">W-B7 (customers at risk of low pressure): in the Severn Trent Annual Performance Report 2019 (page 47) the company reported that it had identified an inconsistency in the way its low pressure assessments had been undertaken. It had reviewed historically reported low pressure values and identified a number of properties in the 2015-16, 2016-17 and 2017-18 reporting years where it could not confirm that the properties were not at risk of low pressure. As a result of this, the company has restated its reported values, and adjusted the in-period outperformance payments, for the W-B7 performance commitment, as follows:
2015-16: original performance 162, restated performance 204, ODI adjustment -£0.033m
2016-17: original performance 187, restated performance 231, ODI adjustment -£0.035m
2017-18: original performance 204, restated performance 214, ODI adjustment -£0.008m
</v>
      </c>
      <c r="T6" s="153"/>
      <c r="U6" s="154"/>
      <c r="V6" s="150"/>
      <c r="W6" s="155" t="s">
        <v>190</v>
      </c>
      <c r="X6" s="156"/>
      <c r="Y6" s="176" t="s">
        <v>196</v>
      </c>
    </row>
    <row r="7" spans="1:25" s="113" customFormat="1" ht="142.5" customHeight="1">
      <c r="A7" s="1"/>
      <c r="B7" s="114">
        <v>2</v>
      </c>
      <c r="C7" s="115" t="s">
        <v>17</v>
      </c>
      <c r="D7" s="116" t="s">
        <v>18</v>
      </c>
      <c r="E7" s="116" t="s">
        <v>6</v>
      </c>
      <c r="F7" s="117">
        <v>3</v>
      </c>
      <c r="G7" s="118"/>
      <c r="H7" s="119"/>
      <c r="I7" s="119"/>
      <c r="J7" s="119"/>
      <c r="K7" s="120"/>
      <c r="L7" s="111"/>
      <c r="M7" s="121"/>
      <c r="N7" s="111"/>
      <c r="O7" s="150"/>
      <c r="P7" s="157" t="s">
        <v>139</v>
      </c>
      <c r="Q7" s="158"/>
      <c r="R7" s="159"/>
      <c r="S7" s="159"/>
      <c r="T7" s="159"/>
      <c r="U7" s="160"/>
      <c r="V7" s="150"/>
      <c r="W7" s="161" t="s">
        <v>191</v>
      </c>
      <c r="X7" s="156"/>
      <c r="Y7" s="177" t="s">
        <v>197</v>
      </c>
    </row>
    <row r="8" spans="1:25" s="113" customFormat="1" ht="18.75" customHeight="1">
      <c r="A8" s="1"/>
      <c r="B8" s="114">
        <v>3</v>
      </c>
      <c r="C8" s="115" t="s">
        <v>19</v>
      </c>
      <c r="D8" s="116" t="s">
        <v>20</v>
      </c>
      <c r="E8" s="116" t="s">
        <v>6</v>
      </c>
      <c r="F8" s="117">
        <v>3</v>
      </c>
      <c r="G8" s="122"/>
      <c r="H8" s="123"/>
      <c r="I8" s="123"/>
      <c r="J8" s="123"/>
      <c r="K8" s="124"/>
      <c r="L8" s="111"/>
      <c r="M8" s="125"/>
      <c r="N8" s="111"/>
      <c r="O8" s="150"/>
      <c r="P8" s="157" t="s">
        <v>139</v>
      </c>
      <c r="Q8" s="158"/>
      <c r="R8" s="159"/>
      <c r="S8" s="159"/>
      <c r="T8" s="159"/>
      <c r="U8" s="160"/>
      <c r="V8" s="150"/>
      <c r="W8" s="161"/>
      <c r="X8" s="156"/>
      <c r="Y8" s="177"/>
    </row>
    <row r="9" spans="1:25" s="113" customFormat="1" ht="18.75" customHeight="1" thickBot="1">
      <c r="A9" s="1"/>
      <c r="B9" s="114">
        <v>4</v>
      </c>
      <c r="C9" s="115" t="s">
        <v>21</v>
      </c>
      <c r="D9" s="116" t="s">
        <v>22</v>
      </c>
      <c r="E9" s="116" t="s">
        <v>6</v>
      </c>
      <c r="F9" s="117">
        <v>3</v>
      </c>
      <c r="G9" s="126"/>
      <c r="H9" s="127"/>
      <c r="I9" s="127"/>
      <c r="J9" s="127"/>
      <c r="K9" s="128"/>
      <c r="L9" s="111"/>
      <c r="M9" s="129"/>
      <c r="N9" s="111"/>
      <c r="O9" s="150"/>
      <c r="P9" s="162" t="s">
        <v>139</v>
      </c>
      <c r="Q9" s="163"/>
      <c r="R9" s="164"/>
      <c r="S9" s="164"/>
      <c r="T9" s="164"/>
      <c r="U9" s="165"/>
      <c r="V9" s="150"/>
      <c r="W9" s="166"/>
      <c r="X9" s="156"/>
      <c r="Y9" s="178"/>
    </row>
    <row r="10" spans="1:25" s="113" customFormat="1" ht="18.75" customHeight="1" thickBot="1">
      <c r="A10" s="14"/>
      <c r="B10" s="133">
        <v>5</v>
      </c>
      <c r="C10" s="134" t="s">
        <v>23</v>
      </c>
      <c r="D10" s="135" t="s">
        <v>24</v>
      </c>
      <c r="E10" s="135" t="s">
        <v>6</v>
      </c>
      <c r="F10" s="136">
        <v>3</v>
      </c>
      <c r="G10" s="137"/>
      <c r="H10" s="111"/>
      <c r="I10" s="137"/>
      <c r="J10" s="111"/>
      <c r="K10" s="137"/>
      <c r="L10" s="111"/>
      <c r="M10" s="137"/>
      <c r="N10" s="111"/>
      <c r="O10" s="167"/>
      <c r="P10" s="150"/>
      <c r="Q10" s="167"/>
      <c r="R10" s="150"/>
      <c r="S10" s="167"/>
      <c r="T10" s="150"/>
      <c r="U10" s="167"/>
      <c r="V10" s="156"/>
      <c r="W10" s="168"/>
      <c r="X10" s="156"/>
      <c r="Y10" s="169"/>
    </row>
    <row r="11" spans="1:25" ht="15" thickBot="1">
      <c r="A11" s="14"/>
      <c r="B11" s="33"/>
      <c r="C11" s="33"/>
      <c r="D11" s="34"/>
      <c r="E11" s="33"/>
      <c r="F11" s="33"/>
      <c r="G11" s="33"/>
      <c r="H11" s="33"/>
      <c r="I11" s="33"/>
      <c r="J11" s="33"/>
      <c r="K11" s="33"/>
      <c r="L11" s="33"/>
      <c r="M11" s="33"/>
      <c r="N11" s="21"/>
      <c r="O11" s="146"/>
      <c r="P11" s="170"/>
      <c r="Q11" s="170"/>
      <c r="R11" s="170"/>
      <c r="S11" s="170"/>
      <c r="T11" s="170"/>
      <c r="U11" s="170"/>
      <c r="V11" s="170"/>
      <c r="W11" s="144"/>
      <c r="Y11" s="171"/>
    </row>
    <row r="12" spans="1:25" ht="15" thickBot="1">
      <c r="A12" s="14"/>
      <c r="B12" s="10" t="s">
        <v>0</v>
      </c>
      <c r="C12" s="15" t="s">
        <v>25</v>
      </c>
      <c r="D12" s="6"/>
      <c r="E12" s="6"/>
      <c r="F12" s="6"/>
      <c r="G12" s="16"/>
      <c r="H12" s="16"/>
      <c r="I12" s="16"/>
      <c r="J12" s="16"/>
      <c r="K12" s="16"/>
      <c r="L12" s="16"/>
      <c r="M12" s="33"/>
      <c r="N12" s="21"/>
      <c r="O12" s="146"/>
      <c r="P12" s="144"/>
      <c r="Q12" s="144"/>
      <c r="R12" s="144"/>
      <c r="S12" s="144"/>
      <c r="T12" s="144"/>
      <c r="U12" s="144"/>
      <c r="V12" s="144"/>
      <c r="W12" s="144"/>
      <c r="Y12" s="172"/>
    </row>
    <row r="13" spans="1:25" s="113" customFormat="1" ht="18.75" customHeight="1">
      <c r="A13" s="1"/>
      <c r="B13" s="104">
        <v>6</v>
      </c>
      <c r="C13" s="105" t="s">
        <v>26</v>
      </c>
      <c r="D13" s="106" t="s">
        <v>27</v>
      </c>
      <c r="E13" s="106" t="s">
        <v>6</v>
      </c>
      <c r="F13" s="138">
        <v>3</v>
      </c>
      <c r="G13" s="108"/>
      <c r="H13" s="109"/>
      <c r="I13" s="109"/>
      <c r="J13" s="109"/>
      <c r="K13" s="110"/>
      <c r="L13" s="111"/>
      <c r="M13" s="137"/>
      <c r="N13" s="111"/>
      <c r="O13" s="150"/>
      <c r="P13" s="151" t="s">
        <v>139</v>
      </c>
      <c r="Q13" s="152"/>
      <c r="R13" s="153"/>
      <c r="S13" s="153"/>
      <c r="T13" s="153"/>
      <c r="U13" s="154"/>
      <c r="V13" s="150"/>
      <c r="W13" s="168"/>
      <c r="X13" s="156"/>
      <c r="Y13" s="176"/>
    </row>
    <row r="14" spans="1:25" s="113" customFormat="1" ht="63.75" customHeight="1">
      <c r="A14" s="1"/>
      <c r="B14" s="114">
        <v>7</v>
      </c>
      <c r="C14" s="115" t="s">
        <v>28</v>
      </c>
      <c r="D14" s="116" t="s">
        <v>29</v>
      </c>
      <c r="E14" s="116" t="s">
        <v>6</v>
      </c>
      <c r="F14" s="139">
        <v>3</v>
      </c>
      <c r="G14" s="118"/>
      <c r="H14" s="119"/>
      <c r="I14" s="119"/>
      <c r="J14" s="119"/>
      <c r="K14" s="120">
        <v>5.89</v>
      </c>
      <c r="L14" s="111"/>
      <c r="M14" s="137"/>
      <c r="N14" s="111"/>
      <c r="O14" s="150"/>
      <c r="P14" s="157" t="s">
        <v>139</v>
      </c>
      <c r="Q14" s="158"/>
      <c r="R14" s="159"/>
      <c r="S14" s="159"/>
      <c r="T14" s="159"/>
      <c r="U14" s="160" t="s">
        <v>195</v>
      </c>
      <c r="V14" s="150"/>
      <c r="W14" s="168"/>
      <c r="X14" s="156"/>
      <c r="Y14" s="177" t="s">
        <v>198</v>
      </c>
    </row>
    <row r="15" spans="1:25" s="113" customFormat="1" ht="18.75" customHeight="1">
      <c r="A15" s="1"/>
      <c r="B15" s="114">
        <v>8</v>
      </c>
      <c r="C15" s="115" t="s">
        <v>30</v>
      </c>
      <c r="D15" s="116" t="s">
        <v>31</v>
      </c>
      <c r="E15" s="116" t="s">
        <v>6</v>
      </c>
      <c r="F15" s="139">
        <v>3</v>
      </c>
      <c r="G15" s="122"/>
      <c r="H15" s="123"/>
      <c r="I15" s="123"/>
      <c r="J15" s="123"/>
      <c r="K15" s="124"/>
      <c r="L15" s="111"/>
      <c r="M15" s="137"/>
      <c r="N15" s="111"/>
      <c r="O15" s="150"/>
      <c r="P15" s="157" t="s">
        <v>139</v>
      </c>
      <c r="Q15" s="158"/>
      <c r="R15" s="159"/>
      <c r="S15" s="159"/>
      <c r="T15" s="159"/>
      <c r="U15" s="160"/>
      <c r="V15" s="150"/>
      <c r="W15" s="168"/>
      <c r="X15" s="156"/>
      <c r="Y15" s="177"/>
    </row>
    <row r="16" spans="1:25" s="113" customFormat="1" ht="18.75" customHeight="1" thickBot="1">
      <c r="A16" s="1"/>
      <c r="B16" s="114">
        <v>9</v>
      </c>
      <c r="C16" s="115" t="s">
        <v>32</v>
      </c>
      <c r="D16" s="116" t="s">
        <v>33</v>
      </c>
      <c r="E16" s="116" t="s">
        <v>6</v>
      </c>
      <c r="F16" s="139">
        <v>3</v>
      </c>
      <c r="G16" s="126"/>
      <c r="H16" s="127"/>
      <c r="I16" s="127"/>
      <c r="J16" s="127"/>
      <c r="K16" s="128"/>
      <c r="L16" s="111"/>
      <c r="M16" s="137"/>
      <c r="N16" s="111"/>
      <c r="O16" s="150"/>
      <c r="P16" s="162" t="s">
        <v>139</v>
      </c>
      <c r="Q16" s="163"/>
      <c r="R16" s="164"/>
      <c r="S16" s="164"/>
      <c r="T16" s="164"/>
      <c r="U16" s="165"/>
      <c r="V16" s="150"/>
      <c r="W16" s="168"/>
      <c r="X16" s="156"/>
      <c r="Y16" s="178"/>
    </row>
    <row r="17" spans="1:25" s="113" customFormat="1" ht="18.75" customHeight="1" thickBot="1">
      <c r="A17" s="14"/>
      <c r="B17" s="133">
        <v>10</v>
      </c>
      <c r="C17" s="134" t="s">
        <v>34</v>
      </c>
      <c r="D17" s="135" t="s">
        <v>35</v>
      </c>
      <c r="E17" s="135" t="s">
        <v>6</v>
      </c>
      <c r="F17" s="140">
        <v>3</v>
      </c>
      <c r="G17" s="137"/>
      <c r="H17" s="111"/>
      <c r="I17" s="137"/>
      <c r="J17" s="111"/>
      <c r="K17" s="137"/>
      <c r="L17" s="111"/>
      <c r="M17" s="137"/>
      <c r="N17" s="111"/>
      <c r="O17" s="167"/>
      <c r="P17" s="150"/>
      <c r="Q17" s="167"/>
      <c r="R17" s="150"/>
      <c r="S17" s="167"/>
      <c r="T17" s="150"/>
      <c r="U17" s="167"/>
      <c r="V17" s="150"/>
      <c r="W17" s="168"/>
      <c r="X17" s="156"/>
      <c r="Y17" s="169"/>
    </row>
    <row r="18" spans="1:25" ht="15" thickBot="1">
      <c r="A18" s="14"/>
      <c r="B18" s="33"/>
      <c r="C18" s="33"/>
      <c r="D18" s="34"/>
      <c r="E18" s="33"/>
      <c r="F18" s="33"/>
      <c r="G18" s="33"/>
      <c r="H18" s="33"/>
      <c r="I18" s="33"/>
      <c r="J18" s="33"/>
      <c r="K18" s="33"/>
      <c r="L18" s="21"/>
      <c r="M18" s="33"/>
      <c r="N18" s="21"/>
      <c r="O18" s="170"/>
      <c r="P18" s="146"/>
      <c r="Q18" s="170"/>
      <c r="R18" s="146"/>
      <c r="S18" s="170"/>
      <c r="T18" s="146"/>
      <c r="U18" s="170"/>
      <c r="V18" s="146"/>
      <c r="W18" s="144"/>
      <c r="Y18" s="169"/>
    </row>
    <row r="19" spans="1:25" ht="15" thickBot="1">
      <c r="A19" s="14"/>
      <c r="B19" s="10" t="s">
        <v>36</v>
      </c>
      <c r="C19" s="15" t="s">
        <v>37</v>
      </c>
      <c r="D19" s="6"/>
      <c r="E19" s="6"/>
      <c r="F19" s="6"/>
      <c r="G19" s="16"/>
      <c r="H19" s="16"/>
      <c r="I19" s="16"/>
      <c r="J19" s="16"/>
      <c r="K19" s="16"/>
      <c r="L19" s="21"/>
      <c r="M19" s="33"/>
      <c r="N19" s="21"/>
      <c r="O19" s="170"/>
      <c r="P19" s="146"/>
      <c r="Q19" s="170"/>
      <c r="R19" s="146"/>
      <c r="S19" s="170"/>
      <c r="T19" s="146"/>
      <c r="U19" s="170"/>
      <c r="V19" s="144"/>
      <c r="W19" s="144"/>
      <c r="Y19" s="169"/>
    </row>
    <row r="20" spans="1:25" s="113" customFormat="1" ht="18.75" customHeight="1">
      <c r="A20" s="1"/>
      <c r="B20" s="104">
        <v>11</v>
      </c>
      <c r="C20" s="115" t="s">
        <v>38</v>
      </c>
      <c r="D20" s="106" t="s">
        <v>39</v>
      </c>
      <c r="E20" s="106" t="s">
        <v>6</v>
      </c>
      <c r="F20" s="138">
        <v>3</v>
      </c>
      <c r="G20" s="108"/>
      <c r="H20" s="109"/>
      <c r="I20" s="109"/>
      <c r="J20" s="109"/>
      <c r="K20" s="110"/>
      <c r="L20" s="111"/>
      <c r="M20" s="137"/>
      <c r="N20" s="111"/>
      <c r="O20" s="150"/>
      <c r="P20" s="151" t="s">
        <v>139</v>
      </c>
      <c r="Q20" s="152"/>
      <c r="R20" s="153"/>
      <c r="S20" s="153"/>
      <c r="T20" s="153"/>
      <c r="U20" s="154"/>
      <c r="V20" s="150"/>
      <c r="W20" s="168"/>
      <c r="X20" s="156"/>
      <c r="Y20" s="176"/>
    </row>
    <row r="21" spans="1:25" s="113" customFormat="1" ht="18.75" customHeight="1">
      <c r="A21" s="1"/>
      <c r="B21" s="114">
        <v>12</v>
      </c>
      <c r="C21" s="115" t="s">
        <v>40</v>
      </c>
      <c r="D21" s="116" t="s">
        <v>41</v>
      </c>
      <c r="E21" s="116" t="s">
        <v>6</v>
      </c>
      <c r="F21" s="139">
        <v>3</v>
      </c>
      <c r="G21" s="118"/>
      <c r="H21" s="119"/>
      <c r="I21" s="119"/>
      <c r="J21" s="119"/>
      <c r="K21" s="120"/>
      <c r="L21" s="111"/>
      <c r="M21" s="137"/>
      <c r="N21" s="111"/>
      <c r="O21" s="150"/>
      <c r="P21" s="157" t="s">
        <v>139</v>
      </c>
      <c r="Q21" s="158"/>
      <c r="R21" s="159"/>
      <c r="S21" s="159"/>
      <c r="T21" s="159"/>
      <c r="U21" s="160"/>
      <c r="V21" s="168"/>
      <c r="W21" s="168"/>
      <c r="X21" s="156"/>
      <c r="Y21" s="177"/>
    </row>
    <row r="22" spans="1:25" s="113" customFormat="1" ht="18.75" customHeight="1" thickBot="1">
      <c r="A22" s="1"/>
      <c r="B22" s="114">
        <v>13</v>
      </c>
      <c r="C22" s="115" t="s">
        <v>42</v>
      </c>
      <c r="D22" s="116" t="s">
        <v>43</v>
      </c>
      <c r="E22" s="116" t="s">
        <v>6</v>
      </c>
      <c r="F22" s="139">
        <v>3</v>
      </c>
      <c r="G22" s="130"/>
      <c r="H22" s="131"/>
      <c r="I22" s="131"/>
      <c r="J22" s="131"/>
      <c r="K22" s="132"/>
      <c r="L22" s="111"/>
      <c r="M22" s="137"/>
      <c r="N22" s="111"/>
      <c r="O22" s="150"/>
      <c r="P22" s="162" t="s">
        <v>139</v>
      </c>
      <c r="Q22" s="163"/>
      <c r="R22" s="164"/>
      <c r="S22" s="164"/>
      <c r="T22" s="164"/>
      <c r="U22" s="165"/>
      <c r="V22" s="150"/>
      <c r="W22" s="168"/>
      <c r="X22" s="156"/>
      <c r="Y22" s="178"/>
    </row>
    <row r="23" spans="1:25" s="113" customFormat="1" ht="18.75" customHeight="1" thickBot="1">
      <c r="A23" s="14"/>
      <c r="B23" s="133">
        <v>14</v>
      </c>
      <c r="C23" s="134" t="s">
        <v>44</v>
      </c>
      <c r="D23" s="135" t="s">
        <v>45</v>
      </c>
      <c r="E23" s="135" t="s">
        <v>6</v>
      </c>
      <c r="F23" s="140">
        <v>3</v>
      </c>
      <c r="G23" s="137"/>
      <c r="H23" s="111"/>
      <c r="I23" s="137"/>
      <c r="J23" s="111"/>
      <c r="K23" s="137"/>
      <c r="L23" s="111"/>
      <c r="M23" s="137"/>
      <c r="N23" s="111"/>
      <c r="O23" s="167"/>
      <c r="P23" s="150"/>
      <c r="Q23" s="167"/>
      <c r="R23" s="150"/>
      <c r="S23" s="167"/>
      <c r="T23" s="150"/>
      <c r="U23" s="167"/>
      <c r="V23" s="168"/>
      <c r="W23" s="168"/>
      <c r="X23" s="156"/>
      <c r="Y23" s="169"/>
    </row>
    <row r="24" spans="1:25" ht="15" thickBot="1">
      <c r="L24" s="21"/>
      <c r="M24" s="33"/>
      <c r="N24" s="21"/>
      <c r="O24" s="170"/>
      <c r="P24" s="146"/>
      <c r="Q24" s="170"/>
      <c r="R24" s="146"/>
      <c r="S24" s="170"/>
      <c r="T24" s="146"/>
      <c r="U24" s="170"/>
      <c r="V24" s="146"/>
      <c r="W24" s="170"/>
      <c r="Y24" s="169"/>
    </row>
    <row r="25" spans="1:25" ht="15" thickBot="1">
      <c r="B25" s="10" t="s">
        <v>46</v>
      </c>
      <c r="C25" s="15" t="s">
        <v>47</v>
      </c>
      <c r="D25" s="6"/>
      <c r="E25" s="6"/>
      <c r="F25" s="6"/>
      <c r="G25" s="16"/>
      <c r="H25" s="16"/>
      <c r="I25" s="16"/>
      <c r="J25" s="16"/>
      <c r="K25" s="16"/>
      <c r="L25" s="21"/>
      <c r="M25" s="33"/>
      <c r="N25" s="21"/>
      <c r="O25" s="170"/>
      <c r="P25" s="146"/>
      <c r="Q25" s="170"/>
      <c r="R25" s="146"/>
      <c r="S25" s="170"/>
      <c r="T25" s="146"/>
      <c r="U25" s="170"/>
      <c r="V25" s="144"/>
      <c r="Y25" s="169"/>
    </row>
    <row r="26" spans="1:25" s="113" customFormat="1" ht="53.25" customHeight="1">
      <c r="B26" s="104">
        <v>15</v>
      </c>
      <c r="C26" s="105" t="s">
        <v>48</v>
      </c>
      <c r="D26" s="106" t="s">
        <v>49</v>
      </c>
      <c r="E26" s="106" t="s">
        <v>6</v>
      </c>
      <c r="F26" s="107">
        <v>3</v>
      </c>
      <c r="G26" s="108">
        <v>-5.5E-2</v>
      </c>
      <c r="H26" s="109">
        <v>-7.5999999999999998E-2</v>
      </c>
      <c r="I26" s="109">
        <v>-0.129</v>
      </c>
      <c r="J26" s="109">
        <v>9.27</v>
      </c>
      <c r="K26" s="110">
        <v>0.67600000000000005</v>
      </c>
      <c r="L26" s="180"/>
      <c r="M26" s="141">
        <f>SUM(G26:K26)</f>
        <v>9.6859999999999999</v>
      </c>
      <c r="N26" s="111"/>
      <c r="O26" s="150"/>
      <c r="P26" s="151" t="s">
        <v>139</v>
      </c>
      <c r="Q26" s="152" t="s">
        <v>192</v>
      </c>
      <c r="R26" s="153" t="str">
        <f>Q26</f>
        <v>Following confirmation from the company of the PR19 price control allocations for its PR14 performance commitments, we have intervened to re-allocate between the PR19 water resources and PR19 water network plus price controls to be in line with the confirmed allocations. Reference: response to query SVE-APR-OC-001 (22 August 2019).</v>
      </c>
      <c r="S26" s="153" t="str">
        <f>Q26</f>
        <v>Following confirmation from the company of the PR19 price control allocations for its PR14 performance commitments, we have intervened to re-allocate between the PR19 water resources and PR19 water network plus price controls to be in line with the confirmed allocations. Reference: response to query SVE-APR-OC-001 (22 August 2019).</v>
      </c>
      <c r="T26" s="153" t="str">
        <f>Q26</f>
        <v>Following confirmation from the company of the PR19 price control allocations for its PR14 performance commitments, we have intervened to re-allocate between the PR19 water resources and PR19 water network plus price controls to be in line with the confirmed allocations. Reference: response to query SVE-APR-OC-001 (22 August 2019).</v>
      </c>
      <c r="U26" s="154" t="str">
        <f>Q26</f>
        <v>Following confirmation from the company of the PR19 price control allocations for its PR14 performance commitments, we have intervened to re-allocate between the PR19 water resources and PR19 water network plus price controls to be in line with the confirmed allocations. Reference: response to query SVE-APR-OC-001 (22 August 2019).</v>
      </c>
      <c r="V26" s="150"/>
      <c r="W26" s="173"/>
      <c r="X26" s="156"/>
      <c r="Y26" s="176" t="str">
        <f>Y6</f>
        <v>SVE.PD.A2a</v>
      </c>
    </row>
    <row r="27" spans="1:25" s="113" customFormat="1" ht="201.75" customHeight="1">
      <c r="A27" s="1"/>
      <c r="B27" s="114">
        <v>16</v>
      </c>
      <c r="C27" s="115" t="s">
        <v>50</v>
      </c>
      <c r="D27" s="116" t="s">
        <v>51</v>
      </c>
      <c r="E27" s="116" t="s">
        <v>6</v>
      </c>
      <c r="F27" s="117">
        <v>3</v>
      </c>
      <c r="G27" s="118">
        <f>SUM(G26*-1)+G6</f>
        <v>2.1819999999999999E-2</v>
      </c>
      <c r="H27" s="119">
        <f>SUM(H26*-1)+H6</f>
        <v>4.1239999999999999E-2</v>
      </c>
      <c r="I27" s="119">
        <f>SUM(I26*-1)+I6</f>
        <v>0.1211</v>
      </c>
      <c r="J27" s="119">
        <f>SUM(J26*-1)</f>
        <v>-9.27</v>
      </c>
      <c r="K27" s="120">
        <f>SUM(K26*-1)</f>
        <v>-0.67600000000000005</v>
      </c>
      <c r="L27" s="180"/>
      <c r="M27" s="142">
        <f t="shared" ref="M27:M29" si="0">SUM(G27:K27)</f>
        <v>-9.7618399999999994</v>
      </c>
      <c r="N27" s="111"/>
      <c r="O27" s="150"/>
      <c r="P27" s="157" t="s">
        <v>139</v>
      </c>
      <c r="Q27" s="158" t="s">
        <v>193</v>
      </c>
      <c r="R27" s="159" t="str">
        <f>Q27</f>
        <v>Following confirmation from the company of the PR19 price control allocations for its PR14 performance commitments, we have intervened to re-allocate between the PR19 water resources and PR19 water network plus price controls to be in line with the confirmed allocations. Reference: response to query SVE-APR-OC-001 (22 August 2019).
W-B7 (customers at risk of low pressure): in the Severn Trent Annual Performance Report 2019 (page 47) the company reported that it had identified an inconsistency in the way its low pressure assessments had been undertaken. It had reviewed historically reported low pressure values and identified a number of properties in the 2015-16, 2016-17 and 2017-18 reporting years where it could not confirm that the properties were not at risk of low pressure. As a result of this, the company has restated its reported values, and adjusted the in-period outperformance payments, for the W-B7 performance commitment, as follows:
2015-16: original performance 162, restated performance 204, ODI adjustment -£0.033m
2016-17: original performance 187, restated performance 231, ODI adjustment -£0.035m
2017-18: original performance 204, restated performance 214, ODI adjustment -£0.008m</v>
      </c>
      <c r="S27" s="159" t="str">
        <f>Q27</f>
        <v>Following confirmation from the company of the PR19 price control allocations for its PR14 performance commitments, we have intervened to re-allocate between the PR19 water resources and PR19 water network plus price controls to be in line with the confirmed allocations. Reference: response to query SVE-APR-OC-001 (22 August 2019).
W-B7 (customers at risk of low pressure): in the Severn Trent Annual Performance Report 2019 (page 47) the company reported that it had identified an inconsistency in the way its low pressure assessments had been undertaken. It had reviewed historically reported low pressure values and identified a number of properties in the 2015-16, 2016-17 and 2017-18 reporting years where it could not confirm that the properties were not at risk of low pressure. As a result of this, the company has restated its reported values, and adjusted the in-period outperformance payments, for the W-B7 performance commitment, as follows:
2015-16: original performance 162, restated performance 204, ODI adjustment -£0.033m
2016-17: original performance 187, restated performance 231, ODI adjustment -£0.035m
2017-18: original performance 204, restated performance 214, ODI adjustment -£0.008m</v>
      </c>
      <c r="T27" s="159" t="str">
        <f>Q26</f>
        <v>Following confirmation from the company of the PR19 price control allocations for its PR14 performance commitments, we have intervened to re-allocate between the PR19 water resources and PR19 water network plus price controls to be in line with the confirmed allocations. Reference: response to query SVE-APR-OC-001 (22 August 2019).</v>
      </c>
      <c r="U27" s="160" t="str">
        <f>Q26</f>
        <v>Following confirmation from the company of the PR19 price control allocations for its PR14 performance commitments, we have intervened to re-allocate between the PR19 water resources and PR19 water network plus price controls to be in line with the confirmed allocations. Reference: response to query SVE-APR-OC-001 (22 August 2019).</v>
      </c>
      <c r="V27" s="150"/>
      <c r="W27" s="174"/>
      <c r="X27" s="156"/>
      <c r="Y27" s="177" t="str">
        <f>Y6</f>
        <v>SVE.PD.A2a</v>
      </c>
    </row>
    <row r="28" spans="1:25" s="113" customFormat="1" ht="52.5" customHeight="1">
      <c r="A28" s="1"/>
      <c r="B28" s="114">
        <v>17</v>
      </c>
      <c r="C28" s="115" t="s">
        <v>52</v>
      </c>
      <c r="D28" s="116" t="s">
        <v>53</v>
      </c>
      <c r="E28" s="116" t="s">
        <v>6</v>
      </c>
      <c r="F28" s="117">
        <v>3</v>
      </c>
      <c r="G28" s="122">
        <v>-3.1E-2</v>
      </c>
      <c r="H28" s="123">
        <v>-3.3000000000000002E-2</v>
      </c>
      <c r="I28" s="123">
        <v>-8.9999999999999993E-3</v>
      </c>
      <c r="J28" s="123">
        <v>-8.9999999999999993E-3</v>
      </c>
      <c r="K28" s="124"/>
      <c r="L28" s="180"/>
      <c r="M28" s="142">
        <f t="shared" si="0"/>
        <v>-8.199999999999999E-2</v>
      </c>
      <c r="N28" s="111"/>
      <c r="O28" s="150"/>
      <c r="P28" s="157" t="s">
        <v>139</v>
      </c>
      <c r="Q28" s="158" t="s">
        <v>194</v>
      </c>
      <c r="R28" s="159" t="str">
        <f>Q28</f>
        <v>Following confirmation from the company of the PR19 price control allocations for its PR14 performance commitments, we have intervened to re-allocate between the PR19 wastewater network plus and PR19 bioresources price controls to be in line with the confirmed allocations. Reference: response to query SVE-APR-OC-001 (22 August 2019).</v>
      </c>
      <c r="S28" s="159" t="str">
        <f>Q28</f>
        <v>Following confirmation from the company of the PR19 price control allocations for its PR14 performance commitments, we have intervened to re-allocate between the PR19 wastewater network plus and PR19 bioresources price controls to be in line with the confirmed allocations. Reference: response to query SVE-APR-OC-001 (22 August 2019).</v>
      </c>
      <c r="T28" s="159" t="str">
        <f>Q28</f>
        <v>Following confirmation from the company of the PR19 price control allocations for its PR14 performance commitments, we have intervened to re-allocate between the PR19 wastewater network plus and PR19 bioresources price controls to be in line with the confirmed allocations. Reference: response to query SVE-APR-OC-001 (22 August 2019).</v>
      </c>
      <c r="U28" s="160"/>
      <c r="V28" s="168"/>
      <c r="W28" s="174"/>
      <c r="X28" s="156"/>
      <c r="Y28" s="177" t="str">
        <f>Y7</f>
        <v>SVE.PD.A2b</v>
      </c>
    </row>
    <row r="29" spans="1:25" s="113" customFormat="1" ht="51.75" customHeight="1">
      <c r="A29" s="1"/>
      <c r="B29" s="114">
        <v>18</v>
      </c>
      <c r="C29" s="115" t="s">
        <v>54</v>
      </c>
      <c r="D29" s="116" t="s">
        <v>55</v>
      </c>
      <c r="E29" s="116" t="s">
        <v>6</v>
      </c>
      <c r="F29" s="117">
        <v>3</v>
      </c>
      <c r="G29" s="122">
        <f>SUM(G28*-1)</f>
        <v>3.1E-2</v>
      </c>
      <c r="H29" s="123">
        <f t="shared" ref="H29:J29" si="1">SUM(H28*-1)</f>
        <v>3.3000000000000002E-2</v>
      </c>
      <c r="I29" s="123">
        <f t="shared" si="1"/>
        <v>8.9999999999999993E-3</v>
      </c>
      <c r="J29" s="123">
        <f t="shared" si="1"/>
        <v>8.9999999999999993E-3</v>
      </c>
      <c r="K29" s="124"/>
      <c r="L29" s="180"/>
      <c r="M29" s="142">
        <f t="shared" si="0"/>
        <v>8.199999999999999E-2</v>
      </c>
      <c r="N29" s="111"/>
      <c r="O29" s="167"/>
      <c r="P29" s="157" t="s">
        <v>139</v>
      </c>
      <c r="Q29" s="158" t="str">
        <f>Q28</f>
        <v>Following confirmation from the company of the PR19 price control allocations for its PR14 performance commitments, we have intervened to re-allocate between the PR19 wastewater network plus and PR19 bioresources price controls to be in line with the confirmed allocations. Reference: response to query SVE-APR-OC-001 (22 August 2019).</v>
      </c>
      <c r="R29" s="159" t="str">
        <f>Q28</f>
        <v>Following confirmation from the company of the PR19 price control allocations for its PR14 performance commitments, we have intervened to re-allocate between the PR19 wastewater network plus and PR19 bioresources price controls to be in line with the confirmed allocations. Reference: response to query SVE-APR-OC-001 (22 August 2019).</v>
      </c>
      <c r="S29" s="159" t="str">
        <f>Q28</f>
        <v>Following confirmation from the company of the PR19 price control allocations for its PR14 performance commitments, we have intervened to re-allocate between the PR19 wastewater network plus and PR19 bioresources price controls to be in line with the confirmed allocations. Reference: response to query SVE-APR-OC-001 (22 August 2019).</v>
      </c>
      <c r="T29" s="159" t="str">
        <f>Q28</f>
        <v>Following confirmation from the company of the PR19 price control allocations for its PR14 performance commitments, we have intervened to re-allocate between the PR19 wastewater network plus and PR19 bioresources price controls to be in line with the confirmed allocations. Reference: response to query SVE-APR-OC-001 (22 August 2019).</v>
      </c>
      <c r="U29" s="160"/>
      <c r="V29" s="150"/>
      <c r="W29" s="174"/>
      <c r="X29" s="156"/>
      <c r="Y29" s="177" t="str">
        <f>Y7</f>
        <v>SVE.PD.A2b</v>
      </c>
    </row>
    <row r="30" spans="1:25" s="113" customFormat="1" ht="18.75" customHeight="1">
      <c r="A30" s="1"/>
      <c r="B30" s="114">
        <v>19</v>
      </c>
      <c r="C30" s="115" t="s">
        <v>56</v>
      </c>
      <c r="D30" s="116" t="s">
        <v>57</v>
      </c>
      <c r="E30" s="116" t="s">
        <v>6</v>
      </c>
      <c r="F30" s="117">
        <v>3</v>
      </c>
      <c r="G30" s="118"/>
      <c r="H30" s="119"/>
      <c r="I30" s="119"/>
      <c r="J30" s="119"/>
      <c r="K30" s="120"/>
      <c r="L30" s="180"/>
      <c r="M30" s="142"/>
      <c r="N30" s="111"/>
      <c r="O30" s="167"/>
      <c r="P30" s="157" t="s">
        <v>139</v>
      </c>
      <c r="Q30" s="158"/>
      <c r="R30" s="159"/>
      <c r="S30" s="159"/>
      <c r="T30" s="159"/>
      <c r="U30" s="160"/>
      <c r="V30" s="168"/>
      <c r="W30" s="174"/>
      <c r="X30" s="156"/>
      <c r="Y30" s="177"/>
    </row>
    <row r="31" spans="1:25" s="113" customFormat="1" ht="18.75" customHeight="1" thickBot="1">
      <c r="A31" s="1"/>
      <c r="B31" s="114">
        <v>20</v>
      </c>
      <c r="C31" s="143" t="s">
        <v>58</v>
      </c>
      <c r="D31" s="116" t="s">
        <v>59</v>
      </c>
      <c r="E31" s="116" t="s">
        <v>6</v>
      </c>
      <c r="F31" s="117">
        <v>3</v>
      </c>
      <c r="G31" s="130"/>
      <c r="H31" s="131"/>
      <c r="I31" s="131"/>
      <c r="J31" s="131"/>
      <c r="K31" s="132"/>
      <c r="L31" s="180"/>
      <c r="M31" s="129"/>
      <c r="N31" s="111"/>
      <c r="O31" s="167"/>
      <c r="P31" s="162" t="s">
        <v>139</v>
      </c>
      <c r="Q31" s="163"/>
      <c r="R31" s="164"/>
      <c r="S31" s="164"/>
      <c r="T31" s="164"/>
      <c r="U31" s="165"/>
      <c r="V31" s="156"/>
      <c r="W31" s="175"/>
      <c r="X31" s="156"/>
      <c r="Y31" s="178"/>
    </row>
    <row r="32" spans="1:25" s="113" customFormat="1" ht="18.75" customHeight="1" thickBot="1">
      <c r="B32" s="133">
        <v>21</v>
      </c>
      <c r="C32" s="134" t="s">
        <v>60</v>
      </c>
      <c r="D32" s="135" t="s">
        <v>61</v>
      </c>
      <c r="E32" s="135" t="s">
        <v>6</v>
      </c>
      <c r="F32" s="136">
        <v>3</v>
      </c>
      <c r="G32" s="137"/>
      <c r="H32" s="111"/>
      <c r="I32" s="137"/>
      <c r="J32" s="111"/>
      <c r="K32" s="137"/>
      <c r="L32" s="111"/>
      <c r="M32" s="137"/>
      <c r="N32" s="111"/>
      <c r="O32" s="167"/>
      <c r="P32" s="150"/>
      <c r="Q32" s="167"/>
      <c r="R32" s="150"/>
      <c r="S32" s="167"/>
      <c r="T32" s="150"/>
      <c r="U32" s="167"/>
      <c r="V32" s="168"/>
      <c r="W32" s="168"/>
      <c r="X32" s="156"/>
      <c r="Y32" s="169"/>
    </row>
    <row r="33" spans="1:25" ht="15" thickBot="1">
      <c r="B33" s="33"/>
      <c r="C33" s="33"/>
      <c r="D33" s="34"/>
      <c r="E33" s="33"/>
      <c r="F33" s="33"/>
      <c r="G33" s="33"/>
      <c r="H33" s="33"/>
      <c r="I33" s="33"/>
      <c r="J33" s="33"/>
      <c r="K33" s="33"/>
      <c r="L33" s="21"/>
      <c r="M33" s="33"/>
      <c r="N33" s="21"/>
      <c r="O33" s="170"/>
      <c r="P33" s="146"/>
      <c r="Q33" s="170"/>
      <c r="R33" s="146"/>
      <c r="S33" s="170"/>
      <c r="T33" s="146"/>
      <c r="U33" s="170"/>
      <c r="V33" s="146"/>
      <c r="W33" s="144"/>
      <c r="Y33" s="169"/>
    </row>
    <row r="34" spans="1:25" ht="15" thickBot="1">
      <c r="B34" s="10" t="s">
        <v>62</v>
      </c>
      <c r="C34" s="15" t="s">
        <v>63</v>
      </c>
      <c r="D34" s="6"/>
      <c r="E34" s="6"/>
      <c r="F34" s="6"/>
      <c r="G34" s="16"/>
      <c r="H34" s="16"/>
      <c r="I34" s="16"/>
      <c r="J34" s="16"/>
      <c r="K34" s="16"/>
      <c r="L34" s="21"/>
      <c r="M34" s="33"/>
      <c r="N34" s="21"/>
      <c r="O34" s="170"/>
      <c r="P34" s="146"/>
      <c r="Q34" s="170"/>
      <c r="R34" s="146"/>
      <c r="S34" s="170"/>
      <c r="T34" s="146"/>
      <c r="U34" s="170"/>
      <c r="V34" s="144"/>
      <c r="W34" s="144"/>
      <c r="Y34" s="169"/>
    </row>
    <row r="35" spans="1:25" s="113" customFormat="1" ht="52.5" customHeight="1">
      <c r="B35" s="104">
        <v>22</v>
      </c>
      <c r="C35" s="105" t="s">
        <v>64</v>
      </c>
      <c r="D35" s="106" t="s">
        <v>65</v>
      </c>
      <c r="E35" s="106" t="s">
        <v>6</v>
      </c>
      <c r="F35" s="138">
        <v>3</v>
      </c>
      <c r="G35" s="108"/>
      <c r="H35" s="109"/>
      <c r="I35" s="109"/>
      <c r="J35" s="109"/>
      <c r="K35" s="110">
        <v>1.0009999999999999</v>
      </c>
      <c r="L35" s="111"/>
      <c r="M35" s="137"/>
      <c r="N35" s="111"/>
      <c r="O35" s="167"/>
      <c r="P35" s="151" t="s">
        <v>139</v>
      </c>
      <c r="Q35" s="152"/>
      <c r="R35" s="153"/>
      <c r="S35" s="153"/>
      <c r="T35" s="153"/>
      <c r="U35" s="154" t="str">
        <f>Q26</f>
        <v>Following confirmation from the company of the PR19 price control allocations for its PR14 performance commitments, we have intervened to re-allocate between the PR19 water resources and PR19 water network plus price controls to be in line with the confirmed allocations. Reference: response to query SVE-APR-OC-001 (22 August 2019).</v>
      </c>
      <c r="V35" s="150"/>
      <c r="W35" s="168"/>
      <c r="X35" s="156"/>
      <c r="Y35" s="176" t="s">
        <v>199</v>
      </c>
    </row>
    <row r="36" spans="1:25" s="113" customFormat="1" ht="51" customHeight="1">
      <c r="A36" s="1"/>
      <c r="B36" s="114">
        <v>23</v>
      </c>
      <c r="C36" s="115" t="s">
        <v>66</v>
      </c>
      <c r="D36" s="116" t="s">
        <v>67</v>
      </c>
      <c r="E36" s="116" t="s">
        <v>6</v>
      </c>
      <c r="F36" s="139">
        <v>3</v>
      </c>
      <c r="G36" s="118"/>
      <c r="H36" s="119"/>
      <c r="I36" s="119"/>
      <c r="J36" s="119"/>
      <c r="K36" s="120">
        <f>SUM(K35*-1)</f>
        <v>-1.0009999999999999</v>
      </c>
      <c r="L36" s="111"/>
      <c r="M36" s="137"/>
      <c r="N36" s="111"/>
      <c r="O36" s="167"/>
      <c r="P36" s="157" t="s">
        <v>139</v>
      </c>
      <c r="Q36" s="158"/>
      <c r="R36" s="159"/>
      <c r="S36" s="159"/>
      <c r="T36" s="159"/>
      <c r="U36" s="160" t="str">
        <f>Q26</f>
        <v>Following confirmation from the company of the PR19 price control allocations for its PR14 performance commitments, we have intervened to re-allocate between the PR19 water resources and PR19 water network plus price controls to be in line with the confirmed allocations. Reference: response to query SVE-APR-OC-001 (22 August 2019).</v>
      </c>
      <c r="V36" s="168"/>
      <c r="W36" s="168"/>
      <c r="X36" s="156"/>
      <c r="Y36" s="177" t="str">
        <f>Y35</f>
        <v>SVE.PD.A2c</v>
      </c>
    </row>
    <row r="37" spans="1:25" s="113" customFormat="1" ht="63.75" customHeight="1">
      <c r="A37" s="1"/>
      <c r="B37" s="114">
        <v>24</v>
      </c>
      <c r="C37" s="115" t="s">
        <v>68</v>
      </c>
      <c r="D37" s="116" t="s">
        <v>69</v>
      </c>
      <c r="E37" s="116" t="s">
        <v>6</v>
      </c>
      <c r="F37" s="139">
        <v>3</v>
      </c>
      <c r="G37" s="122"/>
      <c r="H37" s="123"/>
      <c r="I37" s="123"/>
      <c r="J37" s="123"/>
      <c r="K37" s="124">
        <f>K14</f>
        <v>5.89</v>
      </c>
      <c r="L37" s="111"/>
      <c r="M37" s="137"/>
      <c r="N37" s="111"/>
      <c r="O37" s="167"/>
      <c r="P37" s="157" t="s">
        <v>139</v>
      </c>
      <c r="Q37" s="158"/>
      <c r="R37" s="159"/>
      <c r="S37" s="159"/>
      <c r="T37" s="159"/>
      <c r="U37" s="160" t="str">
        <f>U14</f>
        <v>The company has set out that it has delivered an innovative scheme that has avoided future investment to accommodate growth and so requires an upward adjustment for performance commitment S-C5 (sustainable sewage treatment) of £5.890m (41,266 PE * £28547 per 1,000 PE per year * 5 years).
[PE = population equivalent]</v>
      </c>
      <c r="V37" s="150"/>
      <c r="W37" s="168"/>
      <c r="X37" s="156"/>
      <c r="Y37" s="177" t="str">
        <f>Y14</f>
        <v>SVE.PD.D002.01</v>
      </c>
    </row>
    <row r="38" spans="1:25" s="113" customFormat="1" ht="18.75" customHeight="1">
      <c r="A38" s="1"/>
      <c r="B38" s="114">
        <v>25</v>
      </c>
      <c r="C38" s="115" t="s">
        <v>70</v>
      </c>
      <c r="D38" s="116" t="s">
        <v>71</v>
      </c>
      <c r="E38" s="116" t="s">
        <v>6</v>
      </c>
      <c r="F38" s="139">
        <v>3</v>
      </c>
      <c r="G38" s="122"/>
      <c r="H38" s="123"/>
      <c r="I38" s="123"/>
      <c r="J38" s="123"/>
      <c r="K38" s="124"/>
      <c r="L38" s="111"/>
      <c r="M38" s="137"/>
      <c r="N38" s="111"/>
      <c r="O38" s="167"/>
      <c r="P38" s="157" t="s">
        <v>139</v>
      </c>
      <c r="Q38" s="158"/>
      <c r="R38" s="159"/>
      <c r="S38" s="159"/>
      <c r="T38" s="159"/>
      <c r="U38" s="160"/>
      <c r="V38" s="168"/>
      <c r="W38" s="168"/>
      <c r="X38" s="156"/>
      <c r="Y38" s="177"/>
    </row>
    <row r="39" spans="1:25" s="113" customFormat="1" ht="18.75" customHeight="1">
      <c r="A39" s="1"/>
      <c r="B39" s="114">
        <v>26</v>
      </c>
      <c r="C39" s="115" t="s">
        <v>72</v>
      </c>
      <c r="D39" s="116" t="s">
        <v>73</v>
      </c>
      <c r="E39" s="116" t="s">
        <v>6</v>
      </c>
      <c r="F39" s="139">
        <v>3</v>
      </c>
      <c r="G39" s="118"/>
      <c r="H39" s="119"/>
      <c r="I39" s="119"/>
      <c r="J39" s="119"/>
      <c r="K39" s="120"/>
      <c r="L39" s="111"/>
      <c r="M39" s="137"/>
      <c r="N39" s="111"/>
      <c r="O39" s="167"/>
      <c r="P39" s="157" t="s">
        <v>139</v>
      </c>
      <c r="Q39" s="158"/>
      <c r="R39" s="159"/>
      <c r="S39" s="159"/>
      <c r="T39" s="159"/>
      <c r="U39" s="160"/>
      <c r="V39" s="168"/>
      <c r="W39" s="168"/>
      <c r="X39" s="156"/>
      <c r="Y39" s="177"/>
    </row>
    <row r="40" spans="1:25" s="113" customFormat="1" ht="18.75" customHeight="1" thickBot="1">
      <c r="A40" s="1"/>
      <c r="B40" s="114">
        <v>27</v>
      </c>
      <c r="C40" s="143" t="s">
        <v>74</v>
      </c>
      <c r="D40" s="116" t="s">
        <v>75</v>
      </c>
      <c r="E40" s="116" t="s">
        <v>6</v>
      </c>
      <c r="F40" s="139">
        <v>3</v>
      </c>
      <c r="G40" s="130"/>
      <c r="H40" s="131"/>
      <c r="I40" s="131"/>
      <c r="J40" s="131"/>
      <c r="K40" s="132"/>
      <c r="L40" s="111"/>
      <c r="M40" s="137"/>
      <c r="N40" s="111"/>
      <c r="O40" s="167"/>
      <c r="P40" s="162" t="s">
        <v>139</v>
      </c>
      <c r="Q40" s="163"/>
      <c r="R40" s="164"/>
      <c r="S40" s="164"/>
      <c r="T40" s="164"/>
      <c r="U40" s="165"/>
      <c r="V40" s="168"/>
      <c r="W40" s="168"/>
      <c r="X40" s="156"/>
      <c r="Y40" s="178"/>
    </row>
    <row r="41" spans="1:25" s="113" customFormat="1" ht="18.75" customHeight="1" thickBot="1">
      <c r="B41" s="133">
        <v>28</v>
      </c>
      <c r="C41" s="134" t="s">
        <v>76</v>
      </c>
      <c r="D41" s="135" t="s">
        <v>77</v>
      </c>
      <c r="E41" s="135" t="s">
        <v>6</v>
      </c>
      <c r="F41" s="140">
        <v>3</v>
      </c>
      <c r="G41" s="137"/>
      <c r="H41" s="111"/>
      <c r="I41" s="137"/>
      <c r="J41" s="111"/>
      <c r="K41" s="137"/>
      <c r="L41" s="111"/>
      <c r="M41" s="137"/>
      <c r="N41" s="111"/>
      <c r="O41" s="167"/>
      <c r="P41" s="150"/>
      <c r="Q41" s="167"/>
      <c r="R41" s="150"/>
      <c r="S41" s="167"/>
      <c r="T41" s="150"/>
      <c r="U41" s="167"/>
      <c r="V41" s="167"/>
      <c r="W41" s="167"/>
      <c r="X41" s="156"/>
      <c r="Y41" s="169"/>
    </row>
    <row r="42" spans="1:25" ht="15" thickBot="1">
      <c r="B42" s="33"/>
      <c r="C42" s="33"/>
      <c r="D42" s="34"/>
      <c r="E42" s="33"/>
      <c r="F42" s="33"/>
      <c r="G42" s="33"/>
      <c r="H42" s="33"/>
      <c r="I42" s="33"/>
      <c r="J42" s="33"/>
      <c r="K42" s="33"/>
      <c r="L42" s="21"/>
      <c r="M42" s="33"/>
      <c r="N42" s="21"/>
      <c r="O42" s="170"/>
      <c r="P42" s="146"/>
      <c r="Q42" s="170"/>
      <c r="R42" s="146"/>
      <c r="S42" s="170"/>
      <c r="T42" s="146"/>
      <c r="U42" s="170"/>
      <c r="V42" s="170"/>
      <c r="W42" s="170"/>
      <c r="Y42" s="169"/>
    </row>
    <row r="43" spans="1:25" ht="15" thickBot="1">
      <c r="B43" s="10" t="s">
        <v>78</v>
      </c>
      <c r="C43" s="15" t="s">
        <v>79</v>
      </c>
      <c r="D43" s="6"/>
      <c r="E43" s="6"/>
      <c r="F43" s="6"/>
      <c r="G43" s="16"/>
      <c r="H43" s="16"/>
      <c r="I43" s="16"/>
      <c r="J43" s="16"/>
      <c r="K43" s="16"/>
      <c r="L43" s="21"/>
      <c r="M43" s="33"/>
      <c r="N43" s="21"/>
      <c r="O43" s="170"/>
      <c r="P43" s="146"/>
      <c r="Q43" s="170"/>
      <c r="R43" s="146"/>
      <c r="S43" s="170"/>
      <c r="T43" s="146"/>
      <c r="U43" s="170"/>
      <c r="V43" s="170"/>
      <c r="W43" s="170"/>
      <c r="Y43" s="169"/>
    </row>
    <row r="44" spans="1:25" s="113" customFormat="1" ht="18.75" customHeight="1">
      <c r="B44" s="104">
        <v>29</v>
      </c>
      <c r="C44" s="115" t="s">
        <v>80</v>
      </c>
      <c r="D44" s="106" t="s">
        <v>81</v>
      </c>
      <c r="E44" s="106" t="s">
        <v>6</v>
      </c>
      <c r="F44" s="138">
        <v>3</v>
      </c>
      <c r="G44" s="108"/>
      <c r="H44" s="109"/>
      <c r="I44" s="109"/>
      <c r="J44" s="109"/>
      <c r="K44" s="110"/>
      <c r="L44" s="111"/>
      <c r="M44" s="137"/>
      <c r="N44" s="111"/>
      <c r="O44" s="167"/>
      <c r="P44" s="151" t="s">
        <v>139</v>
      </c>
      <c r="Q44" s="152"/>
      <c r="R44" s="153"/>
      <c r="S44" s="153"/>
      <c r="T44" s="153"/>
      <c r="U44" s="154"/>
      <c r="V44" s="150"/>
      <c r="W44" s="168"/>
      <c r="X44" s="156"/>
      <c r="Y44" s="176"/>
    </row>
    <row r="45" spans="1:25" s="113" customFormat="1" ht="18.75" customHeight="1">
      <c r="A45" s="1"/>
      <c r="B45" s="114">
        <v>30</v>
      </c>
      <c r="C45" s="115" t="s">
        <v>82</v>
      </c>
      <c r="D45" s="116" t="s">
        <v>83</v>
      </c>
      <c r="E45" s="116" t="s">
        <v>6</v>
      </c>
      <c r="F45" s="139">
        <v>3</v>
      </c>
      <c r="G45" s="118"/>
      <c r="H45" s="119"/>
      <c r="I45" s="119"/>
      <c r="J45" s="119"/>
      <c r="K45" s="120"/>
      <c r="L45" s="111"/>
      <c r="M45" s="137"/>
      <c r="N45" s="111"/>
      <c r="O45" s="167"/>
      <c r="P45" s="157" t="s">
        <v>139</v>
      </c>
      <c r="Q45" s="158"/>
      <c r="R45" s="159"/>
      <c r="S45" s="159"/>
      <c r="T45" s="159"/>
      <c r="U45" s="160"/>
      <c r="V45" s="150"/>
      <c r="W45" s="168"/>
      <c r="X45" s="156"/>
      <c r="Y45" s="177"/>
    </row>
    <row r="46" spans="1:25" s="113" customFormat="1" ht="18.75" customHeight="1">
      <c r="A46" s="1"/>
      <c r="B46" s="114">
        <v>31</v>
      </c>
      <c r="C46" s="115" t="s">
        <v>84</v>
      </c>
      <c r="D46" s="116" t="s">
        <v>85</v>
      </c>
      <c r="E46" s="116" t="s">
        <v>6</v>
      </c>
      <c r="F46" s="139">
        <v>3</v>
      </c>
      <c r="G46" s="122"/>
      <c r="H46" s="123"/>
      <c r="I46" s="123"/>
      <c r="J46" s="123"/>
      <c r="K46" s="124"/>
      <c r="L46" s="111"/>
      <c r="M46" s="137"/>
      <c r="N46" s="111"/>
      <c r="O46" s="167"/>
      <c r="P46" s="157" t="s">
        <v>139</v>
      </c>
      <c r="Q46" s="158"/>
      <c r="R46" s="159"/>
      <c r="S46" s="159"/>
      <c r="T46" s="159"/>
      <c r="U46" s="160"/>
      <c r="V46" s="150"/>
      <c r="W46" s="168"/>
      <c r="X46" s="156"/>
      <c r="Y46" s="177"/>
    </row>
    <row r="47" spans="1:25" s="113" customFormat="1" ht="18.75" customHeight="1" thickBot="1">
      <c r="A47" s="1"/>
      <c r="B47" s="114">
        <v>32</v>
      </c>
      <c r="C47" s="115" t="s">
        <v>42</v>
      </c>
      <c r="D47" s="116" t="s">
        <v>86</v>
      </c>
      <c r="E47" s="116" t="s">
        <v>6</v>
      </c>
      <c r="F47" s="139">
        <v>3</v>
      </c>
      <c r="G47" s="130"/>
      <c r="H47" s="131"/>
      <c r="I47" s="131"/>
      <c r="J47" s="131"/>
      <c r="K47" s="132"/>
      <c r="L47" s="111"/>
      <c r="M47" s="137"/>
      <c r="N47" s="111"/>
      <c r="O47" s="167"/>
      <c r="P47" s="162" t="s">
        <v>139</v>
      </c>
      <c r="Q47" s="163"/>
      <c r="R47" s="164"/>
      <c r="S47" s="164"/>
      <c r="T47" s="164"/>
      <c r="U47" s="165"/>
      <c r="V47" s="150"/>
      <c r="W47" s="168"/>
      <c r="X47" s="156"/>
      <c r="Y47" s="178"/>
    </row>
    <row r="48" spans="1:25" s="113" customFormat="1" ht="18.75" customHeight="1" thickBot="1">
      <c r="A48" s="1"/>
      <c r="B48" s="133">
        <v>33</v>
      </c>
      <c r="C48" s="134" t="s">
        <v>87</v>
      </c>
      <c r="D48" s="135" t="s">
        <v>88</v>
      </c>
      <c r="E48" s="135" t="s">
        <v>6</v>
      </c>
      <c r="F48" s="140">
        <v>3</v>
      </c>
      <c r="G48" s="137"/>
      <c r="H48" s="111"/>
      <c r="I48" s="137"/>
      <c r="J48" s="111"/>
      <c r="K48" s="137"/>
      <c r="L48" s="111"/>
      <c r="M48" s="137"/>
      <c r="N48" s="111"/>
      <c r="O48" s="167"/>
      <c r="P48" s="150"/>
      <c r="Q48" s="167"/>
      <c r="R48" s="150"/>
      <c r="S48" s="167"/>
      <c r="T48" s="150"/>
      <c r="U48" s="167"/>
      <c r="V48" s="167"/>
      <c r="W48" s="167"/>
      <c r="X48" s="156"/>
      <c r="Y48" s="170"/>
    </row>
    <row r="49" spans="1:25">
      <c r="A49" s="1"/>
      <c r="L49" s="21"/>
      <c r="M49" s="33"/>
      <c r="N49" s="21"/>
      <c r="O49" s="170"/>
      <c r="P49" s="146"/>
      <c r="Q49" s="170"/>
      <c r="R49" s="146"/>
      <c r="S49" s="170"/>
      <c r="T49" s="146"/>
      <c r="U49" s="170"/>
      <c r="V49" s="170"/>
      <c r="W49" s="170"/>
      <c r="Y49" s="170"/>
    </row>
  </sheetData>
  <mergeCells count="1">
    <mergeCell ref="B3:C3"/>
  </mergeCells>
  <pageMargins left="0.70866141732283472" right="0.70866141732283472" top="0.74803149606299213" bottom="0.74803149606299213" header="0.31496062992125984" footer="0.31496062992125984"/>
  <pageSetup paperSize="9" scale="20"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A1:N49"/>
  <sheetViews>
    <sheetView showGridLines="0" view="pageLayout" zoomScale="90" zoomScaleNormal="100" zoomScalePageLayoutView="90" workbookViewId="0"/>
  </sheetViews>
  <sheetFormatPr defaultRowHeight="14.25"/>
  <cols>
    <col min="1" max="1" width="5" customWidth="1"/>
    <col min="2" max="2" width="3" customWidth="1"/>
    <col min="3" max="3" width="86.875" bestFit="1" customWidth="1"/>
    <col min="5" max="5" width="4.75" bestFit="1" customWidth="1"/>
    <col min="6" max="6" width="3.75" bestFit="1" customWidth="1"/>
    <col min="12" max="12" width="6.125" customWidth="1"/>
  </cols>
  <sheetData>
    <row r="1" spans="1:13" ht="20.25">
      <c r="A1" s="2"/>
      <c r="B1" s="3" t="s">
        <v>8</v>
      </c>
      <c r="C1" s="3"/>
      <c r="D1" s="3"/>
      <c r="E1" s="3"/>
      <c r="F1" s="3"/>
      <c r="G1" s="3"/>
      <c r="H1" s="3"/>
      <c r="I1" s="3"/>
      <c r="J1" s="3"/>
      <c r="K1" s="4" t="str">
        <f>InpOverride!K1</f>
        <v>SVE</v>
      </c>
      <c r="L1" s="41"/>
      <c r="M1" s="5"/>
    </row>
    <row r="2" spans="1:13" ht="15" thickBot="1">
      <c r="A2" s="2"/>
      <c r="B2" s="6"/>
      <c r="C2" s="42"/>
      <c r="D2" s="6"/>
      <c r="E2" s="6"/>
      <c r="F2" s="6"/>
      <c r="G2" s="6"/>
      <c r="H2" s="6"/>
      <c r="I2" s="6"/>
      <c r="J2" s="6"/>
      <c r="K2" s="6"/>
      <c r="L2" s="6"/>
      <c r="M2" s="6"/>
    </row>
    <row r="3" spans="1:13" ht="41.25" thickBot="1">
      <c r="A3" s="2"/>
      <c r="B3" s="182" t="s">
        <v>9</v>
      </c>
      <c r="C3" s="183"/>
      <c r="D3" s="7" t="s">
        <v>10</v>
      </c>
      <c r="E3" s="8" t="s">
        <v>11</v>
      </c>
      <c r="F3" s="9" t="s">
        <v>12</v>
      </c>
      <c r="G3" s="10" t="s">
        <v>1</v>
      </c>
      <c r="H3" s="8" t="s">
        <v>2</v>
      </c>
      <c r="I3" s="8" t="s">
        <v>3</v>
      </c>
      <c r="J3" s="8" t="s">
        <v>4</v>
      </c>
      <c r="K3" s="11" t="s">
        <v>5</v>
      </c>
      <c r="L3" s="12"/>
      <c r="M3" s="13" t="s">
        <v>13</v>
      </c>
    </row>
    <row r="4" spans="1:13" ht="15" thickBot="1">
      <c r="A4" s="2"/>
      <c r="B4" s="6"/>
      <c r="C4" s="6"/>
      <c r="D4" s="6"/>
      <c r="E4" s="6"/>
      <c r="F4" s="6"/>
      <c r="G4" s="6"/>
      <c r="H4" s="6"/>
      <c r="I4" s="6"/>
      <c r="J4" s="6"/>
      <c r="K4" s="6"/>
      <c r="L4" s="6"/>
      <c r="M4" s="38"/>
    </row>
    <row r="5" spans="1:13" ht="15" thickBot="1">
      <c r="A5" s="14"/>
      <c r="B5" s="10" t="s">
        <v>7</v>
      </c>
      <c r="C5" s="15" t="s">
        <v>14</v>
      </c>
      <c r="D5" s="6"/>
      <c r="E5" s="6"/>
      <c r="F5" s="6"/>
      <c r="G5" s="16"/>
      <c r="H5" s="16"/>
      <c r="I5" s="16"/>
      <c r="J5" s="16"/>
      <c r="K5" s="16"/>
      <c r="L5" s="16"/>
      <c r="M5" s="39"/>
    </row>
    <row r="6" spans="1:13">
      <c r="A6" s="1"/>
      <c r="B6" s="17">
        <v>1</v>
      </c>
      <c r="C6" s="18" t="s">
        <v>15</v>
      </c>
      <c r="D6" s="19" t="s">
        <v>16</v>
      </c>
      <c r="E6" s="19" t="s">
        <v>6</v>
      </c>
      <c r="F6" s="20">
        <v>3</v>
      </c>
      <c r="G6" s="43">
        <f>'Company App27'!G6+InpOverride!G6</f>
        <v>-1.0141800000000001</v>
      </c>
      <c r="H6" s="54">
        <f>'Company App27'!H6+InpOverride!H6</f>
        <v>-1.6627599999999998</v>
      </c>
      <c r="I6" s="54">
        <f>'Company App27'!I6+InpOverride!I6</f>
        <v>-29.7379</v>
      </c>
      <c r="J6" s="54">
        <f>'Company App27'!J6+InpOverride!J6</f>
        <v>-5.3404499999999997</v>
      </c>
      <c r="K6" s="55">
        <f>'Company App27'!K6+InpOverride!K6</f>
        <v>0.12620000000000001</v>
      </c>
      <c r="L6" s="21"/>
      <c r="M6" s="59">
        <f>'Company App27'!M6+InpOverride!M6</f>
        <v>-5.2900900000000002</v>
      </c>
    </row>
    <row r="7" spans="1:13">
      <c r="A7" s="1"/>
      <c r="B7" s="22">
        <v>2</v>
      </c>
      <c r="C7" s="23" t="s">
        <v>17</v>
      </c>
      <c r="D7" s="24" t="s">
        <v>18</v>
      </c>
      <c r="E7" s="24" t="s">
        <v>6</v>
      </c>
      <c r="F7" s="25">
        <v>3</v>
      </c>
      <c r="G7" s="56">
        <f>'Company App27'!G7+InpOverride!G7</f>
        <v>19.766999999999999</v>
      </c>
      <c r="H7" s="57">
        <f>'Company App27'!H7+InpOverride!H7</f>
        <v>39.994</v>
      </c>
      <c r="I7" s="57">
        <f>'Company App27'!I7+InpOverride!I7</f>
        <v>88.203999999999994</v>
      </c>
      <c r="J7" s="57">
        <f>'Company App27'!J7+InpOverride!J7</f>
        <v>3.387956</v>
      </c>
      <c r="K7" s="58">
        <f>'Company App27'!K7+InpOverride!K7</f>
        <v>1.2253499999999999</v>
      </c>
      <c r="L7" s="21"/>
      <c r="M7" s="60">
        <f>'Company App27'!M7+InpOverride!M7</f>
        <v>94.419505999999998</v>
      </c>
    </row>
    <row r="8" spans="1:13">
      <c r="A8" s="1"/>
      <c r="B8" s="22">
        <v>3</v>
      </c>
      <c r="C8" s="23" t="s">
        <v>19</v>
      </c>
      <c r="D8" s="24" t="s">
        <v>20</v>
      </c>
      <c r="E8" s="24" t="s">
        <v>6</v>
      </c>
      <c r="F8" s="25">
        <v>3</v>
      </c>
      <c r="G8" s="56">
        <f>'Company App27'!G8+InpOverride!G8</f>
        <v>0</v>
      </c>
      <c r="H8" s="57">
        <f>'Company App27'!H8+InpOverride!H8</f>
        <v>0</v>
      </c>
      <c r="I8" s="57">
        <f>'Company App27'!I8+InpOverride!I8</f>
        <v>0</v>
      </c>
      <c r="J8" s="57">
        <f>'Company App27'!J8+InpOverride!J8</f>
        <v>0</v>
      </c>
      <c r="K8" s="58">
        <f>'Company App27'!K8+InpOverride!K8</f>
        <v>0</v>
      </c>
      <c r="L8" s="21"/>
      <c r="M8" s="60">
        <f>'Company App27'!M8+InpOverride!M8</f>
        <v>0</v>
      </c>
    </row>
    <row r="9" spans="1:13">
      <c r="A9" s="1"/>
      <c r="B9" s="22">
        <v>4</v>
      </c>
      <c r="C9" s="23" t="s">
        <v>21</v>
      </c>
      <c r="D9" s="24" t="s">
        <v>22</v>
      </c>
      <c r="E9" s="24" t="s">
        <v>6</v>
      </c>
      <c r="F9" s="25">
        <v>3</v>
      </c>
      <c r="G9" s="56">
        <f>'Company App27'!G9+InpOverride!G9</f>
        <v>0</v>
      </c>
      <c r="H9" s="57">
        <f>'Company App27'!H9+InpOverride!H9</f>
        <v>0</v>
      </c>
      <c r="I9" s="57">
        <f>'Company App27'!I9+InpOverride!I9</f>
        <v>0</v>
      </c>
      <c r="J9" s="57">
        <f>'Company App27'!J9+InpOverride!J9</f>
        <v>0</v>
      </c>
      <c r="K9" s="58">
        <f>'Company App27'!K9+InpOverride!K9</f>
        <v>0</v>
      </c>
      <c r="L9" s="21"/>
      <c r="M9" s="60">
        <f>'Company App27'!M9+InpOverride!M9</f>
        <v>0</v>
      </c>
    </row>
    <row r="10" spans="1:13" ht="15" thickBot="1">
      <c r="A10" s="14"/>
      <c r="B10" s="27">
        <v>5</v>
      </c>
      <c r="C10" s="28" t="s">
        <v>23</v>
      </c>
      <c r="D10" s="29" t="s">
        <v>24</v>
      </c>
      <c r="E10" s="29" t="s">
        <v>6</v>
      </c>
      <c r="F10" s="30">
        <v>3</v>
      </c>
      <c r="G10" s="31">
        <f>SUM(G6:G9)</f>
        <v>18.75282</v>
      </c>
      <c r="H10" s="50">
        <f t="shared" ref="H10:K10" si="0">SUM(H6:H9)</f>
        <v>38.331240000000001</v>
      </c>
      <c r="I10" s="50">
        <f t="shared" si="0"/>
        <v>58.466099999999997</v>
      </c>
      <c r="J10" s="50">
        <f t="shared" si="0"/>
        <v>-1.9524939999999997</v>
      </c>
      <c r="K10" s="51">
        <f t="shared" si="0"/>
        <v>1.35155</v>
      </c>
      <c r="L10" s="21"/>
      <c r="M10" s="32">
        <f>SUM(M6:M9)</f>
        <v>89.129415999999992</v>
      </c>
    </row>
    <row r="11" spans="1:13" ht="15" thickBot="1">
      <c r="A11" s="14"/>
      <c r="B11" s="33"/>
      <c r="C11" s="33"/>
      <c r="D11" s="34"/>
      <c r="E11" s="33"/>
      <c r="F11" s="33"/>
      <c r="G11" s="33"/>
      <c r="H11" s="33"/>
      <c r="I11" s="33"/>
      <c r="J11" s="33"/>
      <c r="K11" s="33"/>
      <c r="L11" s="33"/>
      <c r="M11" s="33"/>
    </row>
    <row r="12" spans="1:13" ht="15" thickBot="1">
      <c r="A12" s="14"/>
      <c r="B12" s="10" t="s">
        <v>0</v>
      </c>
      <c r="C12" s="15" t="s">
        <v>25</v>
      </c>
      <c r="D12" s="6"/>
      <c r="E12" s="6"/>
      <c r="F12" s="6"/>
      <c r="G12" s="16"/>
      <c r="H12" s="16"/>
      <c r="I12" s="16"/>
      <c r="J12" s="16"/>
      <c r="K12" s="16"/>
      <c r="L12" s="16"/>
      <c r="M12" s="16"/>
    </row>
    <row r="13" spans="1:13">
      <c r="A13" s="1"/>
      <c r="B13" s="17">
        <v>6</v>
      </c>
      <c r="C13" s="18" t="s">
        <v>26</v>
      </c>
      <c r="D13" s="19" t="s">
        <v>27</v>
      </c>
      <c r="E13" s="19" t="s">
        <v>6</v>
      </c>
      <c r="F13" s="35">
        <v>3</v>
      </c>
      <c r="G13" s="43">
        <f>'Company App27'!G13+InpOverride!G13</f>
        <v>0</v>
      </c>
      <c r="H13" s="54">
        <f>'Company App27'!H13+InpOverride!H13</f>
        <v>0</v>
      </c>
      <c r="I13" s="54">
        <f>'Company App27'!I13+InpOverride!I13</f>
        <v>0</v>
      </c>
      <c r="J13" s="54">
        <f>'Company App27'!J13+InpOverride!J13</f>
        <v>-3.5811999999999997E-2</v>
      </c>
      <c r="K13" s="55">
        <f>'Company App27'!K13+InpOverride!K13</f>
        <v>1.0863830000000001</v>
      </c>
      <c r="L13" s="181"/>
      <c r="M13" s="59">
        <f>SUM(G13:K13)</f>
        <v>1.0505710000000001</v>
      </c>
    </row>
    <row r="14" spans="1:13">
      <c r="A14" s="1"/>
      <c r="B14" s="22">
        <v>7</v>
      </c>
      <c r="C14" s="23" t="s">
        <v>28</v>
      </c>
      <c r="D14" s="24" t="s">
        <v>29</v>
      </c>
      <c r="E14" s="24" t="s">
        <v>6</v>
      </c>
      <c r="F14" s="36">
        <v>3</v>
      </c>
      <c r="G14" s="56">
        <f>'Company App27'!G14+InpOverride!G14</f>
        <v>0</v>
      </c>
      <c r="H14" s="57">
        <f>'Company App27'!H14+InpOverride!H14</f>
        <v>0</v>
      </c>
      <c r="I14" s="57">
        <f>'Company App27'!I14+InpOverride!I14</f>
        <v>0</v>
      </c>
      <c r="J14" s="57">
        <f>'Company App27'!J14+InpOverride!J14</f>
        <v>2.38944</v>
      </c>
      <c r="K14" s="58">
        <f>'Company App27'!K14+InpOverride!K14</f>
        <v>42.0124</v>
      </c>
      <c r="L14" s="181"/>
      <c r="M14" s="60">
        <f t="shared" ref="M14:M16" si="1">SUM(G14:K14)</f>
        <v>44.40184</v>
      </c>
    </row>
    <row r="15" spans="1:13">
      <c r="A15" s="1"/>
      <c r="B15" s="22">
        <v>8</v>
      </c>
      <c r="C15" s="23" t="s">
        <v>30</v>
      </c>
      <c r="D15" s="24" t="s">
        <v>31</v>
      </c>
      <c r="E15" s="24" t="s">
        <v>6</v>
      </c>
      <c r="F15" s="36">
        <v>3</v>
      </c>
      <c r="G15" s="56">
        <f>'Company App27'!G15+InpOverride!G15</f>
        <v>0</v>
      </c>
      <c r="H15" s="57">
        <f>'Company App27'!H15+InpOverride!H15</f>
        <v>0</v>
      </c>
      <c r="I15" s="57">
        <f>'Company App27'!I15+InpOverride!I15</f>
        <v>0</v>
      </c>
      <c r="J15" s="57">
        <f>'Company App27'!J15+InpOverride!J15</f>
        <v>0</v>
      </c>
      <c r="K15" s="58">
        <f>'Company App27'!K15+InpOverride!K15</f>
        <v>0</v>
      </c>
      <c r="L15" s="181"/>
      <c r="M15" s="60">
        <f t="shared" si="1"/>
        <v>0</v>
      </c>
    </row>
    <row r="16" spans="1:13">
      <c r="A16" s="1"/>
      <c r="B16" s="22">
        <v>9</v>
      </c>
      <c r="C16" s="23" t="s">
        <v>32</v>
      </c>
      <c r="D16" s="24" t="s">
        <v>33</v>
      </c>
      <c r="E16" s="24" t="s">
        <v>6</v>
      </c>
      <c r="F16" s="36">
        <v>3</v>
      </c>
      <c r="G16" s="56">
        <f>'Company App27'!G16+InpOverride!G16</f>
        <v>0</v>
      </c>
      <c r="H16" s="57">
        <f>'Company App27'!H16+InpOverride!H16</f>
        <v>0</v>
      </c>
      <c r="I16" s="57">
        <f>'Company App27'!I16+InpOverride!I16</f>
        <v>0</v>
      </c>
      <c r="J16" s="57">
        <f>'Company App27'!J16+InpOverride!J16</f>
        <v>0</v>
      </c>
      <c r="K16" s="58">
        <f>'Company App27'!K16+InpOverride!K16</f>
        <v>0</v>
      </c>
      <c r="L16" s="181"/>
      <c r="M16" s="60">
        <f t="shared" si="1"/>
        <v>0</v>
      </c>
    </row>
    <row r="17" spans="1:14" ht="15" thickBot="1">
      <c r="A17" s="14"/>
      <c r="B17" s="27">
        <v>10</v>
      </c>
      <c r="C17" s="28" t="s">
        <v>34</v>
      </c>
      <c r="D17" s="29" t="s">
        <v>35</v>
      </c>
      <c r="E17" s="29" t="s">
        <v>6</v>
      </c>
      <c r="F17" s="37">
        <v>3</v>
      </c>
      <c r="G17" s="31">
        <f>SUM(G13:G16)</f>
        <v>0</v>
      </c>
      <c r="H17" s="50">
        <f t="shared" ref="H17:K17" si="2">SUM(H13:H16)</f>
        <v>0</v>
      </c>
      <c r="I17" s="50">
        <f t="shared" si="2"/>
        <v>0</v>
      </c>
      <c r="J17" s="50">
        <f t="shared" si="2"/>
        <v>2.3536280000000001</v>
      </c>
      <c r="K17" s="51">
        <f t="shared" si="2"/>
        <v>43.098782999999997</v>
      </c>
      <c r="L17" s="181"/>
      <c r="M17" s="32">
        <f>SUM(M13:M16)</f>
        <v>45.452410999999998</v>
      </c>
    </row>
    <row r="18" spans="1:14" ht="15" thickBot="1">
      <c r="A18" s="14"/>
      <c r="B18" s="33"/>
      <c r="C18" s="33"/>
      <c r="D18" s="34"/>
      <c r="E18" s="33"/>
      <c r="F18" s="33"/>
      <c r="G18" s="33"/>
      <c r="H18" s="33"/>
      <c r="I18" s="33"/>
      <c r="J18" s="33"/>
      <c r="K18" s="33"/>
      <c r="L18" s="33"/>
      <c r="M18" s="33"/>
    </row>
    <row r="19" spans="1:14" ht="15" thickBot="1">
      <c r="A19" s="14"/>
      <c r="B19" s="10" t="s">
        <v>36</v>
      </c>
      <c r="C19" s="15" t="s">
        <v>37</v>
      </c>
      <c r="D19" s="6"/>
      <c r="E19" s="6"/>
      <c r="F19" s="6"/>
      <c r="G19" s="16"/>
      <c r="H19" s="16"/>
      <c r="I19" s="16"/>
      <c r="J19" s="16"/>
      <c r="K19" s="16"/>
      <c r="L19" s="16"/>
      <c r="M19" s="16"/>
    </row>
    <row r="20" spans="1:14">
      <c r="A20" s="1"/>
      <c r="B20" s="17">
        <v>11</v>
      </c>
      <c r="C20" s="23" t="s">
        <v>38</v>
      </c>
      <c r="D20" s="19" t="s">
        <v>39</v>
      </c>
      <c r="E20" s="19" t="s">
        <v>6</v>
      </c>
      <c r="F20" s="35">
        <v>3</v>
      </c>
      <c r="G20" s="43">
        <f>'Company App27'!G20+InpOverride!G20</f>
        <v>0</v>
      </c>
      <c r="H20" s="54">
        <f>'Company App27'!H20+InpOverride!H20</f>
        <v>0</v>
      </c>
      <c r="I20" s="54">
        <f>'Company App27'!I20+InpOverride!I20</f>
        <v>-0.46300000000000002</v>
      </c>
      <c r="J20" s="54">
        <f>'Company App27'!J20+InpOverride!J20</f>
        <v>-3.7040000000000002</v>
      </c>
      <c r="K20" s="55">
        <f>'Company App27'!K20+InpOverride!K20</f>
        <v>0</v>
      </c>
      <c r="L20" s="21"/>
      <c r="M20" s="59">
        <f>SUM(G20:K20)</f>
        <v>-4.1669999999999998</v>
      </c>
    </row>
    <row r="21" spans="1:14">
      <c r="A21" s="1"/>
      <c r="B21" s="22">
        <v>12</v>
      </c>
      <c r="C21" s="23" t="s">
        <v>40</v>
      </c>
      <c r="D21" s="24" t="s">
        <v>41</v>
      </c>
      <c r="E21" s="24" t="s">
        <v>6</v>
      </c>
      <c r="F21" s="36">
        <v>3</v>
      </c>
      <c r="G21" s="56">
        <f>'Company App27'!G21+InpOverride!G21</f>
        <v>0</v>
      </c>
      <c r="H21" s="57">
        <f>'Company App27'!H21+InpOverride!H21</f>
        <v>0</v>
      </c>
      <c r="I21" s="57">
        <f>'Company App27'!I21+InpOverride!I21</f>
        <v>0</v>
      </c>
      <c r="J21" s="57">
        <f>'Company App27'!J21+InpOverride!J21</f>
        <v>0</v>
      </c>
      <c r="K21" s="58">
        <f>'Company App27'!K21+InpOverride!K21</f>
        <v>0</v>
      </c>
      <c r="L21" s="21"/>
      <c r="M21" s="60">
        <f>SUM(G21:K21)</f>
        <v>0</v>
      </c>
    </row>
    <row r="22" spans="1:14">
      <c r="A22" s="1"/>
      <c r="B22" s="22">
        <v>13</v>
      </c>
      <c r="C22" s="23" t="s">
        <v>42</v>
      </c>
      <c r="D22" s="24" t="s">
        <v>43</v>
      </c>
      <c r="E22" s="24" t="s">
        <v>6</v>
      </c>
      <c r="F22" s="36">
        <v>3</v>
      </c>
      <c r="G22" s="56">
        <f>'Company App27'!G22+InpOverride!G22</f>
        <v>0</v>
      </c>
      <c r="H22" s="57">
        <f>'Company App27'!H22+InpOverride!H22</f>
        <v>0</v>
      </c>
      <c r="I22" s="57">
        <f>'Company App27'!I22+InpOverride!I22</f>
        <v>0</v>
      </c>
      <c r="J22" s="57">
        <f>'Company App27'!J22+InpOverride!J22</f>
        <v>0</v>
      </c>
      <c r="K22" s="58">
        <f>'Company App27'!K22+InpOverride!K22</f>
        <v>0</v>
      </c>
      <c r="L22" s="21"/>
      <c r="M22" s="60">
        <f>SUM(G22:K22)</f>
        <v>0</v>
      </c>
    </row>
    <row r="23" spans="1:14" ht="15" thickBot="1">
      <c r="A23" s="14"/>
      <c r="B23" s="27">
        <v>14</v>
      </c>
      <c r="C23" s="28" t="s">
        <v>44</v>
      </c>
      <c r="D23" s="29" t="s">
        <v>45</v>
      </c>
      <c r="E23" s="29" t="s">
        <v>6</v>
      </c>
      <c r="F23" s="37">
        <v>3</v>
      </c>
      <c r="G23" s="31">
        <f>SUM(G20:G22)</f>
        <v>0</v>
      </c>
      <c r="H23" s="50">
        <f t="shared" ref="H23:K23" si="3">SUM(H20:H22)</f>
        <v>0</v>
      </c>
      <c r="I23" s="50">
        <f t="shared" si="3"/>
        <v>-0.46300000000000002</v>
      </c>
      <c r="J23" s="50">
        <f t="shared" si="3"/>
        <v>-3.7040000000000002</v>
      </c>
      <c r="K23" s="51">
        <f t="shared" si="3"/>
        <v>0</v>
      </c>
      <c r="L23" s="21"/>
      <c r="M23" s="32">
        <f>SUM(M20:M22)</f>
        <v>-4.1669999999999998</v>
      </c>
    </row>
    <row r="24" spans="1:14" ht="15" thickBot="1"/>
    <row r="25" spans="1:14" ht="15" thickBot="1">
      <c r="B25" s="10" t="s">
        <v>46</v>
      </c>
      <c r="C25" s="15" t="s">
        <v>47</v>
      </c>
      <c r="D25" s="6"/>
      <c r="E25" s="6"/>
      <c r="F25" s="6"/>
      <c r="G25" s="16"/>
      <c r="H25" s="16"/>
      <c r="I25" s="16"/>
      <c r="J25" s="16"/>
      <c r="K25" s="16"/>
      <c r="L25" s="16"/>
      <c r="M25" s="16"/>
      <c r="N25" s="16"/>
    </row>
    <row r="26" spans="1:14">
      <c r="B26" s="17">
        <v>15</v>
      </c>
      <c r="C26" s="18" t="s">
        <v>48</v>
      </c>
      <c r="D26" s="19" t="s">
        <v>49</v>
      </c>
      <c r="E26" s="19" t="s">
        <v>6</v>
      </c>
      <c r="F26" s="20">
        <v>3</v>
      </c>
      <c r="G26" s="43">
        <f>'Company App27'!G26+InpOverride!G26</f>
        <v>-5.5E-2</v>
      </c>
      <c r="H26" s="54">
        <f>'Company App27'!H26+InpOverride!H26</f>
        <v>-7.5999999999999998E-2</v>
      </c>
      <c r="I26" s="54">
        <f>'Company App27'!I26+InpOverride!I26</f>
        <v>-0.129</v>
      </c>
      <c r="J26" s="54">
        <f>'Company App27'!J26+InpOverride!J26</f>
        <v>9.27</v>
      </c>
      <c r="K26" s="55">
        <f>'Company App27'!K26+InpOverride!K26</f>
        <v>0.67600000000000005</v>
      </c>
      <c r="L26" s="21"/>
      <c r="M26" s="59">
        <f>'Company App27'!M26+InpOverride!M26</f>
        <v>9.6859999999999999</v>
      </c>
      <c r="N26" s="21"/>
    </row>
    <row r="27" spans="1:14">
      <c r="A27" s="1"/>
      <c r="B27" s="22">
        <v>16</v>
      </c>
      <c r="C27" s="23" t="s">
        <v>50</v>
      </c>
      <c r="D27" s="24" t="s">
        <v>51</v>
      </c>
      <c r="E27" s="24" t="s">
        <v>6</v>
      </c>
      <c r="F27" s="25">
        <v>3</v>
      </c>
      <c r="G27" s="56">
        <f>'Company App27'!G27+InpOverride!G27</f>
        <v>-0.95918000000000003</v>
      </c>
      <c r="H27" s="57">
        <f>'Company App27'!H27+InpOverride!H27</f>
        <v>-1.5867599999999999</v>
      </c>
      <c r="I27" s="57">
        <f>'Company App27'!I27+InpOverride!I27</f>
        <v>-29.608900000000002</v>
      </c>
      <c r="J27" s="57">
        <f>'Company App27'!J27+InpOverride!J27</f>
        <v>-14.61045</v>
      </c>
      <c r="K27" s="58">
        <f>'Company App27'!K27+InpOverride!K27</f>
        <v>-0.54980000000000007</v>
      </c>
      <c r="L27" s="21"/>
      <c r="M27" s="60">
        <f>'Company App27'!M27+InpOverride!M27</f>
        <v>-14.976089999999999</v>
      </c>
      <c r="N27" s="26"/>
    </row>
    <row r="28" spans="1:14">
      <c r="A28" s="1"/>
      <c r="B28" s="22">
        <v>17</v>
      </c>
      <c r="C28" s="23" t="s">
        <v>52</v>
      </c>
      <c r="D28" s="24" t="s">
        <v>53</v>
      </c>
      <c r="E28" s="24" t="s">
        <v>6</v>
      </c>
      <c r="F28" s="25">
        <v>3</v>
      </c>
      <c r="G28" s="56">
        <f>'Company App27'!G28+InpOverride!G28</f>
        <v>19.736000000000001</v>
      </c>
      <c r="H28" s="57">
        <f>'Company App27'!H28+InpOverride!H28</f>
        <v>39.960999999999999</v>
      </c>
      <c r="I28" s="57">
        <f>'Company App27'!I28+InpOverride!I28</f>
        <v>88.194999999999993</v>
      </c>
      <c r="J28" s="57">
        <f>'Company App27'!J28+InpOverride!J28</f>
        <v>3.3789560000000001</v>
      </c>
      <c r="K28" s="58">
        <f>'Company App27'!K28+InpOverride!K28</f>
        <v>1.2253499999999999</v>
      </c>
      <c r="L28" s="21"/>
      <c r="M28" s="60">
        <f>'Company App27'!M28+InpOverride!M28</f>
        <v>94.337506000000005</v>
      </c>
      <c r="N28" s="26"/>
    </row>
    <row r="29" spans="1:14">
      <c r="A29" s="1"/>
      <c r="B29" s="22">
        <v>18</v>
      </c>
      <c r="C29" s="23" t="s">
        <v>54</v>
      </c>
      <c r="D29" s="24" t="s">
        <v>55</v>
      </c>
      <c r="E29" s="24" t="s">
        <v>6</v>
      </c>
      <c r="F29" s="25">
        <v>3</v>
      </c>
      <c r="G29" s="56">
        <f>'Company App27'!G29+InpOverride!G29</f>
        <v>3.1E-2</v>
      </c>
      <c r="H29" s="57">
        <f>'Company App27'!H29+InpOverride!H29</f>
        <v>3.3000000000000002E-2</v>
      </c>
      <c r="I29" s="57">
        <f>'Company App27'!I29+InpOverride!I29</f>
        <v>8.9999999999999993E-3</v>
      </c>
      <c r="J29" s="57">
        <f>'Company App27'!J29+InpOverride!J29</f>
        <v>8.9999999999999993E-3</v>
      </c>
      <c r="K29" s="58">
        <f>'Company App27'!K29+InpOverride!K29</f>
        <v>0</v>
      </c>
      <c r="L29" s="21"/>
      <c r="M29" s="60">
        <f>'Company App27'!M29+InpOverride!M29</f>
        <v>8.199999999999999E-2</v>
      </c>
      <c r="N29" s="26"/>
    </row>
    <row r="30" spans="1:14">
      <c r="A30" s="1"/>
      <c r="B30" s="22">
        <v>19</v>
      </c>
      <c r="C30" s="23" t="s">
        <v>56</v>
      </c>
      <c r="D30" s="24" t="s">
        <v>57</v>
      </c>
      <c r="E30" s="24" t="s">
        <v>6</v>
      </c>
      <c r="F30" s="25">
        <v>3</v>
      </c>
      <c r="G30" s="56">
        <f>'Company App27'!G30+InpOverride!G30</f>
        <v>0</v>
      </c>
      <c r="H30" s="57">
        <f>'Company App27'!H30+InpOverride!H30</f>
        <v>0</v>
      </c>
      <c r="I30" s="57">
        <f>'Company App27'!I30+InpOverride!I30</f>
        <v>0</v>
      </c>
      <c r="J30" s="57">
        <f>'Company App27'!J30+InpOverride!J30</f>
        <v>0</v>
      </c>
      <c r="K30" s="58">
        <f>'Company App27'!K30+InpOverride!K30</f>
        <v>0</v>
      </c>
      <c r="L30" s="21"/>
      <c r="M30" s="60">
        <f>'Company App27'!M30+InpOverride!M30</f>
        <v>0</v>
      </c>
      <c r="N30" s="26"/>
    </row>
    <row r="31" spans="1:14">
      <c r="A31" s="1"/>
      <c r="B31" s="22">
        <v>20</v>
      </c>
      <c r="C31" s="40" t="s">
        <v>58</v>
      </c>
      <c r="D31" s="24" t="s">
        <v>59</v>
      </c>
      <c r="E31" s="24" t="s">
        <v>6</v>
      </c>
      <c r="F31" s="25">
        <v>3</v>
      </c>
      <c r="G31" s="56">
        <f>'Company App27'!G31+InpOverride!G31</f>
        <v>0</v>
      </c>
      <c r="H31" s="57">
        <f>'Company App27'!H31+InpOverride!H31</f>
        <v>0</v>
      </c>
      <c r="I31" s="57">
        <f>'Company App27'!I31+InpOverride!I31</f>
        <v>0</v>
      </c>
      <c r="J31" s="57">
        <f>'Company App27'!J31+InpOverride!J31</f>
        <v>0</v>
      </c>
      <c r="K31" s="58">
        <f>'Company App27'!K31+InpOverride!K31</f>
        <v>0</v>
      </c>
      <c r="L31" s="21"/>
      <c r="M31" s="60">
        <f>'Company App27'!M31+InpOverride!M31</f>
        <v>0</v>
      </c>
      <c r="N31" s="26"/>
    </row>
    <row r="32" spans="1:14" ht="15" thickBot="1">
      <c r="B32" s="27">
        <v>21</v>
      </c>
      <c r="C32" s="28" t="s">
        <v>60</v>
      </c>
      <c r="D32" s="29" t="s">
        <v>61</v>
      </c>
      <c r="E32" s="29" t="s">
        <v>6</v>
      </c>
      <c r="F32" s="30">
        <v>3</v>
      </c>
      <c r="G32" s="31">
        <f>SUM(G26:G31)</f>
        <v>18.75282</v>
      </c>
      <c r="H32" s="50">
        <f t="shared" ref="H32:K32" si="4">SUM(H26:H31)</f>
        <v>38.331240000000001</v>
      </c>
      <c r="I32" s="50">
        <f t="shared" si="4"/>
        <v>58.46609999999999</v>
      </c>
      <c r="J32" s="50">
        <f t="shared" si="4"/>
        <v>-1.9524940000000006</v>
      </c>
      <c r="K32" s="51">
        <f t="shared" si="4"/>
        <v>1.35155</v>
      </c>
      <c r="L32" s="21"/>
      <c r="M32" s="32">
        <f t="shared" ref="M32" si="5">SUM(M26:M31)</f>
        <v>89.129415999999992</v>
      </c>
      <c r="N32" s="21"/>
    </row>
    <row r="33" spans="1:14" ht="15" thickBot="1">
      <c r="B33" s="33"/>
      <c r="C33" s="33"/>
      <c r="D33" s="34"/>
      <c r="E33" s="33"/>
      <c r="F33" s="33"/>
      <c r="G33" s="33"/>
      <c r="H33" s="33"/>
      <c r="I33" s="33"/>
      <c r="J33" s="33"/>
      <c r="K33" s="33"/>
      <c r="L33" s="33"/>
      <c r="M33" s="33"/>
      <c r="N33" s="33"/>
    </row>
    <row r="34" spans="1:14" ht="15" thickBot="1">
      <c r="B34" s="10" t="s">
        <v>62</v>
      </c>
      <c r="C34" s="15" t="s">
        <v>63</v>
      </c>
      <c r="D34" s="6"/>
      <c r="E34" s="6"/>
      <c r="F34" s="6"/>
      <c r="G34" s="16"/>
      <c r="H34" s="16"/>
      <c r="I34" s="16"/>
      <c r="J34" s="16"/>
      <c r="K34" s="16"/>
      <c r="L34" s="16"/>
      <c r="M34" s="16"/>
      <c r="N34" s="16"/>
    </row>
    <row r="35" spans="1:14">
      <c r="B35" s="17">
        <v>22</v>
      </c>
      <c r="C35" s="18" t="s">
        <v>64</v>
      </c>
      <c r="D35" s="19" t="s">
        <v>65</v>
      </c>
      <c r="E35" s="19" t="s">
        <v>6</v>
      </c>
      <c r="F35" s="35">
        <v>3</v>
      </c>
      <c r="G35" s="43">
        <f>'Company App27'!G35+InpOverride!G35</f>
        <v>0</v>
      </c>
      <c r="H35" s="54">
        <f>'Company App27'!H35+InpOverride!H35</f>
        <v>0</v>
      </c>
      <c r="I35" s="54">
        <f>'Company App27'!I35+InpOverride!I35</f>
        <v>0</v>
      </c>
      <c r="J35" s="54">
        <f>'Company App27'!J35+InpOverride!J35</f>
        <v>0</v>
      </c>
      <c r="K35" s="55">
        <f>'Company App27'!K35+InpOverride!K35</f>
        <v>1.0009999999999999</v>
      </c>
      <c r="L35" s="21"/>
      <c r="M35" s="59">
        <f t="shared" ref="M35:M40" si="6">SUM(G35:K35)</f>
        <v>1.0009999999999999</v>
      </c>
      <c r="N35" s="21"/>
    </row>
    <row r="36" spans="1:14">
      <c r="A36" s="1"/>
      <c r="B36" s="22">
        <v>23</v>
      </c>
      <c r="C36" s="23" t="s">
        <v>66</v>
      </c>
      <c r="D36" s="24" t="s">
        <v>67</v>
      </c>
      <c r="E36" s="24" t="s">
        <v>6</v>
      </c>
      <c r="F36" s="36">
        <v>3</v>
      </c>
      <c r="G36" s="56">
        <f>'Company App27'!G36+InpOverride!G36</f>
        <v>0</v>
      </c>
      <c r="H36" s="57">
        <f>'Company App27'!H36+InpOverride!H36</f>
        <v>0</v>
      </c>
      <c r="I36" s="57">
        <f>'Company App27'!I36+InpOverride!I36</f>
        <v>0</v>
      </c>
      <c r="J36" s="57">
        <f>'Company App27'!J36+InpOverride!J36</f>
        <v>-3.5811999999999997E-2</v>
      </c>
      <c r="K36" s="58">
        <f>'Company App27'!K36+InpOverride!K36</f>
        <v>8.5383000000000209E-2</v>
      </c>
      <c r="L36" s="21"/>
      <c r="M36" s="60">
        <f t="shared" si="6"/>
        <v>4.9571000000000212E-2</v>
      </c>
      <c r="N36" s="26"/>
    </row>
    <row r="37" spans="1:14">
      <c r="A37" s="1"/>
      <c r="B37" s="22">
        <v>24</v>
      </c>
      <c r="C37" s="23" t="s">
        <v>68</v>
      </c>
      <c r="D37" s="24" t="s">
        <v>69</v>
      </c>
      <c r="E37" s="24" t="s">
        <v>6</v>
      </c>
      <c r="F37" s="36">
        <v>3</v>
      </c>
      <c r="G37" s="56">
        <f>'Company App27'!G37+InpOverride!G37</f>
        <v>0</v>
      </c>
      <c r="H37" s="57">
        <f>'Company App27'!H37+InpOverride!H37</f>
        <v>0</v>
      </c>
      <c r="I37" s="57">
        <f>'Company App27'!I37+InpOverride!I37</f>
        <v>0</v>
      </c>
      <c r="J37" s="57">
        <f>'Company App27'!J37+InpOverride!J37</f>
        <v>2.38944</v>
      </c>
      <c r="K37" s="58">
        <f>'Company App27'!K37+InpOverride!K37</f>
        <v>42.0124</v>
      </c>
      <c r="L37" s="21"/>
      <c r="M37" s="60">
        <f t="shared" si="6"/>
        <v>44.40184</v>
      </c>
      <c r="N37" s="26"/>
    </row>
    <row r="38" spans="1:14">
      <c r="A38" s="1"/>
      <c r="B38" s="22">
        <v>25</v>
      </c>
      <c r="C38" s="23" t="s">
        <v>70</v>
      </c>
      <c r="D38" s="24" t="s">
        <v>71</v>
      </c>
      <c r="E38" s="24" t="s">
        <v>6</v>
      </c>
      <c r="F38" s="36">
        <v>3</v>
      </c>
      <c r="G38" s="56">
        <f>'Company App27'!G38+InpOverride!G38</f>
        <v>0</v>
      </c>
      <c r="H38" s="57">
        <f>'Company App27'!H38+InpOverride!H38</f>
        <v>0</v>
      </c>
      <c r="I38" s="57">
        <f>'Company App27'!I38+InpOverride!I38</f>
        <v>0</v>
      </c>
      <c r="J38" s="57">
        <f>'Company App27'!J38+InpOverride!J38</f>
        <v>0</v>
      </c>
      <c r="K38" s="58">
        <f>'Company App27'!K38+InpOverride!K38</f>
        <v>0</v>
      </c>
      <c r="L38" s="21"/>
      <c r="M38" s="60">
        <f t="shared" si="6"/>
        <v>0</v>
      </c>
      <c r="N38" s="26"/>
    </row>
    <row r="39" spans="1:14">
      <c r="A39" s="1"/>
      <c r="B39" s="22">
        <v>26</v>
      </c>
      <c r="C39" s="23" t="s">
        <v>72</v>
      </c>
      <c r="D39" s="24" t="s">
        <v>73</v>
      </c>
      <c r="E39" s="24" t="s">
        <v>6</v>
      </c>
      <c r="F39" s="36">
        <v>3</v>
      </c>
      <c r="G39" s="56">
        <f>'Company App27'!G39+InpOverride!G39</f>
        <v>0</v>
      </c>
      <c r="H39" s="57">
        <f>'Company App27'!H39+InpOverride!H39</f>
        <v>0</v>
      </c>
      <c r="I39" s="57">
        <f>'Company App27'!I39+InpOverride!I39</f>
        <v>0</v>
      </c>
      <c r="J39" s="57">
        <f>'Company App27'!J39+InpOverride!J39</f>
        <v>0</v>
      </c>
      <c r="K39" s="58">
        <f>'Company App27'!K39+InpOverride!K39</f>
        <v>0</v>
      </c>
      <c r="L39" s="21"/>
      <c r="M39" s="60">
        <f t="shared" si="6"/>
        <v>0</v>
      </c>
      <c r="N39" s="26"/>
    </row>
    <row r="40" spans="1:14">
      <c r="A40" s="1"/>
      <c r="B40" s="22">
        <v>27</v>
      </c>
      <c r="C40" s="40" t="s">
        <v>74</v>
      </c>
      <c r="D40" s="24" t="s">
        <v>75</v>
      </c>
      <c r="E40" s="24" t="s">
        <v>6</v>
      </c>
      <c r="F40" s="36">
        <v>3</v>
      </c>
      <c r="G40" s="56">
        <f>'Company App27'!G40+InpOverride!G40</f>
        <v>0</v>
      </c>
      <c r="H40" s="57">
        <f>'Company App27'!H40+InpOverride!H40</f>
        <v>0</v>
      </c>
      <c r="I40" s="57">
        <f>'Company App27'!I40+InpOverride!I40</f>
        <v>0</v>
      </c>
      <c r="J40" s="57">
        <f>'Company App27'!J40+InpOverride!J40</f>
        <v>0</v>
      </c>
      <c r="K40" s="58">
        <f>'Company App27'!K40+InpOverride!K40</f>
        <v>0</v>
      </c>
      <c r="L40" s="21"/>
      <c r="M40" s="60">
        <f t="shared" si="6"/>
        <v>0</v>
      </c>
      <c r="N40" s="26"/>
    </row>
    <row r="41" spans="1:14" ht="15" thickBot="1">
      <c r="B41" s="27">
        <v>28</v>
      </c>
      <c r="C41" s="28" t="s">
        <v>76</v>
      </c>
      <c r="D41" s="29" t="s">
        <v>77</v>
      </c>
      <c r="E41" s="29" t="s">
        <v>6</v>
      </c>
      <c r="F41" s="37">
        <v>3</v>
      </c>
      <c r="G41" s="31">
        <f>SUM(G35:G40)</f>
        <v>0</v>
      </c>
      <c r="H41" s="50">
        <f t="shared" ref="H41:M41" si="7">SUM(H35:H40)</f>
        <v>0</v>
      </c>
      <c r="I41" s="50">
        <f t="shared" si="7"/>
        <v>0</v>
      </c>
      <c r="J41" s="50">
        <f t="shared" si="7"/>
        <v>2.3536280000000001</v>
      </c>
      <c r="K41" s="51">
        <f t="shared" si="7"/>
        <v>43.098782999999997</v>
      </c>
      <c r="L41" s="21"/>
      <c r="M41" s="32">
        <f t="shared" si="7"/>
        <v>45.452410999999998</v>
      </c>
      <c r="N41" s="21"/>
    </row>
    <row r="42" spans="1:14" ht="15" thickBot="1">
      <c r="B42" s="33"/>
      <c r="C42" s="33"/>
      <c r="D42" s="34"/>
      <c r="E42" s="33"/>
      <c r="F42" s="33"/>
      <c r="G42" s="33"/>
      <c r="H42" s="33"/>
      <c r="I42" s="33"/>
      <c r="J42" s="33"/>
      <c r="K42" s="33"/>
      <c r="L42" s="33"/>
      <c r="M42" s="33"/>
      <c r="N42" s="33"/>
    </row>
    <row r="43" spans="1:14" ht="15" thickBot="1">
      <c r="B43" s="10" t="s">
        <v>78</v>
      </c>
      <c r="C43" s="15" t="s">
        <v>79</v>
      </c>
      <c r="D43" s="6"/>
      <c r="E43" s="6"/>
      <c r="F43" s="6"/>
      <c r="G43" s="16"/>
      <c r="H43" s="16"/>
      <c r="I43" s="16"/>
      <c r="J43" s="16"/>
      <c r="K43" s="16"/>
      <c r="L43" s="16"/>
      <c r="M43" s="16"/>
      <c r="N43" s="16"/>
    </row>
    <row r="44" spans="1:14">
      <c r="B44" s="17">
        <v>29</v>
      </c>
      <c r="C44" s="23" t="s">
        <v>80</v>
      </c>
      <c r="D44" s="19" t="s">
        <v>81</v>
      </c>
      <c r="E44" s="19" t="s">
        <v>6</v>
      </c>
      <c r="F44" s="35">
        <v>3</v>
      </c>
      <c r="G44" s="43">
        <f>'Company App27'!G44+InpOverride!G44</f>
        <v>0</v>
      </c>
      <c r="H44" s="54">
        <f>'Company App27'!H44+InpOverride!H44</f>
        <v>0</v>
      </c>
      <c r="I44" s="54">
        <f>'Company App27'!I44+InpOverride!I44</f>
        <v>0</v>
      </c>
      <c r="J44" s="54">
        <f>'Company App27'!J44+InpOverride!J44</f>
        <v>0</v>
      </c>
      <c r="K44" s="55">
        <f>'Company App27'!K44+InpOverride!K44</f>
        <v>0</v>
      </c>
      <c r="L44" s="21"/>
      <c r="M44" s="59">
        <f>SUM(G44:K44)</f>
        <v>0</v>
      </c>
      <c r="N44" s="21"/>
    </row>
    <row r="45" spans="1:14">
      <c r="A45" s="1"/>
      <c r="B45" s="22">
        <v>30</v>
      </c>
      <c r="C45" s="23" t="s">
        <v>82</v>
      </c>
      <c r="D45" s="24" t="s">
        <v>83</v>
      </c>
      <c r="E45" s="24" t="s">
        <v>6</v>
      </c>
      <c r="F45" s="36">
        <v>3</v>
      </c>
      <c r="G45" s="56">
        <f>'Company App27'!G45+InpOverride!G45</f>
        <v>0</v>
      </c>
      <c r="H45" s="57">
        <f>'Company App27'!H45+InpOverride!H45</f>
        <v>0</v>
      </c>
      <c r="I45" s="57">
        <f>'Company App27'!I45+InpOverride!I45</f>
        <v>-0.46300000000000002</v>
      </c>
      <c r="J45" s="57">
        <f>'Company App27'!J45+InpOverride!J45</f>
        <v>-3.7040000000000002</v>
      </c>
      <c r="K45" s="58">
        <f>'Company App27'!K45+InpOverride!K45</f>
        <v>0</v>
      </c>
      <c r="L45" s="21"/>
      <c r="M45" s="60">
        <f>SUM(G45:K45)</f>
        <v>-4.1669999999999998</v>
      </c>
      <c r="N45" s="26"/>
    </row>
    <row r="46" spans="1:14">
      <c r="A46" s="1"/>
      <c r="B46" s="22">
        <v>31</v>
      </c>
      <c r="C46" s="23" t="s">
        <v>84</v>
      </c>
      <c r="D46" s="24" t="s">
        <v>85</v>
      </c>
      <c r="E46" s="24" t="s">
        <v>6</v>
      </c>
      <c r="F46" s="36">
        <v>3</v>
      </c>
      <c r="G46" s="56">
        <f>'Company App27'!G46+InpOverride!G46</f>
        <v>0</v>
      </c>
      <c r="H46" s="57">
        <f>'Company App27'!H46+InpOverride!H46</f>
        <v>0</v>
      </c>
      <c r="I46" s="57">
        <f>'Company App27'!I46+InpOverride!I46</f>
        <v>0</v>
      </c>
      <c r="J46" s="57">
        <f>'Company App27'!J46+InpOverride!J46</f>
        <v>0</v>
      </c>
      <c r="K46" s="58">
        <f>'Company App27'!K46+InpOverride!K46</f>
        <v>0</v>
      </c>
      <c r="L46" s="21"/>
      <c r="M46" s="60">
        <f>SUM(G46:K46)</f>
        <v>0</v>
      </c>
      <c r="N46" s="26"/>
    </row>
    <row r="47" spans="1:14">
      <c r="A47" s="1"/>
      <c r="B47" s="22">
        <v>32</v>
      </c>
      <c r="C47" s="23" t="s">
        <v>42</v>
      </c>
      <c r="D47" s="24" t="s">
        <v>86</v>
      </c>
      <c r="E47" s="24" t="s">
        <v>6</v>
      </c>
      <c r="F47" s="36">
        <v>3</v>
      </c>
      <c r="G47" s="56">
        <f>'Company App27'!G47+InpOverride!G47</f>
        <v>0</v>
      </c>
      <c r="H47" s="57">
        <f>'Company App27'!H47+InpOverride!H47</f>
        <v>0</v>
      </c>
      <c r="I47" s="57">
        <f>'Company App27'!I47+InpOverride!I47</f>
        <v>0</v>
      </c>
      <c r="J47" s="57">
        <f>'Company App27'!J47+InpOverride!J47</f>
        <v>0</v>
      </c>
      <c r="K47" s="58">
        <f>'Company App27'!K47+InpOverride!K47</f>
        <v>0</v>
      </c>
      <c r="L47" s="21"/>
      <c r="M47" s="60">
        <f>SUM(G47:K47)</f>
        <v>0</v>
      </c>
      <c r="N47" s="26"/>
    </row>
    <row r="48" spans="1:14" ht="15" thickBot="1">
      <c r="A48" s="1"/>
      <c r="B48" s="27">
        <v>33</v>
      </c>
      <c r="C48" s="28" t="s">
        <v>87</v>
      </c>
      <c r="D48" s="29" t="s">
        <v>88</v>
      </c>
      <c r="E48" s="29" t="s">
        <v>6</v>
      </c>
      <c r="F48" s="37">
        <v>3</v>
      </c>
      <c r="G48" s="31">
        <f>SUM(G44:G47)</f>
        <v>0</v>
      </c>
      <c r="H48" s="50">
        <f t="shared" ref="H48:M48" si="8">SUM(H44:H47)</f>
        <v>0</v>
      </c>
      <c r="I48" s="50">
        <f t="shared" si="8"/>
        <v>-0.46300000000000002</v>
      </c>
      <c r="J48" s="50">
        <f t="shared" si="8"/>
        <v>-3.7040000000000002</v>
      </c>
      <c r="K48" s="51">
        <f t="shared" si="8"/>
        <v>0</v>
      </c>
      <c r="L48" s="21"/>
      <c r="M48" s="32">
        <f t="shared" si="8"/>
        <v>-4.1669999999999998</v>
      </c>
      <c r="N48" s="21"/>
    </row>
    <row r="49" spans="1:1">
      <c r="A49" s="1"/>
    </row>
  </sheetData>
  <mergeCells count="1">
    <mergeCell ref="B3:C3"/>
  </mergeCells>
  <conditionalFormatting sqref="G6:M48">
    <cfRule type="cellIs" dxfId="1" priority="1" operator="equal">
      <formula>0</formula>
    </cfRule>
  </conditionalFormatting>
  <pageMargins left="0.70866141732283472" right="0.70866141732283472" top="0.74803149606299213" bottom="0.74803149606299213" header="0.31496062992125984" footer="0.31496062992125984"/>
  <pageSetup paperSize="9" scale="66" fitToHeight="0" orientation="landscape" r:id="rId1"/>
  <headerFooter>
    <oddHeader>&amp;L&amp;F&amp;CSheet: &amp;A&amp;ROFFICIAL</oddHeader>
    <oddFooter>&amp;LPrinted on &amp;D at &amp;T&amp;CPage &amp;P of &amp;N&amp;ROfwat</oddFooter>
  </headerFooter>
  <ignoredErrors>
    <ignoredError sqref="G6:M12 G14:M22 G13:L13 G24:M48 L2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A1:O38"/>
  <sheetViews>
    <sheetView view="pageLayout" zoomScaleNormal="100" workbookViewId="0"/>
  </sheetViews>
  <sheetFormatPr defaultRowHeight="14.25"/>
  <cols>
    <col min="1" max="1" width="7.375" customWidth="1"/>
    <col min="2" max="2" width="16.625" customWidth="1"/>
    <col min="3" max="3" width="79.375" customWidth="1"/>
    <col min="4" max="4" width="3" customWidth="1"/>
    <col min="5" max="5" width="14.625" bestFit="1" customWidth="1"/>
    <col min="6" max="14" width="6.875" customWidth="1"/>
    <col min="15" max="15" width="13.125" customWidth="1"/>
  </cols>
  <sheetData>
    <row r="1" spans="1:15">
      <c r="A1" s="62"/>
      <c r="B1" s="62"/>
      <c r="C1" s="62" t="s">
        <v>188</v>
      </c>
      <c r="D1" s="63"/>
      <c r="E1" s="62"/>
      <c r="F1" s="62"/>
      <c r="G1" s="62"/>
      <c r="H1" s="62"/>
      <c r="I1" s="62"/>
      <c r="J1" s="62"/>
      <c r="K1" s="62"/>
      <c r="L1" s="62"/>
      <c r="M1" s="62"/>
      <c r="N1" s="62"/>
      <c r="O1" s="62"/>
    </row>
    <row r="2" spans="1:15">
      <c r="A2" s="62" t="s">
        <v>98</v>
      </c>
      <c r="B2" s="62" t="s">
        <v>97</v>
      </c>
      <c r="C2" s="62" t="s">
        <v>96</v>
      </c>
      <c r="D2" s="63" t="s">
        <v>95</v>
      </c>
      <c r="E2" s="62" t="s">
        <v>94</v>
      </c>
      <c r="F2" s="64" t="s">
        <v>93</v>
      </c>
      <c r="G2" s="64" t="s">
        <v>92</v>
      </c>
      <c r="H2" s="64" t="s">
        <v>91</v>
      </c>
      <c r="I2" s="64" t="s">
        <v>90</v>
      </c>
      <c r="J2" s="64" t="s">
        <v>1</v>
      </c>
      <c r="K2" s="64" t="s">
        <v>2</v>
      </c>
      <c r="L2" s="64" t="s">
        <v>3</v>
      </c>
      <c r="M2" s="64" t="s">
        <v>4</v>
      </c>
      <c r="N2" s="64" t="s">
        <v>5</v>
      </c>
      <c r="O2" s="64" t="s">
        <v>132</v>
      </c>
    </row>
    <row r="3" spans="1:15">
      <c r="A3" s="62"/>
      <c r="B3" s="62"/>
      <c r="C3" s="62"/>
      <c r="D3" s="63"/>
      <c r="E3" s="62"/>
      <c r="F3" s="62"/>
      <c r="G3" s="62"/>
      <c r="H3" s="62"/>
      <c r="I3" s="62"/>
      <c r="J3" s="62"/>
      <c r="K3" s="62"/>
      <c r="L3" s="62"/>
      <c r="M3" s="62"/>
      <c r="N3" s="62"/>
      <c r="O3" s="62"/>
    </row>
    <row r="4" spans="1:15" s="74" customFormat="1" ht="15" customHeight="1">
      <c r="A4" s="68"/>
      <c r="B4" s="69" t="s">
        <v>99</v>
      </c>
      <c r="C4" s="70" t="s">
        <v>15</v>
      </c>
      <c r="D4" s="65" t="s">
        <v>6</v>
      </c>
      <c r="E4" s="70" t="s">
        <v>89</v>
      </c>
      <c r="F4" s="71"/>
      <c r="G4" s="72"/>
      <c r="H4" s="72"/>
      <c r="I4" s="72"/>
      <c r="J4" s="72">
        <f>'Ofwat App27'!G6</f>
        <v>-1.0141800000000001</v>
      </c>
      <c r="K4" s="72">
        <f>'Ofwat App27'!H6</f>
        <v>-1.6627599999999998</v>
      </c>
      <c r="L4" s="72">
        <f>'Ofwat App27'!I6</f>
        <v>-29.7379</v>
      </c>
      <c r="M4" s="72">
        <f>'Ofwat App27'!J6</f>
        <v>-5.3404499999999997</v>
      </c>
      <c r="N4" s="72">
        <f>'Ofwat App27'!K6</f>
        <v>0.12620000000000001</v>
      </c>
      <c r="O4" s="73">
        <f>'Ofwat App27'!M6</f>
        <v>-5.2900900000000002</v>
      </c>
    </row>
    <row r="5" spans="1:15" s="74" customFormat="1" ht="15" customHeight="1">
      <c r="A5" s="68"/>
      <c r="B5" s="75" t="s">
        <v>100</v>
      </c>
      <c r="C5" s="76" t="s">
        <v>17</v>
      </c>
      <c r="D5" s="66" t="s">
        <v>6</v>
      </c>
      <c r="E5" s="76" t="s">
        <v>89</v>
      </c>
      <c r="F5" s="77"/>
      <c r="G5" s="78"/>
      <c r="H5" s="78"/>
      <c r="I5" s="78"/>
      <c r="J5" s="78">
        <f>'Ofwat App27'!G7</f>
        <v>19.766999999999999</v>
      </c>
      <c r="K5" s="78">
        <f>'Ofwat App27'!H7</f>
        <v>39.994</v>
      </c>
      <c r="L5" s="78">
        <f>'Ofwat App27'!I7</f>
        <v>88.203999999999994</v>
      </c>
      <c r="M5" s="78">
        <f>'Ofwat App27'!J7</f>
        <v>3.387956</v>
      </c>
      <c r="N5" s="78">
        <f>'Ofwat App27'!K7</f>
        <v>1.2253499999999999</v>
      </c>
      <c r="O5" s="79">
        <f>'Ofwat App27'!M7</f>
        <v>94.419505999999998</v>
      </c>
    </row>
    <row r="6" spans="1:15" s="74" customFormat="1">
      <c r="A6" s="68"/>
      <c r="B6" s="75" t="s">
        <v>101</v>
      </c>
      <c r="C6" s="76" t="s">
        <v>19</v>
      </c>
      <c r="D6" s="66" t="s">
        <v>6</v>
      </c>
      <c r="E6" s="76" t="s">
        <v>89</v>
      </c>
      <c r="F6" s="77"/>
      <c r="G6" s="78"/>
      <c r="H6" s="78"/>
      <c r="I6" s="78"/>
      <c r="J6" s="78">
        <f>'Ofwat App27'!G8</f>
        <v>0</v>
      </c>
      <c r="K6" s="78">
        <f>'Ofwat App27'!H8</f>
        <v>0</v>
      </c>
      <c r="L6" s="78">
        <f>'Ofwat App27'!I8</f>
        <v>0</v>
      </c>
      <c r="M6" s="78">
        <f>'Ofwat App27'!J8</f>
        <v>0</v>
      </c>
      <c r="N6" s="78">
        <f>'Ofwat App27'!K8</f>
        <v>0</v>
      </c>
      <c r="O6" s="79">
        <f>'Ofwat App27'!M8</f>
        <v>0</v>
      </c>
    </row>
    <row r="7" spans="1:15" s="74" customFormat="1">
      <c r="A7" s="68"/>
      <c r="B7" s="75" t="s">
        <v>102</v>
      </c>
      <c r="C7" s="76" t="s">
        <v>21</v>
      </c>
      <c r="D7" s="66" t="s">
        <v>6</v>
      </c>
      <c r="E7" s="76" t="s">
        <v>89</v>
      </c>
      <c r="F7" s="77"/>
      <c r="G7" s="78"/>
      <c r="H7" s="78"/>
      <c r="I7" s="78"/>
      <c r="J7" s="78">
        <f>'Ofwat App27'!G9</f>
        <v>0</v>
      </c>
      <c r="K7" s="78">
        <f>'Ofwat App27'!H9</f>
        <v>0</v>
      </c>
      <c r="L7" s="78">
        <f>'Ofwat App27'!I9</f>
        <v>0</v>
      </c>
      <c r="M7" s="78">
        <f>'Ofwat App27'!J9</f>
        <v>0</v>
      </c>
      <c r="N7" s="78">
        <f>'Ofwat App27'!K9</f>
        <v>0</v>
      </c>
      <c r="O7" s="79">
        <f>'Ofwat App27'!M9</f>
        <v>0</v>
      </c>
    </row>
    <row r="8" spans="1:15" s="74" customFormat="1" ht="15" customHeight="1">
      <c r="A8" s="68"/>
      <c r="B8" s="86" t="s">
        <v>103</v>
      </c>
      <c r="C8" s="87" t="s">
        <v>23</v>
      </c>
      <c r="D8" s="88" t="s">
        <v>6</v>
      </c>
      <c r="E8" s="87" t="s">
        <v>89</v>
      </c>
      <c r="F8" s="89"/>
      <c r="G8" s="80"/>
      <c r="H8" s="80"/>
      <c r="I8" s="80"/>
      <c r="J8" s="80">
        <f>'Ofwat App27'!G10</f>
        <v>18.75282</v>
      </c>
      <c r="K8" s="80">
        <f>'Ofwat App27'!H10</f>
        <v>38.331240000000001</v>
      </c>
      <c r="L8" s="80">
        <f>'Ofwat App27'!I10</f>
        <v>58.466099999999997</v>
      </c>
      <c r="M8" s="80">
        <f>'Ofwat App27'!J10</f>
        <v>-1.9524939999999997</v>
      </c>
      <c r="N8" s="80">
        <f>'Ofwat App27'!K10</f>
        <v>1.35155</v>
      </c>
      <c r="O8" s="81">
        <f>'Ofwat App27'!M10</f>
        <v>89.129415999999992</v>
      </c>
    </row>
    <row r="9" spans="1:15" s="74" customFormat="1" ht="15" customHeight="1">
      <c r="A9" s="68"/>
      <c r="B9" s="69" t="s">
        <v>104</v>
      </c>
      <c r="C9" s="70" t="s">
        <v>26</v>
      </c>
      <c r="D9" s="65" t="s">
        <v>6</v>
      </c>
      <c r="E9" s="70" t="s">
        <v>89</v>
      </c>
      <c r="F9" s="71"/>
      <c r="G9" s="72"/>
      <c r="H9" s="72"/>
      <c r="I9" s="72"/>
      <c r="J9" s="72">
        <f>'Ofwat App27'!G13</f>
        <v>0</v>
      </c>
      <c r="K9" s="72">
        <f>'Ofwat App27'!H13</f>
        <v>0</v>
      </c>
      <c r="L9" s="72">
        <f>'Ofwat App27'!I13</f>
        <v>0</v>
      </c>
      <c r="M9" s="72">
        <f>'Ofwat App27'!J13</f>
        <v>-3.5811999999999997E-2</v>
      </c>
      <c r="N9" s="72">
        <f>'Ofwat App27'!K13</f>
        <v>1.0863830000000001</v>
      </c>
      <c r="O9" s="73">
        <f>'Ofwat App27'!M13</f>
        <v>1.0505710000000001</v>
      </c>
    </row>
    <row r="10" spans="1:15" s="74" customFormat="1" ht="15" customHeight="1">
      <c r="A10" s="68"/>
      <c r="B10" s="75" t="s">
        <v>105</v>
      </c>
      <c r="C10" s="76" t="s">
        <v>28</v>
      </c>
      <c r="D10" s="66" t="s">
        <v>6</v>
      </c>
      <c r="E10" s="76" t="s">
        <v>89</v>
      </c>
      <c r="F10" s="77"/>
      <c r="G10" s="78"/>
      <c r="H10" s="78"/>
      <c r="I10" s="78"/>
      <c r="J10" s="78">
        <f>'Ofwat App27'!G14</f>
        <v>0</v>
      </c>
      <c r="K10" s="78">
        <f>'Ofwat App27'!H14</f>
        <v>0</v>
      </c>
      <c r="L10" s="78">
        <f>'Ofwat App27'!I14</f>
        <v>0</v>
      </c>
      <c r="M10" s="78">
        <f>'Ofwat App27'!J14</f>
        <v>2.38944</v>
      </c>
      <c r="N10" s="78">
        <f>'Ofwat App27'!K14</f>
        <v>42.0124</v>
      </c>
      <c r="O10" s="79">
        <f>'Ofwat App27'!M14</f>
        <v>44.40184</v>
      </c>
    </row>
    <row r="11" spans="1:15" s="74" customFormat="1" ht="15" customHeight="1">
      <c r="A11" s="68"/>
      <c r="B11" s="75" t="s">
        <v>106</v>
      </c>
      <c r="C11" s="76" t="s">
        <v>30</v>
      </c>
      <c r="D11" s="66" t="s">
        <v>6</v>
      </c>
      <c r="E11" s="76" t="s">
        <v>89</v>
      </c>
      <c r="F11" s="77"/>
      <c r="G11" s="78"/>
      <c r="H11" s="78"/>
      <c r="I11" s="78"/>
      <c r="J11" s="78">
        <f>'Ofwat App27'!G15</f>
        <v>0</v>
      </c>
      <c r="K11" s="78">
        <f>'Ofwat App27'!H15</f>
        <v>0</v>
      </c>
      <c r="L11" s="78">
        <f>'Ofwat App27'!I15</f>
        <v>0</v>
      </c>
      <c r="M11" s="78">
        <f>'Ofwat App27'!J15</f>
        <v>0</v>
      </c>
      <c r="N11" s="78">
        <f>'Ofwat App27'!K15</f>
        <v>0</v>
      </c>
      <c r="O11" s="79">
        <f>'Ofwat App27'!M15</f>
        <v>0</v>
      </c>
    </row>
    <row r="12" spans="1:15" s="74" customFormat="1" ht="15" customHeight="1">
      <c r="A12" s="68"/>
      <c r="B12" s="75" t="s">
        <v>107</v>
      </c>
      <c r="C12" s="76" t="s">
        <v>32</v>
      </c>
      <c r="D12" s="66" t="s">
        <v>6</v>
      </c>
      <c r="E12" s="76" t="s">
        <v>89</v>
      </c>
      <c r="F12" s="77"/>
      <c r="G12" s="78"/>
      <c r="H12" s="78"/>
      <c r="I12" s="78"/>
      <c r="J12" s="78">
        <f>'Ofwat App27'!G16</f>
        <v>0</v>
      </c>
      <c r="K12" s="78">
        <f>'Ofwat App27'!H16</f>
        <v>0</v>
      </c>
      <c r="L12" s="78">
        <f>'Ofwat App27'!I16</f>
        <v>0</v>
      </c>
      <c r="M12" s="78">
        <f>'Ofwat App27'!J16</f>
        <v>0</v>
      </c>
      <c r="N12" s="78">
        <f>'Ofwat App27'!K16</f>
        <v>0</v>
      </c>
      <c r="O12" s="79">
        <f>'Ofwat App27'!M16</f>
        <v>0</v>
      </c>
    </row>
    <row r="13" spans="1:15" s="74" customFormat="1" ht="15" customHeight="1">
      <c r="A13" s="68"/>
      <c r="B13" s="86" t="s">
        <v>108</v>
      </c>
      <c r="C13" s="87" t="s">
        <v>34</v>
      </c>
      <c r="D13" s="88" t="s">
        <v>6</v>
      </c>
      <c r="E13" s="87" t="s">
        <v>89</v>
      </c>
      <c r="F13" s="89"/>
      <c r="G13" s="80"/>
      <c r="H13" s="80"/>
      <c r="I13" s="80"/>
      <c r="J13" s="80">
        <f>'Ofwat App27'!G17</f>
        <v>0</v>
      </c>
      <c r="K13" s="80">
        <f>'Ofwat App27'!H17</f>
        <v>0</v>
      </c>
      <c r="L13" s="80">
        <f>'Ofwat App27'!I17</f>
        <v>0</v>
      </c>
      <c r="M13" s="80">
        <f>'Ofwat App27'!J17</f>
        <v>2.3536280000000001</v>
      </c>
      <c r="N13" s="80">
        <f>'Ofwat App27'!K17</f>
        <v>43.098782999999997</v>
      </c>
      <c r="O13" s="81">
        <f>'Ofwat App27'!M17</f>
        <v>45.452410999999998</v>
      </c>
    </row>
    <row r="14" spans="1:15" s="74" customFormat="1" ht="15" customHeight="1">
      <c r="A14" s="68"/>
      <c r="B14" s="69" t="s">
        <v>109</v>
      </c>
      <c r="C14" s="70" t="s">
        <v>38</v>
      </c>
      <c r="D14" s="65" t="s">
        <v>6</v>
      </c>
      <c r="E14" s="70" t="s">
        <v>89</v>
      </c>
      <c r="F14" s="71"/>
      <c r="G14" s="72"/>
      <c r="H14" s="72"/>
      <c r="I14" s="72"/>
      <c r="J14" s="72">
        <f>'Ofwat App27'!G20</f>
        <v>0</v>
      </c>
      <c r="K14" s="72">
        <f>'Ofwat App27'!H20</f>
        <v>0</v>
      </c>
      <c r="L14" s="72">
        <f>'Ofwat App27'!I20</f>
        <v>-0.46300000000000002</v>
      </c>
      <c r="M14" s="72">
        <f>'Ofwat App27'!J20</f>
        <v>-3.7040000000000002</v>
      </c>
      <c r="N14" s="72">
        <f>'Ofwat App27'!K20</f>
        <v>0</v>
      </c>
      <c r="O14" s="73">
        <f>'Ofwat App27'!M20</f>
        <v>-4.1669999999999998</v>
      </c>
    </row>
    <row r="15" spans="1:15" s="74" customFormat="1" ht="15" customHeight="1">
      <c r="A15" s="68"/>
      <c r="B15" s="75" t="s">
        <v>110</v>
      </c>
      <c r="C15" s="76" t="s">
        <v>40</v>
      </c>
      <c r="D15" s="66" t="s">
        <v>6</v>
      </c>
      <c r="E15" s="76" t="s">
        <v>89</v>
      </c>
      <c r="F15" s="77"/>
      <c r="G15" s="78"/>
      <c r="H15" s="78"/>
      <c r="I15" s="78"/>
      <c r="J15" s="78">
        <f>'Ofwat App27'!G21</f>
        <v>0</v>
      </c>
      <c r="K15" s="78">
        <f>'Ofwat App27'!H21</f>
        <v>0</v>
      </c>
      <c r="L15" s="78">
        <f>'Ofwat App27'!I21</f>
        <v>0</v>
      </c>
      <c r="M15" s="78">
        <f>'Ofwat App27'!J21</f>
        <v>0</v>
      </c>
      <c r="N15" s="78">
        <f>'Ofwat App27'!K21</f>
        <v>0</v>
      </c>
      <c r="O15" s="79">
        <f>'Ofwat App27'!M21</f>
        <v>0</v>
      </c>
    </row>
    <row r="16" spans="1:15" s="74" customFormat="1" ht="15" customHeight="1">
      <c r="A16" s="68"/>
      <c r="B16" s="75" t="s">
        <v>111</v>
      </c>
      <c r="C16" s="76" t="s">
        <v>42</v>
      </c>
      <c r="D16" s="66" t="s">
        <v>6</v>
      </c>
      <c r="E16" s="76" t="s">
        <v>89</v>
      </c>
      <c r="F16" s="77"/>
      <c r="G16" s="78"/>
      <c r="H16" s="78"/>
      <c r="I16" s="78"/>
      <c r="J16" s="78">
        <f>'Ofwat App27'!G22</f>
        <v>0</v>
      </c>
      <c r="K16" s="78">
        <f>'Ofwat App27'!H22</f>
        <v>0</v>
      </c>
      <c r="L16" s="78">
        <f>'Ofwat App27'!I22</f>
        <v>0</v>
      </c>
      <c r="M16" s="78">
        <f>'Ofwat App27'!J22</f>
        <v>0</v>
      </c>
      <c r="N16" s="78">
        <f>'Ofwat App27'!K22</f>
        <v>0</v>
      </c>
      <c r="O16" s="79">
        <f>'Ofwat App27'!M22</f>
        <v>0</v>
      </c>
    </row>
    <row r="17" spans="1:15" s="74" customFormat="1" ht="15" customHeight="1">
      <c r="A17" s="68"/>
      <c r="B17" s="86" t="s">
        <v>112</v>
      </c>
      <c r="C17" s="87" t="s">
        <v>44</v>
      </c>
      <c r="D17" s="88" t="s">
        <v>6</v>
      </c>
      <c r="E17" s="87" t="s">
        <v>89</v>
      </c>
      <c r="F17" s="89"/>
      <c r="G17" s="80"/>
      <c r="H17" s="80"/>
      <c r="I17" s="80"/>
      <c r="J17" s="80">
        <f>'Ofwat App27'!G23</f>
        <v>0</v>
      </c>
      <c r="K17" s="80">
        <f>'Ofwat App27'!H23</f>
        <v>0</v>
      </c>
      <c r="L17" s="80">
        <f>'Ofwat App27'!I23</f>
        <v>-0.46300000000000002</v>
      </c>
      <c r="M17" s="80">
        <f>'Ofwat App27'!J23</f>
        <v>-3.7040000000000002</v>
      </c>
      <c r="N17" s="80">
        <f>'Ofwat App27'!K23</f>
        <v>0</v>
      </c>
      <c r="O17" s="81">
        <f>'Ofwat App27'!M23</f>
        <v>-4.1669999999999998</v>
      </c>
    </row>
    <row r="18" spans="1:15" s="74" customFormat="1" ht="15" customHeight="1">
      <c r="A18" s="68"/>
      <c r="B18" s="69" t="s">
        <v>113</v>
      </c>
      <c r="C18" s="70" t="s">
        <v>48</v>
      </c>
      <c r="D18" s="65" t="s">
        <v>6</v>
      </c>
      <c r="E18" s="70" t="s">
        <v>89</v>
      </c>
      <c r="F18" s="71"/>
      <c r="G18" s="72"/>
      <c r="H18" s="72"/>
      <c r="I18" s="72"/>
      <c r="J18" s="72">
        <f>'Ofwat App27'!G26</f>
        <v>-5.5E-2</v>
      </c>
      <c r="K18" s="72">
        <f>'Ofwat App27'!H26</f>
        <v>-7.5999999999999998E-2</v>
      </c>
      <c r="L18" s="72">
        <f>'Ofwat App27'!I26</f>
        <v>-0.129</v>
      </c>
      <c r="M18" s="72">
        <f>'Ofwat App27'!J26</f>
        <v>9.27</v>
      </c>
      <c r="N18" s="72">
        <f>'Ofwat App27'!K26</f>
        <v>0.67600000000000005</v>
      </c>
      <c r="O18" s="73">
        <f>'Ofwat App27'!M26</f>
        <v>9.6859999999999999</v>
      </c>
    </row>
    <row r="19" spans="1:15" s="74" customFormat="1" ht="15" customHeight="1">
      <c r="A19" s="68"/>
      <c r="B19" s="75" t="s">
        <v>114</v>
      </c>
      <c r="C19" s="76" t="s">
        <v>50</v>
      </c>
      <c r="D19" s="66" t="s">
        <v>6</v>
      </c>
      <c r="E19" s="76" t="s">
        <v>89</v>
      </c>
      <c r="F19" s="77"/>
      <c r="G19" s="78"/>
      <c r="H19" s="78"/>
      <c r="I19" s="78"/>
      <c r="J19" s="78">
        <f>'Ofwat App27'!G27</f>
        <v>-0.95918000000000003</v>
      </c>
      <c r="K19" s="78">
        <f>'Ofwat App27'!H27</f>
        <v>-1.5867599999999999</v>
      </c>
      <c r="L19" s="78">
        <f>'Ofwat App27'!I27</f>
        <v>-29.608900000000002</v>
      </c>
      <c r="M19" s="78">
        <f>'Ofwat App27'!J27</f>
        <v>-14.61045</v>
      </c>
      <c r="N19" s="78">
        <f>'Ofwat App27'!K27</f>
        <v>-0.54980000000000007</v>
      </c>
      <c r="O19" s="79">
        <f>'Ofwat App27'!M27</f>
        <v>-14.976089999999999</v>
      </c>
    </row>
    <row r="20" spans="1:15" s="74" customFormat="1">
      <c r="A20" s="68"/>
      <c r="B20" s="75" t="s">
        <v>115</v>
      </c>
      <c r="C20" s="76" t="s">
        <v>52</v>
      </c>
      <c r="D20" s="66" t="s">
        <v>6</v>
      </c>
      <c r="E20" s="76" t="s">
        <v>89</v>
      </c>
      <c r="F20" s="77"/>
      <c r="G20" s="78"/>
      <c r="H20" s="78"/>
      <c r="I20" s="78"/>
      <c r="J20" s="78">
        <f>'Ofwat App27'!G28</f>
        <v>19.736000000000001</v>
      </c>
      <c r="K20" s="78">
        <f>'Ofwat App27'!H28</f>
        <v>39.960999999999999</v>
      </c>
      <c r="L20" s="78">
        <f>'Ofwat App27'!I28</f>
        <v>88.194999999999993</v>
      </c>
      <c r="M20" s="78">
        <f>'Ofwat App27'!J28</f>
        <v>3.3789560000000001</v>
      </c>
      <c r="N20" s="78">
        <f>'Ofwat App27'!K28</f>
        <v>1.2253499999999999</v>
      </c>
      <c r="O20" s="79">
        <f>'Ofwat App27'!M28</f>
        <v>94.337506000000005</v>
      </c>
    </row>
    <row r="21" spans="1:15" s="74" customFormat="1" ht="15" customHeight="1">
      <c r="A21" s="68"/>
      <c r="B21" s="75" t="s">
        <v>116</v>
      </c>
      <c r="C21" s="76" t="s">
        <v>54</v>
      </c>
      <c r="D21" s="66" t="s">
        <v>6</v>
      </c>
      <c r="E21" s="76" t="s">
        <v>89</v>
      </c>
      <c r="F21" s="77"/>
      <c r="G21" s="78"/>
      <c r="H21" s="78"/>
      <c r="I21" s="78"/>
      <c r="J21" s="78">
        <f>'Ofwat App27'!G29</f>
        <v>3.1E-2</v>
      </c>
      <c r="K21" s="78">
        <f>'Ofwat App27'!H29</f>
        <v>3.3000000000000002E-2</v>
      </c>
      <c r="L21" s="78">
        <f>'Ofwat App27'!I29</f>
        <v>8.9999999999999993E-3</v>
      </c>
      <c r="M21" s="78">
        <f>'Ofwat App27'!J29</f>
        <v>8.9999999999999993E-3</v>
      </c>
      <c r="N21" s="78">
        <f>'Ofwat App27'!K29</f>
        <v>0</v>
      </c>
      <c r="O21" s="79">
        <f>'Ofwat App27'!M29</f>
        <v>8.199999999999999E-2</v>
      </c>
    </row>
    <row r="22" spans="1:15" s="74" customFormat="1" ht="15" customHeight="1">
      <c r="A22" s="68"/>
      <c r="B22" s="75" t="s">
        <v>117</v>
      </c>
      <c r="C22" s="76" t="s">
        <v>56</v>
      </c>
      <c r="D22" s="66" t="s">
        <v>6</v>
      </c>
      <c r="E22" s="76" t="s">
        <v>89</v>
      </c>
      <c r="F22" s="77"/>
      <c r="G22" s="78"/>
      <c r="H22" s="78"/>
      <c r="I22" s="78"/>
      <c r="J22" s="78">
        <f>'Ofwat App27'!G30</f>
        <v>0</v>
      </c>
      <c r="K22" s="78">
        <f>'Ofwat App27'!H30</f>
        <v>0</v>
      </c>
      <c r="L22" s="78">
        <f>'Ofwat App27'!I30</f>
        <v>0</v>
      </c>
      <c r="M22" s="78">
        <f>'Ofwat App27'!J30</f>
        <v>0</v>
      </c>
      <c r="N22" s="78">
        <f>'Ofwat App27'!K30</f>
        <v>0</v>
      </c>
      <c r="O22" s="79">
        <f>'Ofwat App27'!M30</f>
        <v>0</v>
      </c>
    </row>
    <row r="23" spans="1:15" s="74" customFormat="1" ht="15" customHeight="1">
      <c r="A23" s="68"/>
      <c r="B23" s="75" t="s">
        <v>118</v>
      </c>
      <c r="C23" s="76" t="s">
        <v>58</v>
      </c>
      <c r="D23" s="66" t="s">
        <v>6</v>
      </c>
      <c r="E23" s="76" t="s">
        <v>89</v>
      </c>
      <c r="F23" s="77"/>
      <c r="G23" s="78"/>
      <c r="H23" s="78"/>
      <c r="I23" s="78"/>
      <c r="J23" s="78">
        <f>'Ofwat App27'!G31</f>
        <v>0</v>
      </c>
      <c r="K23" s="78">
        <f>'Ofwat App27'!H31</f>
        <v>0</v>
      </c>
      <c r="L23" s="78">
        <f>'Ofwat App27'!I31</f>
        <v>0</v>
      </c>
      <c r="M23" s="78">
        <f>'Ofwat App27'!J31</f>
        <v>0</v>
      </c>
      <c r="N23" s="78">
        <f>'Ofwat App27'!K31</f>
        <v>0</v>
      </c>
      <c r="O23" s="79">
        <f>'Ofwat App27'!M31</f>
        <v>0</v>
      </c>
    </row>
    <row r="24" spans="1:15" s="74" customFormat="1" ht="15" customHeight="1">
      <c r="A24" s="68"/>
      <c r="B24" s="86" t="s">
        <v>119</v>
      </c>
      <c r="C24" s="87" t="s">
        <v>60</v>
      </c>
      <c r="D24" s="88" t="s">
        <v>6</v>
      </c>
      <c r="E24" s="87" t="s">
        <v>89</v>
      </c>
      <c r="F24" s="89"/>
      <c r="G24" s="80"/>
      <c r="H24" s="80"/>
      <c r="I24" s="80"/>
      <c r="J24" s="80">
        <f>'Ofwat App27'!G32</f>
        <v>18.75282</v>
      </c>
      <c r="K24" s="80">
        <f>'Ofwat App27'!H32</f>
        <v>38.331240000000001</v>
      </c>
      <c r="L24" s="80">
        <f>'Ofwat App27'!I32</f>
        <v>58.46609999999999</v>
      </c>
      <c r="M24" s="80">
        <f>'Ofwat App27'!J32</f>
        <v>-1.9524940000000006</v>
      </c>
      <c r="N24" s="80">
        <f>'Ofwat App27'!K32</f>
        <v>1.35155</v>
      </c>
      <c r="O24" s="81">
        <f>'Ofwat App27'!M32</f>
        <v>89.129415999999992</v>
      </c>
    </row>
    <row r="25" spans="1:15" s="74" customFormat="1" ht="15" customHeight="1">
      <c r="A25" s="68"/>
      <c r="B25" s="69" t="s">
        <v>120</v>
      </c>
      <c r="C25" s="70" t="s">
        <v>64</v>
      </c>
      <c r="D25" s="65" t="s">
        <v>6</v>
      </c>
      <c r="E25" s="70" t="s">
        <v>89</v>
      </c>
      <c r="F25" s="71"/>
      <c r="G25" s="72"/>
      <c r="H25" s="72"/>
      <c r="I25" s="72"/>
      <c r="J25" s="72">
        <f>'Ofwat App27'!G35</f>
        <v>0</v>
      </c>
      <c r="K25" s="72">
        <f>'Ofwat App27'!H35</f>
        <v>0</v>
      </c>
      <c r="L25" s="72">
        <f>'Ofwat App27'!I35</f>
        <v>0</v>
      </c>
      <c r="M25" s="72">
        <f>'Ofwat App27'!J35</f>
        <v>0</v>
      </c>
      <c r="N25" s="72">
        <f>'Ofwat App27'!K35</f>
        <v>1.0009999999999999</v>
      </c>
      <c r="O25" s="73">
        <f>'Ofwat App27'!M35</f>
        <v>1.0009999999999999</v>
      </c>
    </row>
    <row r="26" spans="1:15" s="74" customFormat="1" ht="15" customHeight="1">
      <c r="A26" s="68"/>
      <c r="B26" s="75" t="s">
        <v>121</v>
      </c>
      <c r="C26" s="76" t="s">
        <v>66</v>
      </c>
      <c r="D26" s="66" t="s">
        <v>6</v>
      </c>
      <c r="E26" s="76" t="s">
        <v>89</v>
      </c>
      <c r="F26" s="77"/>
      <c r="G26" s="78"/>
      <c r="H26" s="78"/>
      <c r="I26" s="78"/>
      <c r="J26" s="78">
        <f>'Ofwat App27'!G36</f>
        <v>0</v>
      </c>
      <c r="K26" s="78">
        <f>'Ofwat App27'!H36</f>
        <v>0</v>
      </c>
      <c r="L26" s="78">
        <f>'Ofwat App27'!I36</f>
        <v>0</v>
      </c>
      <c r="M26" s="78">
        <f>'Ofwat App27'!J36</f>
        <v>-3.5811999999999997E-2</v>
      </c>
      <c r="N26" s="78">
        <f>'Ofwat App27'!K36</f>
        <v>8.5383000000000209E-2</v>
      </c>
      <c r="O26" s="79">
        <f>'Ofwat App27'!M36</f>
        <v>4.9571000000000212E-2</v>
      </c>
    </row>
    <row r="27" spans="1:15" s="74" customFormat="1" ht="15" customHeight="1">
      <c r="A27" s="68"/>
      <c r="B27" s="75" t="s">
        <v>122</v>
      </c>
      <c r="C27" s="76" t="s">
        <v>68</v>
      </c>
      <c r="D27" s="66" t="s">
        <v>6</v>
      </c>
      <c r="E27" s="76" t="s">
        <v>89</v>
      </c>
      <c r="F27" s="77"/>
      <c r="G27" s="78"/>
      <c r="H27" s="78"/>
      <c r="I27" s="78"/>
      <c r="J27" s="78">
        <f>'Ofwat App27'!G37</f>
        <v>0</v>
      </c>
      <c r="K27" s="78">
        <f>'Ofwat App27'!H37</f>
        <v>0</v>
      </c>
      <c r="L27" s="78">
        <f>'Ofwat App27'!I37</f>
        <v>0</v>
      </c>
      <c r="M27" s="78">
        <f>'Ofwat App27'!J37</f>
        <v>2.38944</v>
      </c>
      <c r="N27" s="78">
        <f>'Ofwat App27'!K37</f>
        <v>42.0124</v>
      </c>
      <c r="O27" s="79">
        <f>'Ofwat App27'!M37</f>
        <v>44.40184</v>
      </c>
    </row>
    <row r="28" spans="1:15" s="74" customFormat="1">
      <c r="A28" s="68"/>
      <c r="B28" s="75" t="s">
        <v>123</v>
      </c>
      <c r="C28" s="76" t="s">
        <v>70</v>
      </c>
      <c r="D28" s="66" t="s">
        <v>6</v>
      </c>
      <c r="E28" s="76" t="s">
        <v>89</v>
      </c>
      <c r="F28" s="77"/>
      <c r="G28" s="78"/>
      <c r="H28" s="78"/>
      <c r="I28" s="78"/>
      <c r="J28" s="78">
        <f>'Ofwat App27'!G38</f>
        <v>0</v>
      </c>
      <c r="K28" s="78">
        <f>'Ofwat App27'!H38</f>
        <v>0</v>
      </c>
      <c r="L28" s="78">
        <f>'Ofwat App27'!I38</f>
        <v>0</v>
      </c>
      <c r="M28" s="78">
        <f>'Ofwat App27'!J38</f>
        <v>0</v>
      </c>
      <c r="N28" s="78">
        <f>'Ofwat App27'!K38</f>
        <v>0</v>
      </c>
      <c r="O28" s="79">
        <f>'Ofwat App27'!M38</f>
        <v>0</v>
      </c>
    </row>
    <row r="29" spans="1:15" s="74" customFormat="1" ht="15" customHeight="1">
      <c r="A29" s="68"/>
      <c r="B29" s="75" t="s">
        <v>124</v>
      </c>
      <c r="C29" s="76" t="s">
        <v>72</v>
      </c>
      <c r="D29" s="66" t="s">
        <v>6</v>
      </c>
      <c r="E29" s="76" t="s">
        <v>89</v>
      </c>
      <c r="F29" s="77"/>
      <c r="G29" s="78"/>
      <c r="H29" s="78"/>
      <c r="I29" s="78"/>
      <c r="J29" s="78">
        <f>'Ofwat App27'!G39</f>
        <v>0</v>
      </c>
      <c r="K29" s="78">
        <f>'Ofwat App27'!H39</f>
        <v>0</v>
      </c>
      <c r="L29" s="78">
        <f>'Ofwat App27'!I39</f>
        <v>0</v>
      </c>
      <c r="M29" s="78">
        <f>'Ofwat App27'!J39</f>
        <v>0</v>
      </c>
      <c r="N29" s="78">
        <f>'Ofwat App27'!K39</f>
        <v>0</v>
      </c>
      <c r="O29" s="79">
        <f>'Ofwat App27'!M39</f>
        <v>0</v>
      </c>
    </row>
    <row r="30" spans="1:15" s="74" customFormat="1" ht="15" customHeight="1">
      <c r="A30" s="68"/>
      <c r="B30" s="75" t="s">
        <v>125</v>
      </c>
      <c r="C30" s="76" t="s">
        <v>74</v>
      </c>
      <c r="D30" s="66" t="s">
        <v>6</v>
      </c>
      <c r="E30" s="76" t="s">
        <v>89</v>
      </c>
      <c r="F30" s="77"/>
      <c r="G30" s="78"/>
      <c r="H30" s="78"/>
      <c r="I30" s="78"/>
      <c r="J30" s="78">
        <f>'Ofwat App27'!G40</f>
        <v>0</v>
      </c>
      <c r="K30" s="78">
        <f>'Ofwat App27'!H40</f>
        <v>0</v>
      </c>
      <c r="L30" s="78">
        <f>'Ofwat App27'!I40</f>
        <v>0</v>
      </c>
      <c r="M30" s="78">
        <f>'Ofwat App27'!J40</f>
        <v>0</v>
      </c>
      <c r="N30" s="78">
        <f>'Ofwat App27'!K40</f>
        <v>0</v>
      </c>
      <c r="O30" s="79">
        <f>'Ofwat App27'!M40</f>
        <v>0</v>
      </c>
    </row>
    <row r="31" spans="1:15" s="74" customFormat="1" ht="15" customHeight="1">
      <c r="A31" s="68"/>
      <c r="B31" s="86" t="s">
        <v>126</v>
      </c>
      <c r="C31" s="87" t="s">
        <v>76</v>
      </c>
      <c r="D31" s="88" t="s">
        <v>6</v>
      </c>
      <c r="E31" s="87" t="s">
        <v>89</v>
      </c>
      <c r="F31" s="89"/>
      <c r="G31" s="80"/>
      <c r="H31" s="80"/>
      <c r="I31" s="80"/>
      <c r="J31" s="80">
        <f>'Ofwat App27'!G41</f>
        <v>0</v>
      </c>
      <c r="K31" s="80">
        <f>'Ofwat App27'!H41</f>
        <v>0</v>
      </c>
      <c r="L31" s="80">
        <f>'Ofwat App27'!I41</f>
        <v>0</v>
      </c>
      <c r="M31" s="80">
        <f>'Ofwat App27'!J41</f>
        <v>2.3536280000000001</v>
      </c>
      <c r="N31" s="80">
        <f>'Ofwat App27'!K41</f>
        <v>43.098782999999997</v>
      </c>
      <c r="O31" s="81">
        <f>'Ofwat App27'!M41</f>
        <v>45.452410999999998</v>
      </c>
    </row>
    <row r="32" spans="1:15" s="74" customFormat="1" ht="15" customHeight="1">
      <c r="A32" s="68"/>
      <c r="B32" s="69" t="s">
        <v>127</v>
      </c>
      <c r="C32" s="70" t="s">
        <v>80</v>
      </c>
      <c r="D32" s="65" t="s">
        <v>6</v>
      </c>
      <c r="E32" s="70" t="s">
        <v>89</v>
      </c>
      <c r="F32" s="71"/>
      <c r="G32" s="72"/>
      <c r="H32" s="72"/>
      <c r="I32" s="72"/>
      <c r="J32" s="72">
        <f>'Ofwat App27'!G44</f>
        <v>0</v>
      </c>
      <c r="K32" s="72">
        <f>'Ofwat App27'!H44</f>
        <v>0</v>
      </c>
      <c r="L32" s="72">
        <f>'Ofwat App27'!I44</f>
        <v>0</v>
      </c>
      <c r="M32" s="72">
        <f>'Ofwat App27'!J44</f>
        <v>0</v>
      </c>
      <c r="N32" s="72">
        <f>'Ofwat App27'!K44</f>
        <v>0</v>
      </c>
      <c r="O32" s="73">
        <f>'Ofwat App27'!M44</f>
        <v>0</v>
      </c>
    </row>
    <row r="33" spans="1:15" s="74" customFormat="1" ht="15" customHeight="1">
      <c r="A33" s="68"/>
      <c r="B33" s="75" t="s">
        <v>128</v>
      </c>
      <c r="C33" s="76" t="s">
        <v>82</v>
      </c>
      <c r="D33" s="66" t="s">
        <v>6</v>
      </c>
      <c r="E33" s="76" t="s">
        <v>89</v>
      </c>
      <c r="F33" s="77"/>
      <c r="G33" s="78"/>
      <c r="H33" s="78"/>
      <c r="I33" s="78"/>
      <c r="J33" s="78">
        <f>'Ofwat App27'!G45</f>
        <v>0</v>
      </c>
      <c r="K33" s="78">
        <f>'Ofwat App27'!H45</f>
        <v>0</v>
      </c>
      <c r="L33" s="78">
        <f>'Ofwat App27'!I45</f>
        <v>-0.46300000000000002</v>
      </c>
      <c r="M33" s="78">
        <f>'Ofwat App27'!J45</f>
        <v>-3.7040000000000002</v>
      </c>
      <c r="N33" s="78">
        <f>'Ofwat App27'!K45</f>
        <v>0</v>
      </c>
      <c r="O33" s="79">
        <f>'Ofwat App27'!M45</f>
        <v>-4.1669999999999998</v>
      </c>
    </row>
    <row r="34" spans="1:15" s="74" customFormat="1" ht="15" customHeight="1">
      <c r="A34" s="68"/>
      <c r="B34" s="75" t="s">
        <v>129</v>
      </c>
      <c r="C34" s="76" t="s">
        <v>84</v>
      </c>
      <c r="D34" s="66" t="s">
        <v>6</v>
      </c>
      <c r="E34" s="76" t="s">
        <v>89</v>
      </c>
      <c r="F34" s="77"/>
      <c r="G34" s="78"/>
      <c r="H34" s="78"/>
      <c r="I34" s="78"/>
      <c r="J34" s="78">
        <f>'Ofwat App27'!G46</f>
        <v>0</v>
      </c>
      <c r="K34" s="78">
        <f>'Ofwat App27'!H46</f>
        <v>0</v>
      </c>
      <c r="L34" s="78">
        <f>'Ofwat App27'!I46</f>
        <v>0</v>
      </c>
      <c r="M34" s="78">
        <f>'Ofwat App27'!J46</f>
        <v>0</v>
      </c>
      <c r="N34" s="78">
        <f>'Ofwat App27'!K46</f>
        <v>0</v>
      </c>
      <c r="O34" s="79">
        <f>'Ofwat App27'!M46</f>
        <v>0</v>
      </c>
    </row>
    <row r="35" spans="1:15" s="74" customFormat="1" ht="15" customHeight="1">
      <c r="A35" s="68"/>
      <c r="B35" s="75" t="s">
        <v>130</v>
      </c>
      <c r="C35" s="76" t="s">
        <v>42</v>
      </c>
      <c r="D35" s="66" t="s">
        <v>6</v>
      </c>
      <c r="E35" s="76" t="s">
        <v>89</v>
      </c>
      <c r="F35" s="77"/>
      <c r="G35" s="78"/>
      <c r="H35" s="78"/>
      <c r="I35" s="78"/>
      <c r="J35" s="78">
        <f>'Ofwat App27'!G47</f>
        <v>0</v>
      </c>
      <c r="K35" s="78">
        <f>'Ofwat App27'!H47</f>
        <v>0</v>
      </c>
      <c r="L35" s="78">
        <f>'Ofwat App27'!I47</f>
        <v>0</v>
      </c>
      <c r="M35" s="78">
        <f>'Ofwat App27'!J47</f>
        <v>0</v>
      </c>
      <c r="N35" s="78">
        <f>'Ofwat App27'!K47</f>
        <v>0</v>
      </c>
      <c r="O35" s="79">
        <f>'Ofwat App27'!M47</f>
        <v>0</v>
      </c>
    </row>
    <row r="36" spans="1:15" s="74" customFormat="1" ht="15" customHeight="1">
      <c r="A36" s="68"/>
      <c r="B36" s="86" t="s">
        <v>131</v>
      </c>
      <c r="C36" s="87" t="s">
        <v>87</v>
      </c>
      <c r="D36" s="88" t="s">
        <v>6</v>
      </c>
      <c r="E36" s="87" t="s">
        <v>89</v>
      </c>
      <c r="F36" s="89"/>
      <c r="G36" s="80"/>
      <c r="H36" s="80"/>
      <c r="I36" s="80"/>
      <c r="J36" s="80">
        <f>'Ofwat App27'!G48</f>
        <v>0</v>
      </c>
      <c r="K36" s="80">
        <f>'Ofwat App27'!H48</f>
        <v>0</v>
      </c>
      <c r="L36" s="80">
        <f>'Ofwat App27'!I48</f>
        <v>-0.46300000000000002</v>
      </c>
      <c r="M36" s="80">
        <f>'Ofwat App27'!J48</f>
        <v>-3.7040000000000002</v>
      </c>
      <c r="N36" s="80">
        <f>'Ofwat App27'!K48</f>
        <v>0</v>
      </c>
      <c r="O36" s="81">
        <f>'Ofwat App27'!M48</f>
        <v>-4.1669999999999998</v>
      </c>
    </row>
    <row r="37" spans="1:15" s="74" customFormat="1" ht="15" customHeight="1">
      <c r="A37" s="68"/>
      <c r="B37" s="82" t="s">
        <v>133</v>
      </c>
      <c r="C37" s="82" t="s">
        <v>134</v>
      </c>
      <c r="D37" s="67" t="s">
        <v>135</v>
      </c>
      <c r="E37" s="83" t="s">
        <v>89</v>
      </c>
      <c r="F37" s="83"/>
      <c r="G37" s="83"/>
      <c r="H37" s="83"/>
      <c r="I37" s="83"/>
      <c r="J37" s="84" t="str">
        <f ca="1">CONCATENATE("[…]", TEXT(NOW(),"dd/mm/yyy hh:mm:ss"))</f>
        <v>[…]10/12/2019 12:19:36</v>
      </c>
      <c r="K37" s="84" t="str">
        <f t="shared" ref="K37:O37" ca="1" si="0">CONCATENATE("[…]", TEXT(NOW(),"dd/mm/yyy hh:mm:ss"))</f>
        <v>[…]10/12/2019 12:19:36</v>
      </c>
      <c r="L37" s="84" t="str">
        <f t="shared" ca="1" si="0"/>
        <v>[…]10/12/2019 12:19:36</v>
      </c>
      <c r="M37" s="84" t="str">
        <f t="shared" ca="1" si="0"/>
        <v>[…]10/12/2019 12:19:36</v>
      </c>
      <c r="N37" s="84" t="str">
        <f t="shared" ca="1" si="0"/>
        <v>[…]10/12/2019 12:19:36</v>
      </c>
      <c r="O37" s="84" t="str">
        <f t="shared" ca="1" si="0"/>
        <v>[…]10/12/2019 12:19:36</v>
      </c>
    </row>
    <row r="38" spans="1:15" s="74" customFormat="1">
      <c r="A38" s="68"/>
      <c r="B38" s="82" t="s">
        <v>136</v>
      </c>
      <c r="C38" s="82" t="s">
        <v>137</v>
      </c>
      <c r="D38" s="67" t="s">
        <v>135</v>
      </c>
      <c r="E38" s="83" t="s">
        <v>89</v>
      </c>
      <c r="F38" s="83"/>
      <c r="G38" s="83"/>
      <c r="H38" s="83"/>
      <c r="I38" s="83"/>
      <c r="J38" s="85" t="str">
        <f ca="1">MID(CELL("filename"),SEARCH("[",CELL("filename"))+1,SEARCH("]",CELL("filename"))-SEARCH("[",CELL("filename"))-1)</f>
        <v>ODIs_SVE_FD.xlsx</v>
      </c>
      <c r="K38" s="85" t="str">
        <f t="shared" ref="K38:O38" ca="1" si="1">MID(CELL("filename"),SEARCH("[",CELL("filename"))+1,SEARCH("]",CELL("filename"))-SEARCH("[",CELL("filename"))-1)</f>
        <v>ODIs_SVE_FD.xlsx</v>
      </c>
      <c r="L38" s="85" t="str">
        <f t="shared" ca="1" si="1"/>
        <v>ODIs_SVE_FD.xlsx</v>
      </c>
      <c r="M38" s="85" t="str">
        <f t="shared" ca="1" si="1"/>
        <v>ODIs_SVE_FD.xlsx</v>
      </c>
      <c r="N38" s="85" t="str">
        <f t="shared" ca="1" si="1"/>
        <v>ODIs_SVE_FD.xlsx</v>
      </c>
      <c r="O38" s="85" t="str">
        <f t="shared" ca="1" si="1"/>
        <v>ODIs_SVE_FD.xlsx</v>
      </c>
    </row>
  </sheetData>
  <sheetProtection sort="0"/>
  <conditionalFormatting sqref="J4:O36">
    <cfRule type="cellIs" dxfId="0" priority="1" operator="equal">
      <formula>0</formula>
    </cfRule>
  </conditionalFormatting>
  <pageMargins left="0.70866141732283472" right="0.70866141732283472" top="0.74803149606299213" bottom="0.74803149606299213" header="0.31496062992125984" footer="0.31496062992125984"/>
  <pageSetup paperSize="9" scale="56" fitToHeight="0" orientation="landscape" r:id="rId1"/>
  <headerFooter>
    <oddHeader>&amp;L&amp;F&amp;CSheet: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Change log</vt:lpstr>
      <vt:lpstr>F_Inputs</vt:lpstr>
      <vt:lpstr>Company App27</vt:lpstr>
      <vt:lpstr>InpOverride</vt:lpstr>
      <vt:lpstr>Ofwat App27</vt:lpstr>
      <vt:lpstr>F_Outputs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2019-12-09T16:30:21Z</dcterms:created>
  <dcterms:modified xsi:type="dcterms:W3CDTF">2019-12-10T12:19:44Z</dcterms:modified>
</cp:coreProperties>
</file>