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6D057E1E-0BF3-48EF-808B-F7578D29A617}" xr6:coauthVersionLast="36" xr6:coauthVersionMax="36" xr10:uidLastSave="{00000000-0000-0000-0000-000000000000}"/>
  <bookViews>
    <workbookView xWindow="0" yWindow="0" windowWidth="21570" windowHeight="9510" activeTab="1" xr2:uid="{00000000-000D-0000-FFFF-FFFF00000000}"/>
  </bookViews>
  <sheets>
    <sheet name="F_Inputs" sheetId="3" r:id="rId1"/>
    <sheet name="Change Log" sheetId="6" r:id="rId2"/>
    <sheet name="SWT" sheetId="7" r:id="rId3"/>
    <sheet name="BWH" sheetId="14" r:id="rId4"/>
    <sheet name="Calc_SWB" sheetId="15" r:id="rId5"/>
    <sheet name="F_Outputs" sheetId="1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205" i="14" l="1"/>
  <c r="M205" i="14"/>
  <c r="L205" i="14"/>
  <c r="K205" i="14"/>
  <c r="J205" i="14"/>
  <c r="N199" i="14"/>
  <c r="M199" i="14"/>
  <c r="L199" i="14"/>
  <c r="K199" i="14"/>
  <c r="J199" i="14"/>
  <c r="F164" i="14"/>
  <c r="F163" i="14"/>
  <c r="F162" i="14"/>
  <c r="F106" i="14"/>
  <c r="F106" i="7"/>
  <c r="F164" i="7"/>
  <c r="F163" i="7"/>
  <c r="F162" i="7"/>
  <c r="N199" i="7"/>
  <c r="M199" i="7"/>
  <c r="L199" i="7"/>
  <c r="K199" i="7"/>
  <c r="J199" i="7"/>
  <c r="N205" i="7"/>
  <c r="M205" i="7"/>
  <c r="L205" i="7"/>
  <c r="K205" i="7"/>
  <c r="J205" i="7"/>
  <c r="F106" i="15" l="1"/>
  <c r="G59" i="1" s="1"/>
  <c r="K205" i="15"/>
  <c r="I120" i="1" s="1"/>
  <c r="K199" i="15"/>
  <c r="I114" i="1" s="1"/>
  <c r="M205" i="15"/>
  <c r="K120" i="1" s="1"/>
  <c r="N199" i="15"/>
  <c r="L114" i="1" s="1"/>
  <c r="N205" i="15"/>
  <c r="L120" i="1" s="1"/>
  <c r="H205" i="14"/>
  <c r="F163" i="15"/>
  <c r="F89" i="1" s="1"/>
  <c r="H199" i="14"/>
  <c r="F162" i="15"/>
  <c r="F88" i="1" s="1"/>
  <c r="F164" i="15"/>
  <c r="F90" i="1" s="1"/>
  <c r="H199" i="7"/>
  <c r="L205" i="15"/>
  <c r="J120" i="1" s="1"/>
  <c r="J199" i="15"/>
  <c r="H114" i="1" s="1"/>
  <c r="H205" i="7"/>
  <c r="M199" i="15"/>
  <c r="K114" i="1" s="1"/>
  <c r="L199" i="15"/>
  <c r="J205" i="15"/>
  <c r="H120" i="1" s="1"/>
  <c r="H199" i="15" l="1"/>
  <c r="J114" i="1"/>
  <c r="H205" i="15"/>
  <c r="G61" i="1" l="1"/>
  <c r="G60" i="1"/>
  <c r="J191" i="14" l="1"/>
  <c r="K191" i="14"/>
  <c r="L191" i="14"/>
  <c r="M191" i="14"/>
  <c r="N191" i="14"/>
  <c r="J192" i="14"/>
  <c r="K192" i="14"/>
  <c r="L192" i="14"/>
  <c r="M192" i="14"/>
  <c r="N192" i="14"/>
  <c r="J193" i="14"/>
  <c r="K193" i="14"/>
  <c r="L193" i="14"/>
  <c r="M193" i="14"/>
  <c r="N193" i="14"/>
  <c r="J194" i="14"/>
  <c r="K194" i="14"/>
  <c r="L194" i="14"/>
  <c r="M194" i="14"/>
  <c r="N194" i="14"/>
  <c r="J195" i="14"/>
  <c r="K195" i="14"/>
  <c r="L195" i="14"/>
  <c r="M195" i="14"/>
  <c r="N195" i="14"/>
  <c r="J196" i="14"/>
  <c r="K196" i="14"/>
  <c r="L196" i="14"/>
  <c r="M196" i="14"/>
  <c r="N196" i="14"/>
  <c r="J197" i="14"/>
  <c r="K197" i="14"/>
  <c r="L197" i="14"/>
  <c r="M197" i="14"/>
  <c r="N197" i="14"/>
  <c r="J198" i="14"/>
  <c r="K198" i="14"/>
  <c r="L198" i="14"/>
  <c r="M198" i="14"/>
  <c r="N198" i="14"/>
  <c r="J200" i="14"/>
  <c r="K200" i="14"/>
  <c r="L200" i="14"/>
  <c r="M200" i="14"/>
  <c r="N200" i="14"/>
  <c r="J201" i="14"/>
  <c r="K201" i="14"/>
  <c r="L201" i="14"/>
  <c r="M201" i="14"/>
  <c r="N201" i="14"/>
  <c r="J202" i="14"/>
  <c r="K202" i="14"/>
  <c r="L202" i="14"/>
  <c r="M202" i="14"/>
  <c r="N202" i="14"/>
  <c r="J203" i="14"/>
  <c r="K203" i="14"/>
  <c r="L203" i="14"/>
  <c r="M203" i="14"/>
  <c r="N203" i="14"/>
  <c r="J204" i="14"/>
  <c r="K204" i="14"/>
  <c r="L204" i="14"/>
  <c r="M204" i="14"/>
  <c r="N204" i="14"/>
  <c r="J206" i="14"/>
  <c r="K206" i="14"/>
  <c r="L206" i="14"/>
  <c r="M206" i="14"/>
  <c r="N206" i="14"/>
  <c r="J207" i="14"/>
  <c r="K207" i="14"/>
  <c r="L207" i="14"/>
  <c r="M207" i="14"/>
  <c r="N207" i="14"/>
  <c r="J208" i="14"/>
  <c r="K208" i="14"/>
  <c r="L208" i="14"/>
  <c r="M208" i="14"/>
  <c r="N208" i="14"/>
  <c r="J209" i="14"/>
  <c r="K209" i="14"/>
  <c r="L209" i="14"/>
  <c r="M209" i="14"/>
  <c r="N209" i="14"/>
  <c r="N190" i="14"/>
  <c r="M190" i="14"/>
  <c r="L190" i="14"/>
  <c r="K190" i="14"/>
  <c r="J190" i="14"/>
  <c r="N209" i="7"/>
  <c r="M209" i="7"/>
  <c r="M209" i="15" s="1"/>
  <c r="K124" i="1" s="1"/>
  <c r="L209" i="7"/>
  <c r="K209" i="7"/>
  <c r="J209" i="7"/>
  <c r="N208" i="7"/>
  <c r="N208" i="15" s="1"/>
  <c r="L123" i="1" s="1"/>
  <c r="M208" i="7"/>
  <c r="L208" i="7"/>
  <c r="K208" i="7"/>
  <c r="J208" i="7"/>
  <c r="J208" i="15" s="1"/>
  <c r="H123" i="1" s="1"/>
  <c r="N207" i="7"/>
  <c r="M207" i="7"/>
  <c r="L207" i="7"/>
  <c r="K207" i="7"/>
  <c r="J207" i="7"/>
  <c r="N206" i="7"/>
  <c r="M206" i="7"/>
  <c r="L206" i="7"/>
  <c r="L206" i="15" s="1"/>
  <c r="J121" i="1" s="1"/>
  <c r="K206" i="7"/>
  <c r="J206" i="7"/>
  <c r="N204" i="7"/>
  <c r="M204" i="7"/>
  <c r="M204" i="15" s="1"/>
  <c r="K119" i="1" s="1"/>
  <c r="L204" i="7"/>
  <c r="K204" i="7"/>
  <c r="J204" i="7"/>
  <c r="N203" i="7"/>
  <c r="N203" i="15" s="1"/>
  <c r="L118" i="1" s="1"/>
  <c r="M203" i="7"/>
  <c r="L203" i="7"/>
  <c r="K203" i="7"/>
  <c r="J203" i="7"/>
  <c r="J203" i="15" s="1"/>
  <c r="H118" i="1" s="1"/>
  <c r="N202" i="7"/>
  <c r="M202" i="7"/>
  <c r="L202" i="7"/>
  <c r="K202" i="7"/>
  <c r="J202" i="7"/>
  <c r="N201" i="7"/>
  <c r="M201" i="7"/>
  <c r="L201" i="7"/>
  <c r="L201" i="15" s="1"/>
  <c r="J116" i="1" s="1"/>
  <c r="K201" i="7"/>
  <c r="J201" i="7"/>
  <c r="N200" i="7"/>
  <c r="M200" i="7"/>
  <c r="M200" i="15" s="1"/>
  <c r="K115" i="1" s="1"/>
  <c r="L200" i="7"/>
  <c r="K200" i="7"/>
  <c r="J200" i="7"/>
  <c r="N198" i="7"/>
  <c r="N198" i="15" s="1"/>
  <c r="L113" i="1" s="1"/>
  <c r="M198" i="7"/>
  <c r="L198" i="7"/>
  <c r="K198" i="7"/>
  <c r="J198" i="7"/>
  <c r="J198" i="15" s="1"/>
  <c r="N197" i="7"/>
  <c r="M197" i="7"/>
  <c r="L197" i="7"/>
  <c r="K197" i="7"/>
  <c r="J197" i="7"/>
  <c r="N196" i="7"/>
  <c r="M196" i="7"/>
  <c r="L196" i="7"/>
  <c r="L196" i="15" s="1"/>
  <c r="J111" i="1" s="1"/>
  <c r="K196" i="7"/>
  <c r="J196" i="7"/>
  <c r="N195" i="7"/>
  <c r="M195" i="7"/>
  <c r="M195" i="15" s="1"/>
  <c r="K110" i="1" s="1"/>
  <c r="L195" i="7"/>
  <c r="K195" i="7"/>
  <c r="J195" i="7"/>
  <c r="N194" i="7"/>
  <c r="N194" i="15" s="1"/>
  <c r="L109" i="1" s="1"/>
  <c r="M194" i="7"/>
  <c r="L194" i="7"/>
  <c r="K194" i="7"/>
  <c r="J194" i="7"/>
  <c r="J194" i="15" s="1"/>
  <c r="H109" i="1" s="1"/>
  <c r="N193" i="7"/>
  <c r="M193" i="7"/>
  <c r="L193" i="7"/>
  <c r="K193" i="7"/>
  <c r="J193" i="7"/>
  <c r="N192" i="7"/>
  <c r="M192" i="7"/>
  <c r="L192" i="7"/>
  <c r="L192" i="15" s="1"/>
  <c r="J107" i="1" s="1"/>
  <c r="K192" i="7"/>
  <c r="J192" i="7"/>
  <c r="N191" i="7"/>
  <c r="M191" i="7"/>
  <c r="M191" i="15" s="1"/>
  <c r="K106" i="1" s="1"/>
  <c r="L191" i="7"/>
  <c r="K191" i="7"/>
  <c r="J191" i="7"/>
  <c r="N190" i="7"/>
  <c r="M190" i="7"/>
  <c r="L190" i="7"/>
  <c r="K190" i="7"/>
  <c r="J190" i="7"/>
  <c r="K191" i="15" l="1"/>
  <c r="I106" i="1" s="1"/>
  <c r="M197" i="15"/>
  <c r="K112" i="1" s="1"/>
  <c r="N201" i="15"/>
  <c r="L116" i="1" s="1"/>
  <c r="L203" i="15"/>
  <c r="J118" i="1" s="1"/>
  <c r="N196" i="15"/>
  <c r="L111" i="1" s="1"/>
  <c r="J201" i="15"/>
  <c r="H116" i="1" s="1"/>
  <c r="K195" i="15"/>
  <c r="I110" i="1" s="1"/>
  <c r="K204" i="15"/>
  <c r="I119" i="1" s="1"/>
  <c r="M207" i="15"/>
  <c r="K122" i="1" s="1"/>
  <c r="K209" i="15"/>
  <c r="I124" i="1" s="1"/>
  <c r="N206" i="15"/>
  <c r="L121" i="1" s="1"/>
  <c r="K192" i="15"/>
  <c r="I107" i="1" s="1"/>
  <c r="L191" i="15"/>
  <c r="J106" i="1" s="1"/>
  <c r="L208" i="15"/>
  <c r="J123" i="1" s="1"/>
  <c r="J193" i="15"/>
  <c r="H108" i="1" s="1"/>
  <c r="N193" i="15"/>
  <c r="L108" i="1" s="1"/>
  <c r="J191" i="15"/>
  <c r="H106" i="1" s="1"/>
  <c r="M203" i="15"/>
  <c r="K118" i="1" s="1"/>
  <c r="L204" i="15"/>
  <c r="J119" i="1" s="1"/>
  <c r="K206" i="15"/>
  <c r="I121" i="1" s="1"/>
  <c r="J207" i="15"/>
  <c r="H122" i="1" s="1"/>
  <c r="N207" i="15"/>
  <c r="L122" i="1" s="1"/>
  <c r="H206" i="7"/>
  <c r="M202" i="15"/>
  <c r="K117" i="1" s="1"/>
  <c r="K200" i="15"/>
  <c r="I115" i="1" s="1"/>
  <c r="L198" i="15"/>
  <c r="J113" i="1" s="1"/>
  <c r="J196" i="15"/>
  <c r="H111" i="1" s="1"/>
  <c r="L194" i="15"/>
  <c r="J109" i="1" s="1"/>
  <c r="L190" i="15"/>
  <c r="J105" i="1" s="1"/>
  <c r="N191" i="15"/>
  <c r="L106" i="1" s="1"/>
  <c r="M192" i="15"/>
  <c r="K107" i="1" s="1"/>
  <c r="L193" i="15"/>
  <c r="J108" i="1" s="1"/>
  <c r="K194" i="15"/>
  <c r="J195" i="15"/>
  <c r="H110" i="1" s="1"/>
  <c r="N195" i="15"/>
  <c r="L110" i="1" s="1"/>
  <c r="M196" i="15"/>
  <c r="K111" i="1" s="1"/>
  <c r="L197" i="15"/>
  <c r="J112" i="1" s="1"/>
  <c r="K198" i="15"/>
  <c r="I113" i="1" s="1"/>
  <c r="J200" i="15"/>
  <c r="H115" i="1" s="1"/>
  <c r="N200" i="15"/>
  <c r="L115" i="1" s="1"/>
  <c r="L202" i="15"/>
  <c r="J117" i="1" s="1"/>
  <c r="J190" i="15"/>
  <c r="H105" i="1" s="1"/>
  <c r="N190" i="15"/>
  <c r="L105" i="1" s="1"/>
  <c r="H197" i="7"/>
  <c r="H202" i="7"/>
  <c r="H203" i="7"/>
  <c r="K190" i="15"/>
  <c r="I105" i="1" s="1"/>
  <c r="H192" i="7"/>
  <c r="N192" i="15"/>
  <c r="L107" i="1" s="1"/>
  <c r="M193" i="15"/>
  <c r="K108" i="1" s="1"/>
  <c r="K203" i="15"/>
  <c r="I118" i="1" s="1"/>
  <c r="J204" i="15"/>
  <c r="H119" i="1" s="1"/>
  <c r="N204" i="15"/>
  <c r="L119" i="1" s="1"/>
  <c r="M206" i="15"/>
  <c r="K121" i="1" s="1"/>
  <c r="L207" i="15"/>
  <c r="J122" i="1" s="1"/>
  <c r="K208" i="15"/>
  <c r="I123" i="1" s="1"/>
  <c r="J209" i="15"/>
  <c r="H124" i="1" s="1"/>
  <c r="N209" i="15"/>
  <c r="L124" i="1" s="1"/>
  <c r="M190" i="15"/>
  <c r="K105" i="1" s="1"/>
  <c r="H209" i="14"/>
  <c r="M208" i="15"/>
  <c r="K123" i="1" s="1"/>
  <c r="H204" i="14"/>
  <c r="N202" i="15"/>
  <c r="L117" i="1" s="1"/>
  <c r="J202" i="15"/>
  <c r="H117" i="1" s="1"/>
  <c r="K201" i="15"/>
  <c r="I116" i="1" s="1"/>
  <c r="H200" i="14"/>
  <c r="M198" i="15"/>
  <c r="K113" i="1" s="1"/>
  <c r="N197" i="15"/>
  <c r="L112" i="1" s="1"/>
  <c r="J197" i="15"/>
  <c r="H112" i="1" s="1"/>
  <c r="K196" i="15"/>
  <c r="I111" i="1" s="1"/>
  <c r="L195" i="15"/>
  <c r="J110" i="1" s="1"/>
  <c r="M194" i="15"/>
  <c r="K109" i="1" s="1"/>
  <c r="H113" i="1"/>
  <c r="H193" i="14"/>
  <c r="H190" i="7"/>
  <c r="H195" i="7"/>
  <c r="H201" i="7"/>
  <c r="H201" i="14"/>
  <c r="H193" i="7"/>
  <c r="H207" i="7"/>
  <c r="H207" i="14"/>
  <c r="J192" i="15"/>
  <c r="H107" i="1" s="1"/>
  <c r="J206" i="15"/>
  <c r="H121" i="1" s="1"/>
  <c r="H196" i="7"/>
  <c r="H209" i="7"/>
  <c r="H206" i="14"/>
  <c r="H196" i="14"/>
  <c r="H192" i="14"/>
  <c r="L200" i="15"/>
  <c r="J115" i="1" s="1"/>
  <c r="L209" i="15"/>
  <c r="J124" i="1" s="1"/>
  <c r="H194" i="7"/>
  <c r="H200" i="7"/>
  <c r="H208" i="7"/>
  <c r="H190" i="14"/>
  <c r="H202" i="14"/>
  <c r="H195" i="14"/>
  <c r="H191" i="14"/>
  <c r="K193" i="15"/>
  <c r="I108" i="1" s="1"/>
  <c r="K197" i="15"/>
  <c r="I112" i="1" s="1"/>
  <c r="K202" i="15"/>
  <c r="I117" i="1" s="1"/>
  <c r="K207" i="15"/>
  <c r="I122" i="1" s="1"/>
  <c r="H191" i="7"/>
  <c r="H198" i="7"/>
  <c r="H204" i="7"/>
  <c r="H208" i="14"/>
  <c r="H203" i="14"/>
  <c r="H198" i="14"/>
  <c r="H197" i="14"/>
  <c r="H194" i="14"/>
  <c r="M201" i="15"/>
  <c r="K116" i="1" s="1"/>
  <c r="L126" i="1"/>
  <c r="K126" i="1"/>
  <c r="J126" i="1"/>
  <c r="I126" i="1"/>
  <c r="H126" i="1"/>
  <c r="G126" i="1"/>
  <c r="F126" i="1"/>
  <c r="L125" i="1"/>
  <c r="K125" i="1"/>
  <c r="J125" i="1"/>
  <c r="I125" i="1"/>
  <c r="H125" i="1"/>
  <c r="G125" i="1"/>
  <c r="F125" i="1"/>
  <c r="H203" i="15" l="1"/>
  <c r="H190" i="15"/>
  <c r="H194" i="15"/>
  <c r="H200" i="15"/>
  <c r="H196" i="15"/>
  <c r="H195" i="15"/>
  <c r="H198" i="15"/>
  <c r="H209" i="15"/>
  <c r="H191" i="15"/>
  <c r="H204" i="15"/>
  <c r="I109" i="1"/>
  <c r="H201" i="15"/>
  <c r="H192" i="15"/>
  <c r="H208" i="15"/>
  <c r="H197" i="15"/>
  <c r="H207" i="15"/>
  <c r="H206" i="15"/>
  <c r="H202" i="15"/>
  <c r="H193" i="15"/>
  <c r="N185" i="14"/>
  <c r="M185" i="14"/>
  <c r="L185" i="14"/>
  <c r="K185" i="14"/>
  <c r="J185" i="14"/>
  <c r="N184" i="14"/>
  <c r="M184" i="14"/>
  <c r="L184" i="14"/>
  <c r="K184" i="14"/>
  <c r="J184" i="14"/>
  <c r="N183" i="14"/>
  <c r="M183" i="14"/>
  <c r="L183" i="14"/>
  <c r="K183" i="14"/>
  <c r="J183" i="14"/>
  <c r="N182" i="14"/>
  <c r="M182" i="14"/>
  <c r="L182" i="14"/>
  <c r="K182" i="14"/>
  <c r="J182" i="14"/>
  <c r="N181" i="14"/>
  <c r="M181" i="14"/>
  <c r="L181" i="14"/>
  <c r="K181" i="14"/>
  <c r="J181" i="14"/>
  <c r="N180" i="14"/>
  <c r="M180" i="14"/>
  <c r="L180" i="14"/>
  <c r="K180" i="14"/>
  <c r="J180" i="14"/>
  <c r="N179" i="14"/>
  <c r="M179" i="14"/>
  <c r="L179" i="14"/>
  <c r="K179" i="14"/>
  <c r="J179" i="14"/>
  <c r="F174" i="14"/>
  <c r="F173" i="14"/>
  <c r="F172" i="14"/>
  <c r="F171" i="14"/>
  <c r="F170" i="14"/>
  <c r="F169" i="14"/>
  <c r="F168" i="14"/>
  <c r="F159" i="14"/>
  <c r="F156" i="14"/>
  <c r="F153" i="14"/>
  <c r="F150" i="14"/>
  <c r="F147" i="14"/>
  <c r="F144" i="14"/>
  <c r="F141" i="14"/>
  <c r="F140" i="14"/>
  <c r="F139" i="14"/>
  <c r="F138" i="14"/>
  <c r="F135" i="14"/>
  <c r="F132" i="14"/>
  <c r="F129" i="14"/>
  <c r="F128" i="14"/>
  <c r="F127" i="14"/>
  <c r="F126" i="14"/>
  <c r="F125" i="14"/>
  <c r="F124" i="14"/>
  <c r="F122" i="14"/>
  <c r="F121" i="14"/>
  <c r="F120" i="14"/>
  <c r="F119" i="14"/>
  <c r="F118" i="14"/>
  <c r="F117" i="14"/>
  <c r="F114" i="14"/>
  <c r="F113" i="14"/>
  <c r="F104" i="14"/>
  <c r="F102" i="14"/>
  <c r="F100" i="14"/>
  <c r="F96" i="14"/>
  <c r="F95" i="14"/>
  <c r="F94" i="14"/>
  <c r="F91" i="14"/>
  <c r="F90" i="14"/>
  <c r="F89" i="14"/>
  <c r="F88" i="14"/>
  <c r="F87" i="14"/>
  <c r="F86" i="14"/>
  <c r="F80" i="14"/>
  <c r="F78" i="14"/>
  <c r="F76" i="14"/>
  <c r="F74" i="14"/>
  <c r="F73" i="14"/>
  <c r="F71" i="14"/>
  <c r="F66" i="14"/>
  <c r="F65" i="14"/>
  <c r="F64" i="14"/>
  <c r="F62" i="14"/>
  <c r="F60" i="14"/>
  <c r="F61" i="14"/>
  <c r="F59" i="14"/>
  <c r="F56" i="14"/>
  <c r="F55" i="14"/>
  <c r="F54" i="14"/>
  <c r="F53" i="14"/>
  <c r="F52" i="14"/>
  <c r="F51" i="14"/>
  <c r="F50" i="14"/>
  <c r="F49" i="14"/>
  <c r="F43" i="14"/>
  <c r="F41" i="14"/>
  <c r="F39" i="14"/>
  <c r="F38" i="14"/>
  <c r="F36" i="14"/>
  <c r="F35" i="14"/>
  <c r="F33" i="14"/>
  <c r="F28" i="14"/>
  <c r="F27" i="14"/>
  <c r="F26" i="14"/>
  <c r="F24" i="14"/>
  <c r="F23" i="14"/>
  <c r="F22" i="14"/>
  <c r="F19" i="14"/>
  <c r="F18" i="14"/>
  <c r="F17" i="14"/>
  <c r="F16" i="14"/>
  <c r="F15" i="14"/>
  <c r="F14" i="14"/>
  <c r="F13" i="14"/>
  <c r="F12" i="14"/>
  <c r="F11" i="14"/>
  <c r="N185" i="7"/>
  <c r="M185" i="7"/>
  <c r="L185" i="7"/>
  <c r="K185" i="7"/>
  <c r="J185" i="7"/>
  <c r="N184" i="7"/>
  <c r="M184" i="7"/>
  <c r="L184" i="7"/>
  <c r="K184" i="7"/>
  <c r="J184" i="7"/>
  <c r="N183" i="7"/>
  <c r="M183" i="7"/>
  <c r="L183" i="7"/>
  <c r="K183" i="7"/>
  <c r="J183" i="7"/>
  <c r="N182" i="7"/>
  <c r="M182" i="7"/>
  <c r="L182" i="7"/>
  <c r="K182" i="7"/>
  <c r="J182" i="7"/>
  <c r="N181" i="7"/>
  <c r="M181" i="7"/>
  <c r="L181" i="7"/>
  <c r="K181" i="7"/>
  <c r="J181" i="7"/>
  <c r="N180" i="7"/>
  <c r="M180" i="7"/>
  <c r="L180" i="7"/>
  <c r="K180" i="7"/>
  <c r="J180" i="7"/>
  <c r="N179" i="7"/>
  <c r="M179" i="7"/>
  <c r="L179" i="7"/>
  <c r="K179" i="7"/>
  <c r="J179" i="7"/>
  <c r="F174" i="7"/>
  <c r="F173" i="7"/>
  <c r="F172" i="7"/>
  <c r="F171" i="7"/>
  <c r="F170" i="7"/>
  <c r="F169" i="7"/>
  <c r="F168" i="7"/>
  <c r="F159" i="7"/>
  <c r="F156" i="7"/>
  <c r="F153" i="7"/>
  <c r="F150" i="7"/>
  <c r="F147" i="7"/>
  <c r="F144" i="7"/>
  <c r="F141" i="7"/>
  <c r="F140" i="7"/>
  <c r="F139" i="7"/>
  <c r="F138" i="7"/>
  <c r="F135" i="7"/>
  <c r="F132" i="7"/>
  <c r="F129" i="7"/>
  <c r="F128" i="7"/>
  <c r="F127" i="7"/>
  <c r="F126" i="7"/>
  <c r="F125" i="7"/>
  <c r="F124" i="7"/>
  <c r="F122" i="7"/>
  <c r="F121" i="7"/>
  <c r="F120" i="7"/>
  <c r="F119" i="7"/>
  <c r="F118" i="7"/>
  <c r="F117" i="7"/>
  <c r="F114" i="7"/>
  <c r="F113" i="7"/>
  <c r="F104" i="7"/>
  <c r="F102" i="7"/>
  <c r="F100" i="7"/>
  <c r="F96" i="7"/>
  <c r="F95" i="7"/>
  <c r="F94" i="7"/>
  <c r="F91" i="7"/>
  <c r="F90" i="7"/>
  <c r="F89" i="7"/>
  <c r="F88" i="7"/>
  <c r="F87" i="7"/>
  <c r="F86" i="7"/>
  <c r="F80" i="7"/>
  <c r="F78" i="7"/>
  <c r="F76" i="7"/>
  <c r="F74" i="7"/>
  <c r="F73" i="7"/>
  <c r="F71" i="7"/>
  <c r="F66" i="7"/>
  <c r="F65" i="7"/>
  <c r="F64" i="7"/>
  <c r="F62" i="7"/>
  <c r="F61" i="7"/>
  <c r="F60" i="7"/>
  <c r="F59" i="7"/>
  <c r="F56" i="7"/>
  <c r="F55" i="7"/>
  <c r="F54" i="7"/>
  <c r="F53" i="7"/>
  <c r="F52" i="7"/>
  <c r="F51" i="7"/>
  <c r="F50" i="7"/>
  <c r="F49" i="7"/>
  <c r="F43" i="7"/>
  <c r="F41" i="7"/>
  <c r="F39" i="7"/>
  <c r="F38" i="7"/>
  <c r="F36" i="7"/>
  <c r="F35" i="7"/>
  <c r="F33" i="7"/>
  <c r="F28" i="7"/>
  <c r="F27" i="7"/>
  <c r="F24" i="7"/>
  <c r="F23" i="7"/>
  <c r="F26" i="7"/>
  <c r="F22" i="7"/>
  <c r="F19" i="7"/>
  <c r="F18" i="7"/>
  <c r="F17" i="7"/>
  <c r="F16" i="7"/>
  <c r="F15" i="7"/>
  <c r="F14" i="7"/>
  <c r="F13" i="7"/>
  <c r="F12" i="7"/>
  <c r="F11" i="7"/>
  <c r="H185" i="14" l="1"/>
  <c r="H181" i="14"/>
  <c r="H182" i="14"/>
  <c r="H179" i="14"/>
  <c r="H183" i="14"/>
  <c r="H180" i="14"/>
  <c r="H184" i="14"/>
  <c r="H180" i="7"/>
  <c r="H182" i="7"/>
  <c r="H185" i="7"/>
  <c r="H179" i="7"/>
  <c r="H181" i="7"/>
  <c r="H183" i="7"/>
  <c r="H184" i="7"/>
  <c r="N185" i="15"/>
  <c r="L104" i="1" s="1"/>
  <c r="M185" i="15"/>
  <c r="K104" i="1" s="1"/>
  <c r="L185" i="15"/>
  <c r="J104" i="1" s="1"/>
  <c r="K185" i="15"/>
  <c r="I104" i="1" s="1"/>
  <c r="J185" i="15"/>
  <c r="H104" i="1" s="1"/>
  <c r="N184" i="15"/>
  <c r="L103" i="1" s="1"/>
  <c r="M184" i="15"/>
  <c r="K103" i="1" s="1"/>
  <c r="L184" i="15"/>
  <c r="J103" i="1" s="1"/>
  <c r="K184" i="15"/>
  <c r="I103" i="1" s="1"/>
  <c r="J184" i="15"/>
  <c r="H103" i="1" s="1"/>
  <c r="N183" i="15"/>
  <c r="L102" i="1" s="1"/>
  <c r="M183" i="15"/>
  <c r="K102" i="1" s="1"/>
  <c r="L183" i="15"/>
  <c r="J102" i="1" s="1"/>
  <c r="K183" i="15"/>
  <c r="I102" i="1" s="1"/>
  <c r="J183" i="15"/>
  <c r="H102" i="1" s="1"/>
  <c r="N182" i="15"/>
  <c r="L101" i="1" s="1"/>
  <c r="M182" i="15"/>
  <c r="K101" i="1" s="1"/>
  <c r="L182" i="15"/>
  <c r="J101" i="1" s="1"/>
  <c r="K182" i="15"/>
  <c r="I101" i="1" s="1"/>
  <c r="J182" i="15"/>
  <c r="H101" i="1" s="1"/>
  <c r="N181" i="15"/>
  <c r="L100" i="1" s="1"/>
  <c r="M181" i="15"/>
  <c r="K100" i="1" s="1"/>
  <c r="L181" i="15"/>
  <c r="J100" i="1" s="1"/>
  <c r="K181" i="15"/>
  <c r="I100" i="1" s="1"/>
  <c r="J181" i="15"/>
  <c r="H100" i="1" s="1"/>
  <c r="N180" i="15"/>
  <c r="L99" i="1" s="1"/>
  <c r="M180" i="15"/>
  <c r="K99" i="1" s="1"/>
  <c r="L180" i="15"/>
  <c r="J99" i="1" s="1"/>
  <c r="K180" i="15"/>
  <c r="I99" i="1" s="1"/>
  <c r="J180" i="15"/>
  <c r="H99" i="1" s="1"/>
  <c r="N179" i="15"/>
  <c r="L98" i="1" s="1"/>
  <c r="M179" i="15"/>
  <c r="K98" i="1" s="1"/>
  <c r="L179" i="15"/>
  <c r="J98" i="1" s="1"/>
  <c r="K179" i="15"/>
  <c r="I98" i="1" s="1"/>
  <c r="J179" i="15"/>
  <c r="H98" i="1" s="1"/>
  <c r="F174" i="15"/>
  <c r="F97" i="1" s="1"/>
  <c r="F173" i="15"/>
  <c r="F96" i="1" s="1"/>
  <c r="F172" i="15"/>
  <c r="F95" i="1" s="1"/>
  <c r="F171" i="15"/>
  <c r="F94" i="1" s="1"/>
  <c r="F170" i="15"/>
  <c r="F93" i="1" s="1"/>
  <c r="F169" i="15"/>
  <c r="F92" i="1" s="1"/>
  <c r="F168" i="15"/>
  <c r="F91" i="1" s="1"/>
  <c r="F159" i="15"/>
  <c r="F87" i="1" s="1"/>
  <c r="F156" i="15"/>
  <c r="F86" i="1" s="1"/>
  <c r="F153" i="15"/>
  <c r="F85" i="1" s="1"/>
  <c r="F150" i="15"/>
  <c r="F84" i="1" s="1"/>
  <c r="F147" i="15"/>
  <c r="F83" i="1" s="1"/>
  <c r="F144" i="15"/>
  <c r="F82" i="1" s="1"/>
  <c r="F141" i="15"/>
  <c r="F81" i="1" s="1"/>
  <c r="F140" i="15"/>
  <c r="F80" i="1" s="1"/>
  <c r="F139" i="15"/>
  <c r="F79" i="1" s="1"/>
  <c r="F138" i="15"/>
  <c r="F78" i="1" s="1"/>
  <c r="F135" i="15"/>
  <c r="F77" i="1" s="1"/>
  <c r="F132" i="15"/>
  <c r="F76" i="1" s="1"/>
  <c r="F129" i="15"/>
  <c r="F75" i="1" s="1"/>
  <c r="F128" i="15"/>
  <c r="F74" i="1" s="1"/>
  <c r="F127" i="15"/>
  <c r="F73" i="1" s="1"/>
  <c r="F126" i="15"/>
  <c r="F72" i="1" s="1"/>
  <c r="F125" i="15"/>
  <c r="F71" i="1" s="1"/>
  <c r="F124" i="15"/>
  <c r="F70" i="1" s="1"/>
  <c r="F122" i="15"/>
  <c r="F69" i="1" s="1"/>
  <c r="F121" i="15"/>
  <c r="F68" i="1" s="1"/>
  <c r="F120" i="15"/>
  <c r="F67" i="1" s="1"/>
  <c r="F119" i="15"/>
  <c r="F66" i="1" s="1"/>
  <c r="F118" i="15"/>
  <c r="F65" i="1" s="1"/>
  <c r="F117" i="15"/>
  <c r="F64" i="1" s="1"/>
  <c r="F114" i="15"/>
  <c r="F63" i="1" s="1"/>
  <c r="F113" i="15"/>
  <c r="F62" i="1" s="1"/>
  <c r="F104" i="15"/>
  <c r="G58" i="1" s="1"/>
  <c r="F102" i="15"/>
  <c r="G57" i="1" s="1"/>
  <c r="F100" i="15"/>
  <c r="G56" i="1" s="1"/>
  <c r="F96" i="15"/>
  <c r="H55" i="1" s="1"/>
  <c r="F95" i="15"/>
  <c r="H54" i="1" s="1"/>
  <c r="F94" i="15"/>
  <c r="G53" i="1" s="1"/>
  <c r="F91" i="15"/>
  <c r="G52" i="1" s="1"/>
  <c r="F90" i="15"/>
  <c r="G51" i="1" s="1"/>
  <c r="F89" i="15"/>
  <c r="G50" i="1" s="1"/>
  <c r="F88" i="15"/>
  <c r="G49" i="1" s="1"/>
  <c r="F87" i="15"/>
  <c r="G48" i="1" s="1"/>
  <c r="F86" i="15"/>
  <c r="G47" i="1" s="1"/>
  <c r="F80" i="15"/>
  <c r="G46" i="1" s="1"/>
  <c r="F78" i="15"/>
  <c r="G45" i="1" s="1"/>
  <c r="F76" i="15"/>
  <c r="G44" i="1" s="1"/>
  <c r="F74" i="15"/>
  <c r="G43" i="1" s="1"/>
  <c r="F73" i="15"/>
  <c r="G42" i="1" s="1"/>
  <c r="F71" i="15"/>
  <c r="G41" i="1" s="1"/>
  <c r="F66" i="15"/>
  <c r="H40" i="1" s="1"/>
  <c r="F65" i="15"/>
  <c r="H39" i="1" s="1"/>
  <c r="F64" i="15"/>
  <c r="G38" i="1" s="1"/>
  <c r="F62" i="15"/>
  <c r="H37" i="1" s="1"/>
  <c r="F61" i="15"/>
  <c r="H36" i="1" s="1"/>
  <c r="F60" i="15"/>
  <c r="G35" i="1" s="1"/>
  <c r="F59" i="15"/>
  <c r="G34" i="1" s="1"/>
  <c r="F56" i="15"/>
  <c r="G33" i="1" s="1"/>
  <c r="F55" i="15"/>
  <c r="G32" i="1" s="1"/>
  <c r="F54" i="15"/>
  <c r="G31" i="1" s="1"/>
  <c r="F53" i="15"/>
  <c r="G30" i="1" s="1"/>
  <c r="F52" i="15"/>
  <c r="G29" i="1" s="1"/>
  <c r="F51" i="15"/>
  <c r="G28" i="1" s="1"/>
  <c r="F50" i="15"/>
  <c r="G27" i="1" s="1"/>
  <c r="F49" i="15"/>
  <c r="G26" i="1" s="1"/>
  <c r="F43" i="15"/>
  <c r="G25" i="1" s="1"/>
  <c r="F41" i="15"/>
  <c r="G24" i="1" s="1"/>
  <c r="F39" i="15"/>
  <c r="G23" i="1" s="1"/>
  <c r="F38" i="15"/>
  <c r="G22" i="1" s="1"/>
  <c r="F36" i="15"/>
  <c r="G21" i="1" s="1"/>
  <c r="F35" i="15"/>
  <c r="G20" i="1" s="1"/>
  <c r="F33" i="15"/>
  <c r="G19" i="1" s="1"/>
  <c r="F28" i="15"/>
  <c r="H18" i="1" s="1"/>
  <c r="F27" i="15"/>
  <c r="H17" i="1" s="1"/>
  <c r="F26" i="15"/>
  <c r="G16" i="1" s="1"/>
  <c r="F24" i="15"/>
  <c r="H15" i="1" s="1"/>
  <c r="F23" i="15"/>
  <c r="H14" i="1" s="1"/>
  <c r="F22" i="15"/>
  <c r="G13" i="1" s="1"/>
  <c r="F19" i="15"/>
  <c r="G12" i="1" s="1"/>
  <c r="F18" i="15"/>
  <c r="G11" i="1" s="1"/>
  <c r="F17" i="15"/>
  <c r="G10" i="1" s="1"/>
  <c r="F16" i="15"/>
  <c r="G9" i="1" s="1"/>
  <c r="F15" i="15"/>
  <c r="G8" i="1" s="1"/>
  <c r="F14" i="15"/>
  <c r="G7" i="1" s="1"/>
  <c r="F13" i="15"/>
  <c r="G6" i="1" s="1"/>
  <c r="F12" i="15"/>
  <c r="G5" i="1" s="1"/>
  <c r="F11" i="15"/>
  <c r="G4" i="1" s="1"/>
  <c r="A1" i="15"/>
  <c r="A1" i="14"/>
  <c r="H181" i="15" l="1"/>
  <c r="H185" i="15"/>
  <c r="H182" i="15"/>
  <c r="H179" i="15"/>
  <c r="H183" i="15"/>
  <c r="H180" i="15"/>
  <c r="H184" i="15"/>
  <c r="A5" i="15"/>
  <c r="A5" i="14"/>
  <c r="A1" i="7" l="1"/>
  <c r="A5" i="7" l="1"/>
</calcChain>
</file>

<file path=xl/sharedStrings.xml><?xml version="1.0" encoding="utf-8"?>
<sst xmlns="http://schemas.openxmlformats.org/spreadsheetml/2006/main" count="3183" uniqueCount="379">
  <si>
    <t>Acronym</t>
  </si>
  <si>
    <t>Reference</t>
  </si>
  <si>
    <t>Item description</t>
  </si>
  <si>
    <t>Unit</t>
  </si>
  <si>
    <t>Model</t>
  </si>
  <si>
    <t>Price Review 2019</t>
  </si>
  <si>
    <t>2019-20</t>
  </si>
  <si>
    <t>2020-21</t>
  </si>
  <si>
    <t>£m</t>
  </si>
  <si>
    <t xml:space="preserve">Wholesale water closing RCV at 31 March 2020 before midnight adjustments at 2017-18 FYE CPIH deflated price base </t>
  </si>
  <si>
    <t>Water ~ Total Adjustment RCV carry forward to PR19 at 2017-18 FYE CPIH deflated price base</t>
  </si>
  <si>
    <t>Water ~ CIS RCV inflation correction at 2017-18 FYE CPIH deflated price base</t>
  </si>
  <si>
    <t>Water ~ NPV effect of 50% of proceeds from disposals of interest in land at 2017-18 FYE CPIH deflated price base</t>
  </si>
  <si>
    <t>Water ~ ODI RCV adjustment allocated to Water resources at 2017-18 FYE CPIH deflated price base</t>
  </si>
  <si>
    <t>Water ~ ODI RCV adjustment allocated to Water network plus at 2017-18 FYE CPIH deflated price base</t>
  </si>
  <si>
    <t>Water ~ Totex menu RCV adjustment at 2017-18 FYE CPIH deflated price base</t>
  </si>
  <si>
    <t>Water ~ Other adjustment to wholesale RCV at 2017-18 FYE CPIH deflated price base</t>
  </si>
  <si>
    <t>Total wholesale water RCV at 31 March 2020 post midnight adjustments before allocation to price control units at 2017-18 FYE CPIH deflated price base</t>
  </si>
  <si>
    <t>Water resources IFRS16 RCV adjustment at 2017-18 FYA CPIH deflated price base</t>
  </si>
  <si>
    <t>Water resources 2020 RCV RPI inflated ~ 1 April (opening balance) at 2017-18 CPIH deflated price base</t>
  </si>
  <si>
    <t>Water resources 2020 RCV CPIH inflated ~ 1 April (opening balance) at 2017-18 CPIH deflated price base</t>
  </si>
  <si>
    <t>Water network plus IFRS16 RCV adjustment at 2017-18 FYA CPIH deflated price base</t>
  </si>
  <si>
    <t>Water network plus RCV RPI inflated ~ 1 April (opening balance) at 2017-18 CPIH deflated price base</t>
  </si>
  <si>
    <t>Water network plus RCV CPIH inflated ~ 1 April (opening balance) at 2017-18 CPIH deflated price base</t>
  </si>
  <si>
    <t>Water ~ NPV effect of 50% of proceeds from disposals of interest in land at 2017-18 FYA CPIH deflated price base</t>
  </si>
  <si>
    <t>Water ~ Total adjustment RCV carry forward to PR19 at 2017-18 FYA CPIH deflated price base</t>
  </si>
  <si>
    <t>Water ~ CIS RCV inflation correction at 2017-18 FYA CPIH deflated price base</t>
  </si>
  <si>
    <t>ODI end of period RCV adjustment ~ Water resources at 2017-18 FYA CPIH deflated price base</t>
  </si>
  <si>
    <t>ODI end of period RCV adjustment  ~ Water network plus at 2017-18 FYA CPIH deflated price base</t>
  </si>
  <si>
    <t>Water: Totex menu RCV adjustment at 2017-18 FYA CPIH deflated price base</t>
  </si>
  <si>
    <t>Water ~ Other adjustment to wholesale RCV at 2017-18 FYA CPIH deflated price base</t>
  </si>
  <si>
    <t xml:space="preserve">Wholesale wastewater closing RCV at 31 March 2020 before midnight adjustments at 2017-18 FYE CPIH deflated price base </t>
  </si>
  <si>
    <t>Wastewater ~ Total adjustment RCV carry forward to PR19 at 2017-18 FYE CPIH deflated price base</t>
  </si>
  <si>
    <t>Wastewater ~ CIS RCV inflation correction at 2017-18 FYE CPIH deflated price base</t>
  </si>
  <si>
    <t>Wastewater ~ NPV effect of 50% of proceeds from disposals of interest in land at 2017-18 FYE CPIH deflated price base</t>
  </si>
  <si>
    <t>Wastewater ~ ODI RCV adjustment allocated to Wastewater network plus at 2017-18 FYE CPIH deflated price base</t>
  </si>
  <si>
    <t>Wastewater ~ Totex menu RCV adjustment at 2017-18 FYE CPIH deflated price base</t>
  </si>
  <si>
    <t>Wastewater ~ Other adjustment to wholesale RCV at 2017-18 FYE CPIH deflated price base</t>
  </si>
  <si>
    <t>Total wholesale wastewater RCV at 31 March 2020 post midnight adjustments before allocation to price control units at 2017-18 FYE CPIH deflated price base</t>
  </si>
  <si>
    <t>Bioresources RCV (prior to midnight adjustments) 31 March 2020 at 2017-18 FYA CPIH deflated price base</t>
  </si>
  <si>
    <t>Wastewater network plus IFRS16 RCV adjustment at 2017-18 FYA CPIH deflated price base</t>
  </si>
  <si>
    <t>Wastewater network plus RCV RPI inflated ~ 1 April (opening balance) at 2017-18 CPIH deflated price base</t>
  </si>
  <si>
    <t>Wastewater network plus RCV CPIH inflated ~ 1 April (opening balance) at 2017-18 CPIH deflated price base</t>
  </si>
  <si>
    <t>Bioresources IFRS16 RCV adjustment at 2017-18 FYA CPIH deflated price base</t>
  </si>
  <si>
    <t>Bioresources 2020 RCV RPI inflated ~ 1 April (opening balance) at 2017-18 CPIH deflated price base</t>
  </si>
  <si>
    <t>Bioresources 2020 RCV CPIH inflated ~ 1 April (opening balance) at 2017-18 CPIH deflated price base</t>
  </si>
  <si>
    <t>Wastewater ~ NPV effect of 50% of proceeds from disposals of interest in land at 2017-18 FYA CPIH deflated price base</t>
  </si>
  <si>
    <t>Wastewater ~ Total Adjustment RCV carry forward to PR19 at 2017-18 FYA CPIH deflated price base</t>
  </si>
  <si>
    <t>Wastewater ~ CIS RCV inflation correction at 2017-18 FYA CPIH deflated price base</t>
  </si>
  <si>
    <t>ODI end of period RCV adjustment ~ Wastewater network plus at 2017-18 FYA CPIH deflated price base</t>
  </si>
  <si>
    <t>Wastewater: Totex menu RCV adjustment at 2017-18 FYA CPIH deflated price base</t>
  </si>
  <si>
    <t>Wastewater ~ Other adjustment to wholesale RCV at 2017-18 FYA CPIH deflated price base</t>
  </si>
  <si>
    <t>Dummy RCV (prior to midnight adjustments) 31 March 2020 at 2017-18 FYE CPIH deflated price base</t>
  </si>
  <si>
    <t>ODI end of period RCV adjustment allocated to dummy at 2017-18 FYE CPIH deflated price base</t>
  </si>
  <si>
    <t>Dummy ~ Totex menu RCV adjustment at 2017-18 FYE CPIH deflated price base</t>
  </si>
  <si>
    <t>Dummy: NPV effect of 100% of proceeds from disposals of interest in land at 2017-18 FYE CPIH deflated price base</t>
  </si>
  <si>
    <t>Dummy ~ Other adjustment to wholesale RCV at 2017-18 FYE CPIH deflated price base</t>
  </si>
  <si>
    <t>Total dummy RCV at 31 March 2020 post midnight adjustments at 2017-18 FYE CPIH deflated price base</t>
  </si>
  <si>
    <t>Dummy IFRS16 RCV adjustment at 2017-18 FYA CPIH deflated price base</t>
  </si>
  <si>
    <t>Dummy 2020 RCV RPI inflated ~ 1 April (opening balance) at 2017-18 CPIH deflated price base</t>
  </si>
  <si>
    <t>Dummy 2020 RCV CPIH inflated ~ 1 April (opening balance) at 2017-18 CPIH deflated price base</t>
  </si>
  <si>
    <t>Dummy: NPV effect of 100% of proceeds from disposals of interest in land at 2017-18 FYA CPIH deflated price base</t>
  </si>
  <si>
    <t>ODI end of period RCV adjustment  ~ Thames Tideway at 2017-18 FYA CPIH deflated price base</t>
  </si>
  <si>
    <t>Dummy ~ Totex menu RCV adjustment at 2017-18 FYA CPIH deflated price base</t>
  </si>
  <si>
    <t>Change log</t>
  </si>
  <si>
    <t>#</t>
  </si>
  <si>
    <t>Issue</t>
  </si>
  <si>
    <t>Change</t>
  </si>
  <si>
    <t>Sheet</t>
  </si>
  <si>
    <t>Row</t>
  </si>
  <si>
    <t>Input references</t>
  </si>
  <si>
    <t>Constant</t>
  </si>
  <si>
    <t>Total</t>
  </si>
  <si>
    <t>Forecast</t>
  </si>
  <si>
    <t>Water services</t>
  </si>
  <si>
    <t>Wastewater services</t>
  </si>
  <si>
    <t>Values expressed in 2017-18 FYE CPIH deflated price base for table App8</t>
  </si>
  <si>
    <t>C_APP8002W</t>
  </si>
  <si>
    <t>C_APP8003W</t>
  </si>
  <si>
    <t>C_APP8004W</t>
  </si>
  <si>
    <t>C_APP8005W</t>
  </si>
  <si>
    <t>C_APP8006W</t>
  </si>
  <si>
    <t>C_APP8007W</t>
  </si>
  <si>
    <t>C_APP8008W</t>
  </si>
  <si>
    <t>C_APP8009W</t>
  </si>
  <si>
    <t>C_APP8010W</t>
  </si>
  <si>
    <t>C_APP25003</t>
  </si>
  <si>
    <t>C_APP25007</t>
  </si>
  <si>
    <t>C_A7011W</t>
  </si>
  <si>
    <t>C_APP27048</t>
  </si>
  <si>
    <t>C_APP27049</t>
  </si>
  <si>
    <t>C_WS15027</t>
  </si>
  <si>
    <t>C030</t>
  </si>
  <si>
    <t>C_APP8022WR</t>
  </si>
  <si>
    <t>C_APP8022WN</t>
  </si>
  <si>
    <t>C_APP8014WR</t>
  </si>
  <si>
    <t>C_APP8016WR</t>
  </si>
  <si>
    <t>C_APP8014WN</t>
  </si>
  <si>
    <t>C_APP8016WN</t>
  </si>
  <si>
    <t>C_APP8002WW</t>
  </si>
  <si>
    <t>C_APP8003WW</t>
  </si>
  <si>
    <t>C_APP8004WW</t>
  </si>
  <si>
    <t>C_APP8005WW</t>
  </si>
  <si>
    <t>C_APP8006WW</t>
  </si>
  <si>
    <t>C_APP8008WW</t>
  </si>
  <si>
    <t>C_APP8009WW</t>
  </si>
  <si>
    <t>C_APP8010WW</t>
  </si>
  <si>
    <t>C_APP25005</t>
  </si>
  <si>
    <t>C_APP25008</t>
  </si>
  <si>
    <t>C_A7011WW</t>
  </si>
  <si>
    <t>C_APP27050</t>
  </si>
  <si>
    <t>C_WWS15022</t>
  </si>
  <si>
    <t>C040</t>
  </si>
  <si>
    <t>C_RCV1011BIO_FYA</t>
  </si>
  <si>
    <t>C_APP8022BIO</t>
  </si>
  <si>
    <t>C_APP8022WWN</t>
  </si>
  <si>
    <t>C_APP8014WWN</t>
  </si>
  <si>
    <t>C_APP8016WWN</t>
  </si>
  <si>
    <t>C_APP8014BIO</t>
  </si>
  <si>
    <t>C_APP8016BIO</t>
  </si>
  <si>
    <t>C_APP8002DMMY</t>
  </si>
  <si>
    <t>C_APP8006DMMY</t>
  </si>
  <si>
    <t>C_APP8008DMMY</t>
  </si>
  <si>
    <t>C_APP8005DMMY</t>
  </si>
  <si>
    <t>C_APP8009DMMY</t>
  </si>
  <si>
    <t>C_APP8010DMMY</t>
  </si>
  <si>
    <t>C_APP27051</t>
  </si>
  <si>
    <t>C_WWS15022DMMY</t>
  </si>
  <si>
    <t>C_A7011DMMY</t>
  </si>
  <si>
    <t>C_APP8022DMMY</t>
  </si>
  <si>
    <t>C_APP8014DMMY</t>
  </si>
  <si>
    <t>C_APP8016DMMY</t>
  </si>
  <si>
    <t>Values expressed in 2017-18 FYA CPIH deflated price base on table App8</t>
  </si>
  <si>
    <t>PR14 reconciliation adjustments expressed in 2017-18 FYA CPIH deflated price base by table</t>
  </si>
  <si>
    <t>Table App9</t>
  </si>
  <si>
    <t>Table App25</t>
  </si>
  <si>
    <t>Table App27</t>
  </si>
  <si>
    <t>Table WS15</t>
  </si>
  <si>
    <t>No table</t>
  </si>
  <si>
    <t>Table WWS15</t>
  </si>
  <si>
    <t>Table Dmmy10</t>
  </si>
  <si>
    <t>PR19PD012_IN</t>
  </si>
  <si>
    <t>2021-22</t>
  </si>
  <si>
    <t>2022-23</t>
  </si>
  <si>
    <t>2023-24</t>
  </si>
  <si>
    <t>2024-25</t>
  </si>
  <si>
    <t>SWT</t>
  </si>
  <si>
    <t>BWH</t>
  </si>
  <si>
    <t>C_APP25004_PR19PD011</t>
  </si>
  <si>
    <t>Further 2010-15 reconciliation total adjustment revenue carry forward to PR19 ~ Water network plus at 2017-18 FYA CPIH deflated price base</t>
  </si>
  <si>
    <t>C_APP25006_PR19PD011</t>
  </si>
  <si>
    <t>Further 2010-15 reconciliation total adjustment revenue carry forward to PR19 ~ Wastewater network plus at 2017-18 FYA CPIH deflated price base</t>
  </si>
  <si>
    <t>C_APP27034_PR19PD011</t>
  </si>
  <si>
    <t>ODI in-period revenue adjustment ~ Water resources at 2017-18 FYA CPIH deflated price base</t>
  </si>
  <si>
    <t>C_APP27035_PR19PD011</t>
  </si>
  <si>
    <t>ODI in-period revenue adjustment ~ Water network plus at 2017-18 FYA CPIH deflated price base</t>
  </si>
  <si>
    <t>C_APP27037_PR19PD011</t>
  </si>
  <si>
    <t>ODI in-period revenue adjustment ~ Bioresources at 2017-18 FYA CPIH deflated price base</t>
  </si>
  <si>
    <t>C_APP27036_PR19PD011</t>
  </si>
  <si>
    <t>ODI in-period revenue adjustment ~ Wastewater network plus at 2017-18 FYA CPIH deflated price base</t>
  </si>
  <si>
    <t>C_APP27038_PR19PD011</t>
  </si>
  <si>
    <t>ODI in-period revenue adjustment ~ Residential retail at 2017-18 FYA CPIH deflated price base</t>
  </si>
  <si>
    <t>C_APP27039_PR19PD011</t>
  </si>
  <si>
    <t>ODI in-period revenue adjustment ~ Business retail at 2017-18 FYA CPIH deflated price base</t>
  </si>
  <si>
    <t>C_APP27041_PR19PD011</t>
  </si>
  <si>
    <t>ODI end of period revenue adjustment ~ Water resources at 2017-18 FYA CPIH deflated price base</t>
  </si>
  <si>
    <t>C_APP27042_PR19PD011</t>
  </si>
  <si>
    <t>ODI end of period revenue adjustment ~ Water network plus at 2017-18 FYA CPIH deflated price base</t>
  </si>
  <si>
    <t>C_APP27044_PR19PD011</t>
  </si>
  <si>
    <t>ODI end of period revenue adjustment ~ Bioresources at 2017-18 FYA CPIH deflated price base</t>
  </si>
  <si>
    <t>C_APP27043_PR19PD011</t>
  </si>
  <si>
    <t>ODI end of period revenue adjustment ~ Wastewater network plus at 2017-18 FYA CPIH deflated price base</t>
  </si>
  <si>
    <t>C_APP27045_PR19PD011</t>
  </si>
  <si>
    <t>ODI end of period revenue adjustment ~ Residential retail at 2017-18 FYA CPIH deflated price base</t>
  </si>
  <si>
    <t>C_APP27046_PR19PD011</t>
  </si>
  <si>
    <t>ODI end of period revenue adjustment ~ Business retail at 2017-18 FYA CPIH deflated price base</t>
  </si>
  <si>
    <t>Table WS13</t>
  </si>
  <si>
    <t>C_WS13027_PR19PD011</t>
  </si>
  <si>
    <t>WRFIM total reward / (penalty) at the end of AMP6 ~ Water network plus at 2017-18 FYA CPIH deflated price base</t>
  </si>
  <si>
    <t>C_WS15026_PR19PD011</t>
  </si>
  <si>
    <t>Water: Totex menu revenue adjustment at 2017-18 FYA CPIH deflated price base</t>
  </si>
  <si>
    <t>Table WS17</t>
  </si>
  <si>
    <t>C_WS17027_PR19PD011</t>
  </si>
  <si>
    <t>Water trading total value of export incentive ~ Water resources at 2017-18 FYA CPIH deflated price base</t>
  </si>
  <si>
    <t>C_WS17028_PR19PD011</t>
  </si>
  <si>
    <t>Water trading total value of export incentive ~ Water network plus at 2017-18 FYA CPIH deflated price base</t>
  </si>
  <si>
    <t>C_WS17030_PR19PD011</t>
  </si>
  <si>
    <t>Water trading total value of import incentive ~ Water resources  at 2017-18 FYA CPIH deflated price base</t>
  </si>
  <si>
    <t>C_WS17031_PR19PD011</t>
  </si>
  <si>
    <t>Water trading total value of import incentive ~ Water network plus at 2017-18 FYA CPIH deflated price base</t>
  </si>
  <si>
    <t>Table WWS13</t>
  </si>
  <si>
    <t>C_WWS13027_PR19PD011</t>
  </si>
  <si>
    <t>WRFIM total reward / (penalty) at the end of AMP6 ~ Wastewater network plus at 2017-18 FYA CPIH deflated price base</t>
  </si>
  <si>
    <t>C_WWS15021_PR19PD011</t>
  </si>
  <si>
    <t>Wastewater: Totex menu revenue adjustment at 2017-18 FYA CPIH deflated price base</t>
  </si>
  <si>
    <t>C_WWS15021_DMMY_PR19PD011</t>
  </si>
  <si>
    <t>Dummy: revenue adjustment from totex menu model at 2017-18 FYA CPIH deflated price base</t>
  </si>
  <si>
    <t>Table Dmmy11</t>
  </si>
  <si>
    <t>C_WWS13027_DMMY_PR19PD011</t>
  </si>
  <si>
    <t>WRFIM total reward / (penalty) at the end of AMP6 ~ Dummy at 2017-18 FYA CPIH deflated price base</t>
  </si>
  <si>
    <t>Table R9</t>
  </si>
  <si>
    <t>C_R9046_PR19PD011</t>
  </si>
  <si>
    <t>Residential retail revenue adjustment at 2017-18 FYA CPIH deflated price base</t>
  </si>
  <si>
    <t>Table R10</t>
  </si>
  <si>
    <t>C_R10009_PR19PD011</t>
  </si>
  <si>
    <t>SIM forecast revenue adjustment at 2017-18 FYA CPIH deflated price base</t>
  </si>
  <si>
    <t>SUBTOTALS AS PER PRICE CONTROL FOR REVENUE ADJUSTMENTS</t>
  </si>
  <si>
    <t>C048_PR19PD011</t>
  </si>
  <si>
    <t>Water resources revenue adjustment</t>
  </si>
  <si>
    <t>C058_PR19PD011</t>
  </si>
  <si>
    <t>Water network plus revenue adjustment</t>
  </si>
  <si>
    <t>C068_PR19PD011</t>
  </si>
  <si>
    <t>Bioresources revenue adjustment</t>
  </si>
  <si>
    <t>C078_PR19PD011</t>
  </si>
  <si>
    <t>Wastewater network plus revenue adjustment</t>
  </si>
  <si>
    <t>C088_PR19PD011</t>
  </si>
  <si>
    <t>Dummy control revenue adjustment</t>
  </si>
  <si>
    <t>C098_PR19PD011</t>
  </si>
  <si>
    <t>Residential retail revenue adjustment</t>
  </si>
  <si>
    <t>C108_PR19PD011</t>
  </si>
  <si>
    <t>Business retail revenue adjustment</t>
  </si>
  <si>
    <t>PROFILES SELECTED</t>
  </si>
  <si>
    <t>C049_PR19PD011</t>
  </si>
  <si>
    <t>Water resources revenue adjustment active</t>
  </si>
  <si>
    <t>C059_PR19PD011</t>
  </si>
  <si>
    <t>Water network revenue adjustment active</t>
  </si>
  <si>
    <t>C069_PR19PD011</t>
  </si>
  <si>
    <t>Bioresources revenue adjustment active</t>
  </si>
  <si>
    <t>C079_PR19PD011</t>
  </si>
  <si>
    <t>Wastewater network revenue adjustment active</t>
  </si>
  <si>
    <t>C089_PR19PD011</t>
  </si>
  <si>
    <t>Dummy control revenue adjustment active</t>
  </si>
  <si>
    <t>C099_PR19PD011</t>
  </si>
  <si>
    <t>Residential retail revenue adjustment active</t>
  </si>
  <si>
    <t>C109_PR19PD011</t>
  </si>
  <si>
    <t>Business retail revenue adjustment active</t>
  </si>
  <si>
    <t>Model period ending</t>
  </si>
  <si>
    <t>Timeline label</t>
  </si>
  <si>
    <t>Financial year ending</t>
  </si>
  <si>
    <t>Model column counter</t>
  </si>
  <si>
    <t>Dmmy</t>
  </si>
  <si>
    <t>RCV INPUTS SWB</t>
  </si>
  <si>
    <t>REVENUE INPUTS SWB</t>
  </si>
  <si>
    <t>RCV INPUTS BWH</t>
  </si>
  <si>
    <t>REVENUE INPUTS BWH</t>
  </si>
  <si>
    <t>RCV INPUTS SWT</t>
  </si>
  <si>
    <t>REVENUE INPUTS SWT</t>
  </si>
  <si>
    <t>PR19 application</t>
  </si>
  <si>
    <t>C_APP8002W_PR19PD010</t>
  </si>
  <si>
    <t>Wholesale water closing RCV at 31 March 2020 before midnight adjustments at 2017-18 FYE CPIH deflated price base</t>
  </si>
  <si>
    <t>C_APP8003W_PR19PD010</t>
  </si>
  <si>
    <t>C_APP8004W_PR19PD010</t>
  </si>
  <si>
    <t>C_APP8005W_PR19PD010</t>
  </si>
  <si>
    <t>C_APP8006W_PR19PD010</t>
  </si>
  <si>
    <t>C_APP8007W_PR19PD010</t>
  </si>
  <si>
    <t>C_APP8008W_PR19PD010</t>
  </si>
  <si>
    <t>C_APP8009W_PR19PD010</t>
  </si>
  <si>
    <t>C_APP8010W_PR19PD010</t>
  </si>
  <si>
    <t>C_APP8022WR_PR19PD010</t>
  </si>
  <si>
    <t>C_APP8014WR_PR19PD010</t>
  </si>
  <si>
    <t>C_APP8016WR_PR19PD010</t>
  </si>
  <si>
    <t>C_APP8022WN_PR19PD010</t>
  </si>
  <si>
    <t>C_APP8014WN_PR19PD010</t>
  </si>
  <si>
    <t>C_APP8016WN_PR19PD010</t>
  </si>
  <si>
    <t>C_A7011W_PR19PD010</t>
  </si>
  <si>
    <t>C_APP25003_PR19PD010</t>
  </si>
  <si>
    <t>C_APP25007_PR19PD010</t>
  </si>
  <si>
    <t>C_APP27048_PR19PD010</t>
  </si>
  <si>
    <t>C_APP27049_PR19PD010</t>
  </si>
  <si>
    <t>C_WS15027_PR19PD010</t>
  </si>
  <si>
    <t>C030_PR19PD010</t>
  </si>
  <si>
    <t>C_APP8002WW_PR19PD010</t>
  </si>
  <si>
    <t>Wholesale wastewater closing RCV at 31 March 2020 before midnight adjustments at 2017-18 FYE CPIH deflated price base</t>
  </si>
  <si>
    <t>C_APP8003WW_PR19PD010</t>
  </si>
  <si>
    <t>C_APP8004WW_PR19PD010</t>
  </si>
  <si>
    <t>C_APP8005WW_PR19PD010</t>
  </si>
  <si>
    <t>C_APP8006WW_PR19PD010</t>
  </si>
  <si>
    <t>C_APP8008WW_PR19PD010</t>
  </si>
  <si>
    <t>C_APP8009WW_PR19PD010</t>
  </si>
  <si>
    <t>C_APP8010WW_PR19PD010</t>
  </si>
  <si>
    <t>C_RCV1011BIO_FYA_PR19PD010</t>
  </si>
  <si>
    <t>C_APP8022WWN_PR19PD010</t>
  </si>
  <si>
    <t>C_APP8014WWN_PR19PD010</t>
  </si>
  <si>
    <t>C_APP8016WWN_PR19PD010</t>
  </si>
  <si>
    <t>C_APP8022BIO_PR19PD010</t>
  </si>
  <si>
    <t>C_APP8014BIO_PR19PD010</t>
  </si>
  <si>
    <t>C_APP8016BIO_PR19PD010</t>
  </si>
  <si>
    <t>C_A7011WW_PR19PD010</t>
  </si>
  <si>
    <t>C_APP25005_PR19PD010</t>
  </si>
  <si>
    <t>C_APP25008_PR19PD010</t>
  </si>
  <si>
    <t>C_APP27050_PR19PD010</t>
  </si>
  <si>
    <t>C_WWS15022_PR19PD010</t>
  </si>
  <si>
    <t>C040_PR19PD010</t>
  </si>
  <si>
    <t>C_APP8002DMMY_PR19PD010</t>
  </si>
  <si>
    <t>C_APP8006DMMY_PR19PD010</t>
  </si>
  <si>
    <t>C_APP8008DMMY_PR19PD010</t>
  </si>
  <si>
    <t>C_APP8009DMMY_PR19PD010</t>
  </si>
  <si>
    <t>C_APP8005DMMY_PR19PD010</t>
  </si>
  <si>
    <t>C_APP8010DMMY_PR19PD010</t>
  </si>
  <si>
    <t>C_APP8022DMMY_PR19PD010</t>
  </si>
  <si>
    <t>C_APP8014DMMY_PR19PD010</t>
  </si>
  <si>
    <t>C_APP8016DMMY_PR19PD010</t>
  </si>
  <si>
    <t>C_A7011DMMY_PR19PD010</t>
  </si>
  <si>
    <t>C_APP27051_PR19PD010</t>
  </si>
  <si>
    <t>C_WWS15022DMMY_PR19PD010</t>
  </si>
  <si>
    <t>PR19QA_D0010_OUT_1</t>
  </si>
  <si>
    <t>Date &amp; Time for Model PR19D010 PR14 RCV adjustments</t>
  </si>
  <si>
    <t>Text</t>
  </si>
  <si>
    <t>PR19QA_D0010_OUT_2</t>
  </si>
  <si>
    <t>Name &amp; Path of Model PR19D010 PR14 RCV adjustments</t>
  </si>
  <si>
    <t>PR19QA_D0011_OUT_1</t>
  </si>
  <si>
    <t>Date &amp; Time for Model PR19D011 PR14 Revenue adjustments</t>
  </si>
  <si>
    <t>PR19QA_D0011_OUT_2</t>
  </si>
  <si>
    <t>Name &amp; Path of Model PR19D011 PR14 Revenenue adjustments</t>
  </si>
  <si>
    <t>SWB</t>
  </si>
  <si>
    <t>Date &amp; Time for Model PR19D012 SWB aggregation</t>
  </si>
  <si>
    <t>Name &amp; Path of Model PR19D012 SWB aggregation</t>
  </si>
  <si>
    <t>PR19QA_PR19PD0012_OUT_1</t>
  </si>
  <si>
    <t>PR19QA_PR19PD0012_OUT_2</t>
  </si>
  <si>
    <t>C201_PR19PD011</t>
  </si>
  <si>
    <t>C202_PR19PD011</t>
  </si>
  <si>
    <t>C203_PR19PD011</t>
  </si>
  <si>
    <t>Water trading total value of incentive ~ Water resources at 2017-18 FYA CPIH deflated price base</t>
  </si>
  <si>
    <t>C211_PR19PD011</t>
  </si>
  <si>
    <t>C212_PR19PD011</t>
  </si>
  <si>
    <t>C213_PR19PD011</t>
  </si>
  <si>
    <t>C214_PR19PD011</t>
  </si>
  <si>
    <t>C215_PR19PD011</t>
  </si>
  <si>
    <t>C216_PR19PD011</t>
  </si>
  <si>
    <t>Water trading total value of incentive ~ Water network plus at 2017-18 FYA CPIH deflated price base</t>
  </si>
  <si>
    <t>C221_PR19PD011</t>
  </si>
  <si>
    <t>ODI in-period revenue adjustment ~ Wastewater network at 2017-18 FYA CPIH deflated price base</t>
  </si>
  <si>
    <t>C222_PR19PD011</t>
  </si>
  <si>
    <t>ODI end of period revenue adjustment ~ Wastewater network at 2017-18 FYA CPIH deflated price base</t>
  </si>
  <si>
    <t>C223_PR19PD011</t>
  </si>
  <si>
    <t>WRFIM total reward / (penalty) at the end of AMP6 ~ Wastewater network at 2017-18 FYA CPIH deflated price base</t>
  </si>
  <si>
    <t>C224_PR19PD011</t>
  </si>
  <si>
    <t>C225_PR19PD011</t>
  </si>
  <si>
    <t>Further 2010-15 reconciliation total adjustment revenue carry forward to PR19 ~ Wastewater network at 2017-18 FYA CPIH deflated price base</t>
  </si>
  <si>
    <t>C231_PR19PD011</t>
  </si>
  <si>
    <t>C232_PR19PD011</t>
  </si>
  <si>
    <t>C241_PR19PD011</t>
  </si>
  <si>
    <t>C242_PR19PD011</t>
  </si>
  <si>
    <t>PROFILED WHOLESALE ADJUSTMENTS FOR FINANCIAL MODEL</t>
  </si>
  <si>
    <t>%</t>
  </si>
  <si>
    <t>C_WS12019WR_PR19PD010</t>
  </si>
  <si>
    <t>RCV ~ 31 March 2020 ( % of total wholesale water) - Water resources</t>
  </si>
  <si>
    <t>C_WWS12016BIO_PR19PD010</t>
  </si>
  <si>
    <t>RCV split 31 March 2020 - RCV (prior to midnight adjustments) - Bioresources</t>
  </si>
  <si>
    <t>Include the additional profiled revenue adjustments from PR19PD011.</t>
  </si>
  <si>
    <t>F_Inputs
F_Outputs</t>
  </si>
  <si>
    <t>Inputs do not reflect the additional items output from the PR19PD010 (RCV adjustments feeder) model.</t>
  </si>
  <si>
    <t>Include the additional RCV allocations from PR19PD010.</t>
  </si>
  <si>
    <t>Inputs do not reflect the additional profiled adjustment items output from the PR19PD011 (Revenue adjustments feeder) model.</t>
  </si>
  <si>
    <t>C052_PR19PD011</t>
  </si>
  <si>
    <t>C072_PR19PD011</t>
  </si>
  <si>
    <t>C102_PR19PD011</t>
  </si>
  <si>
    <t>C217_PR19PD011</t>
  </si>
  <si>
    <t>C226_PR19PD011</t>
  </si>
  <si>
    <t>C050_PR19PD010</t>
  </si>
  <si>
    <t>Maintain alignment with the updated RCV and revenue adjustments feeder models.</t>
  </si>
  <si>
    <t>Dummy other RCV adjustment at 2017-18 FYA CPIH deflated price base</t>
  </si>
  <si>
    <t>Other revenue adjustment - water network plus at 2017-18 FYA CPIH deflated price base</t>
  </si>
  <si>
    <t>Other revenue adjustment - wastewater network plus at 2017-18 FYA CPIH deflated price base</t>
  </si>
  <si>
    <t>Non-household SIM adjustment - business retail at 2017-18 FYA CPIH deflated price base</t>
  </si>
  <si>
    <t>PR19PD010_SWT_ModelRun08</t>
  </si>
  <si>
    <t>PR19PD011_SWT_ModelRun08</t>
  </si>
  <si>
    <t>PR19PD010_BWH_ModelRun08</t>
  </si>
  <si>
    <t>PR19PD011_BWH_ModelRun08</t>
  </si>
  <si>
    <t>RUN08SEP19AGGSBW</t>
  </si>
  <si>
    <t>Include the additional items output from the RCV and revenue adjustments feeder models on SWT, BWH and Calc_SWB sheets and feed to F_Outputs</t>
  </si>
  <si>
    <t>SWT, BWH, Calc_SWB Rows 106, 162 to 164, 199 and 205
F_Outputs Rows 59, 88 to 90, 114 and 120</t>
  </si>
  <si>
    <t>SWT, BWH, Calc_SWB Rows 183 to 203
F_Outputs Rows 101 to 118</t>
  </si>
  <si>
    <t>SWT, BWH and Calc_SWB
F_Outputs</t>
  </si>
  <si>
    <t>SWT, BWH and Calc_SWB
F_Outputs</t>
  </si>
  <si>
    <t>[…]01/11/2019 12:30:18</t>
  </si>
  <si>
    <t>[…]01/11/2019 12:39:01</t>
  </si>
  <si>
    <t>[…]01/11/2019 12:27:43</t>
  </si>
  <si>
    <t>[…]01/11/2019 12:36:05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</si>
</sst>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_);\(#,##0\);&quot;-  &quot;;&quot; &quot;@&quot; &quot;"/>
    <numFmt numFmtId="165" formatCode="dd\ mmm\ yyyy_);\(###0\);&quot;-  &quot;;&quot; &quot;@&quot; &quot;"/>
    <numFmt numFmtId="166" formatCode="#,##0.00_);\(#,##0.00\);&quot;-  &quot;;&quot; &quot;@&quot; &quot;"/>
    <numFmt numFmtId="167" formatCode="#,##0.0000_);\(#,##0.0000\);&quot;-  &quot;;&quot; &quot;@&quot; &quot;"/>
    <numFmt numFmtId="168" formatCode="###0_);\(###0\);&quot;-  &quot;;&quot; &quot;@&quot; &quot;"/>
    <numFmt numFmtId="169" formatCode="0.00%_);\-0.00%_);&quot;-  &quot;;&quot; &quot;@&quot; &quot;"/>
    <numFmt numFmtId="170" formatCode="#,##0_);\(#,##0\);&quot;-  &quot;;&quot; &quot;@"/>
    <numFmt numFmtId="171" formatCode="dd\ mmm\ yy_);\(###0\);&quot;-  &quot;;&quot; &quot;@&quot; &quot;"/>
    <numFmt numFmtId="172" formatCode="###0_);\(#,##0\);&quot;-  &quot;;&quot; &quot;@"/>
    <numFmt numFmtId="173" formatCode="#,##0.000_);\(#,##0.000\);&quot;-  &quot;;&quot; &quot;@&quot; &quot;"/>
    <numFmt numFmtId="174" formatCode="#,##0.000"/>
  </numFmts>
  <fonts count="15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26"/>
      <color indexed="9"/>
      <name val="Arial"/>
      <family val="2"/>
    </font>
    <font>
      <sz val="10"/>
      <color theme="1"/>
      <name val="Calibri"/>
      <family val="2"/>
      <scheme val="minor"/>
    </font>
    <font>
      <sz val="10"/>
      <color rgb="FFFFFF0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6"/>
      <color rgb="FF0000FF"/>
      <name val="Arial"/>
      <family val="2"/>
    </font>
    <font>
      <b/>
      <sz val="12"/>
      <color rgb="FF0000FF"/>
      <name val="Arial"/>
      <family val="2"/>
    </font>
    <font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266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A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2">
    <xf numFmtId="0" fontId="0" fillId="0" borderId="0"/>
    <xf numFmtId="0" fontId="1" fillId="0" borderId="0"/>
    <xf numFmtId="164" fontId="4" fillId="0" borderId="0" applyFont="0" applyFill="0" applyBorder="0" applyProtection="0">
      <alignment vertical="top"/>
    </xf>
    <xf numFmtId="164" fontId="3" fillId="0" borderId="0" applyFont="0" applyFill="0" applyBorder="0" applyProtection="0">
      <alignment vertical="top"/>
    </xf>
    <xf numFmtId="165" fontId="3" fillId="0" borderId="0" applyFont="0" applyFill="0" applyBorder="0" applyProtection="0">
      <alignment vertical="top"/>
    </xf>
    <xf numFmtId="167" fontId="3" fillId="0" borderId="0" applyFont="0" applyFill="0" applyBorder="0" applyProtection="0">
      <alignment vertical="top"/>
    </xf>
    <xf numFmtId="168" fontId="3" fillId="0" borderId="0" applyFont="0" applyFill="0" applyBorder="0" applyProtection="0">
      <alignment vertical="top"/>
    </xf>
    <xf numFmtId="169" fontId="3" fillId="0" borderId="0" applyFont="0" applyFill="0" applyBorder="0" applyProtection="0">
      <alignment vertical="top"/>
    </xf>
    <xf numFmtId="0" fontId="1" fillId="0" borderId="0"/>
    <xf numFmtId="0" fontId="3" fillId="0" borderId="0"/>
    <xf numFmtId="0" fontId="7" fillId="0" borderId="0"/>
    <xf numFmtId="171" fontId="3" fillId="0" borderId="0" applyFont="0" applyFill="0" applyBorder="0" applyProtection="0">
      <alignment vertical="top"/>
    </xf>
  </cellStyleXfs>
  <cellXfs count="61">
    <xf numFmtId="0" fontId="0" fillId="0" borderId="0" xfId="0"/>
    <xf numFmtId="164" fontId="4" fillId="0" borderId="0" xfId="2">
      <alignment vertical="top"/>
    </xf>
    <xf numFmtId="164" fontId="3" fillId="0" borderId="0" xfId="2" applyFont="1">
      <alignment vertical="top"/>
    </xf>
    <xf numFmtId="0" fontId="6" fillId="2" borderId="1" xfId="9" applyFont="1" applyFill="1" applyBorder="1" applyAlignment="1">
      <alignment horizontal="left" vertical="center"/>
    </xf>
    <xf numFmtId="0" fontId="5" fillId="0" borderId="0" xfId="10" applyFont="1"/>
    <xf numFmtId="0" fontId="5" fillId="0" borderId="0" xfId="10" applyFont="1" applyAlignment="1">
      <alignment horizontal="left" vertical="top"/>
    </xf>
    <xf numFmtId="0" fontId="7" fillId="0" borderId="0" xfId="10"/>
    <xf numFmtId="0" fontId="2" fillId="0" borderId="2" xfId="10" applyFont="1" applyBorder="1" applyAlignment="1">
      <alignment horizontal="left" vertical="top"/>
    </xf>
    <xf numFmtId="0" fontId="7" fillId="0" borderId="0" xfId="10" applyAlignment="1">
      <alignment horizontal="left" vertical="top"/>
    </xf>
    <xf numFmtId="164" fontId="9" fillId="0" borderId="0" xfId="2" applyFont="1">
      <alignment vertical="top"/>
    </xf>
    <xf numFmtId="164" fontId="10" fillId="0" borderId="0" xfId="2" applyFont="1">
      <alignment vertical="top"/>
    </xf>
    <xf numFmtId="164" fontId="11" fillId="0" borderId="0" xfId="2" applyFont="1">
      <alignment vertical="top"/>
    </xf>
    <xf numFmtId="164" fontId="12" fillId="0" borderId="0" xfId="2" applyFont="1">
      <alignment vertical="top"/>
    </xf>
    <xf numFmtId="164" fontId="13" fillId="0" borderId="0" xfId="2" applyFont="1" applyAlignment="1">
      <alignment horizontal="left" vertical="center"/>
    </xf>
    <xf numFmtId="171" fontId="10" fillId="0" borderId="0" xfId="11" applyFont="1">
      <alignment vertical="top"/>
    </xf>
    <xf numFmtId="164" fontId="3" fillId="3" borderId="0" xfId="2" applyFont="1" applyFill="1" applyAlignment="1">
      <alignment horizontal="right" vertical="top"/>
    </xf>
    <xf numFmtId="164" fontId="8" fillId="0" borderId="0" xfId="2" applyFont="1">
      <alignment vertical="top"/>
    </xf>
    <xf numFmtId="172" fontId="3" fillId="0" borderId="0" xfId="2" applyNumberFormat="1" applyFont="1">
      <alignment vertical="top"/>
    </xf>
    <xf numFmtId="164" fontId="3" fillId="4" borderId="0" xfId="2" applyFont="1" applyFill="1">
      <alignment vertical="top"/>
    </xf>
    <xf numFmtId="164" fontId="10" fillId="0" borderId="0" xfId="2" applyFont="1" applyAlignment="1">
      <alignment horizontal="right" vertical="top"/>
    </xf>
    <xf numFmtId="164" fontId="10" fillId="5" borderId="0" xfId="2" applyFont="1" applyFill="1">
      <alignment vertical="top"/>
    </xf>
    <xf numFmtId="164" fontId="3" fillId="5" borderId="0" xfId="2" applyFont="1" applyFill="1">
      <alignment vertical="top"/>
    </xf>
    <xf numFmtId="164" fontId="4" fillId="0" borderId="0" xfId="2" applyAlignment="1">
      <alignment horizontal="right"/>
    </xf>
    <xf numFmtId="165" fontId="3" fillId="0" borderId="0" xfId="4" applyAlignment="1">
      <alignment horizontal="left" vertical="top"/>
    </xf>
    <xf numFmtId="164" fontId="10" fillId="0" borderId="5" xfId="2" applyFont="1" applyBorder="1">
      <alignment vertical="top"/>
    </xf>
    <xf numFmtId="164" fontId="3" fillId="0" borderId="5" xfId="2" applyFont="1" applyBorder="1">
      <alignment vertical="top"/>
    </xf>
    <xf numFmtId="164" fontId="3" fillId="0" borderId="0" xfId="2" applyFont="1" applyAlignment="1">
      <alignment horizontal="right"/>
    </xf>
    <xf numFmtId="170" fontId="10" fillId="0" borderId="0" xfId="2" applyNumberFormat="1" applyFont="1">
      <alignment vertical="top"/>
    </xf>
    <xf numFmtId="170" fontId="3" fillId="0" borderId="0" xfId="2" applyNumberFormat="1" applyFont="1">
      <alignment vertical="top"/>
    </xf>
    <xf numFmtId="170" fontId="4" fillId="0" borderId="0" xfId="2" applyNumberFormat="1">
      <alignment vertical="top"/>
    </xf>
    <xf numFmtId="166" fontId="14" fillId="0" borderId="0" xfId="5" applyNumberFormat="1" applyFont="1">
      <alignment vertical="top"/>
    </xf>
    <xf numFmtId="173" fontId="4" fillId="0" borderId="0" xfId="2" applyNumberFormat="1">
      <alignment vertical="top"/>
    </xf>
    <xf numFmtId="0" fontId="5" fillId="0" borderId="0" xfId="10" applyFont="1" applyFill="1"/>
    <xf numFmtId="0" fontId="5" fillId="0" borderId="0" xfId="10" applyFont="1" applyFill="1" applyAlignment="1">
      <alignment horizontal="left" vertical="top"/>
    </xf>
    <xf numFmtId="0" fontId="8" fillId="0" borderId="0" xfId="10" applyFont="1" applyFill="1" applyAlignment="1">
      <alignment horizontal="left" vertical="top"/>
    </xf>
    <xf numFmtId="0" fontId="7" fillId="0" borderId="0" xfId="10" applyFill="1"/>
    <xf numFmtId="17" fontId="5" fillId="0" borderId="0" xfId="10" applyNumberFormat="1" applyFont="1" applyFill="1" applyAlignment="1">
      <alignment vertical="top"/>
    </xf>
    <xf numFmtId="0" fontId="5" fillId="0" borderId="3" xfId="10" applyFont="1" applyFill="1" applyBorder="1" applyAlignment="1">
      <alignment horizontal="left" vertical="top"/>
    </xf>
    <xf numFmtId="0" fontId="5" fillId="0" borderId="1" xfId="10" applyFont="1" applyFill="1" applyBorder="1" applyAlignment="1">
      <alignment horizontal="left" vertical="top" wrapText="1"/>
    </xf>
    <xf numFmtId="0" fontId="5" fillId="0" borderId="4" xfId="10" applyFont="1" applyFill="1" applyBorder="1" applyAlignment="1">
      <alignment horizontal="left" vertical="top"/>
    </xf>
    <xf numFmtId="173" fontId="3" fillId="6" borderId="6" xfId="2" applyNumberFormat="1" applyFont="1" applyFill="1" applyBorder="1">
      <alignment vertical="top"/>
    </xf>
    <xf numFmtId="0" fontId="10" fillId="3" borderId="0" xfId="0" applyFont="1" applyFill="1" applyAlignment="1">
      <alignment vertical="top"/>
    </xf>
    <xf numFmtId="0" fontId="11" fillId="3" borderId="0" xfId="0" applyFont="1" applyFill="1" applyAlignment="1">
      <alignment vertical="top"/>
    </xf>
    <xf numFmtId="0" fontId="3" fillId="3" borderId="0" xfId="0" applyFont="1" applyFill="1" applyAlignment="1">
      <alignment vertical="top"/>
    </xf>
    <xf numFmtId="0" fontId="10" fillId="3" borderId="0" xfId="0" applyFont="1" applyFill="1" applyAlignment="1">
      <alignment horizontal="right" vertical="top"/>
    </xf>
    <xf numFmtId="0" fontId="0" fillId="3" borderId="0" xfId="0" applyFill="1" applyAlignment="1">
      <alignment vertical="top"/>
    </xf>
    <xf numFmtId="173" fontId="3" fillId="0" borderId="0" xfId="2" applyNumberFormat="1" applyFont="1" applyFill="1" applyBorder="1">
      <alignment vertical="top"/>
    </xf>
    <xf numFmtId="164" fontId="4" fillId="0" borderId="0" xfId="2" applyFill="1" applyBorder="1" applyAlignment="1">
      <alignment horizontal="right"/>
    </xf>
    <xf numFmtId="174" fontId="0" fillId="0" borderId="0" xfId="0" applyNumberFormat="1"/>
    <xf numFmtId="22" fontId="0" fillId="0" borderId="0" xfId="0" applyNumberFormat="1"/>
    <xf numFmtId="170" fontId="10" fillId="5" borderId="0" xfId="2" applyNumberFormat="1" applyFont="1" applyFill="1">
      <alignment vertical="top"/>
    </xf>
    <xf numFmtId="170" fontId="4" fillId="5" borderId="0" xfId="2" applyNumberFormat="1" applyFill="1">
      <alignment vertical="top"/>
    </xf>
    <xf numFmtId="166" fontId="14" fillId="5" borderId="0" xfId="5" applyNumberFormat="1" applyFont="1" applyFill="1">
      <alignment vertical="top"/>
    </xf>
    <xf numFmtId="164" fontId="4" fillId="5" borderId="0" xfId="2" applyFill="1">
      <alignment vertical="top"/>
    </xf>
    <xf numFmtId="164" fontId="4" fillId="5" borderId="0" xfId="2" applyFill="1" applyAlignment="1">
      <alignment horizontal="right"/>
    </xf>
    <xf numFmtId="174" fontId="0" fillId="0" borderId="0" xfId="0" applyNumberFormat="1" applyFill="1"/>
    <xf numFmtId="174" fontId="0" fillId="7" borderId="0" xfId="0" applyNumberFormat="1" applyFill="1"/>
    <xf numFmtId="174" fontId="0" fillId="8" borderId="0" xfId="0" applyNumberFormat="1" applyFill="1"/>
    <xf numFmtId="10" fontId="0" fillId="0" borderId="0" xfId="0" applyNumberFormat="1"/>
    <xf numFmtId="0" fontId="5" fillId="0" borderId="4" xfId="10" applyFont="1" applyFill="1" applyBorder="1" applyAlignment="1">
      <alignment horizontal="left" vertical="top" wrapText="1"/>
    </xf>
    <xf numFmtId="10" fontId="0" fillId="7" borderId="0" xfId="0" applyNumberFormat="1" applyFill="1"/>
  </cellXfs>
  <cellStyles count="12">
    <cellStyle name="DateLong" xfId="4" xr:uid="{00000000-0005-0000-0000-000000000000}"/>
    <cellStyle name="DateShort" xfId="11" xr:uid="{00000000-0005-0000-0000-000001000000}"/>
    <cellStyle name="Factor" xfId="5" xr:uid="{00000000-0005-0000-0000-000002000000}"/>
    <cellStyle name="Normal" xfId="0" builtinId="0"/>
    <cellStyle name="Normal 12" xfId="8" xr:uid="{00000000-0005-0000-0000-000004000000}"/>
    <cellStyle name="Normal 2" xfId="2" xr:uid="{00000000-0005-0000-0000-000005000000}"/>
    <cellStyle name="Normal 2 2" xfId="10" xr:uid="{00000000-0005-0000-0000-000006000000}"/>
    <cellStyle name="Normal 3 2" xfId="1" xr:uid="{00000000-0005-0000-0000-000007000000}"/>
    <cellStyle name="Normal 4" xfId="9" xr:uid="{00000000-0005-0000-0000-000008000000}"/>
    <cellStyle name="Normal 5" xfId="3" xr:uid="{00000000-0005-0000-0000-000009000000}"/>
    <cellStyle name="Percent 2" xfId="7" xr:uid="{00000000-0005-0000-0000-00000A000000}"/>
    <cellStyle name="Year 2" xfId="6" xr:uid="{00000000-0005-0000-0000-00000B000000}"/>
  </cellStyles>
  <dxfs count="12"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A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53"/>
  <sheetViews>
    <sheetView zoomScale="80" zoomScaleNormal="80" workbookViewId="0"/>
  </sheetViews>
  <sheetFormatPr defaultRowHeight="14.25" x14ac:dyDescent="0.2"/>
  <cols>
    <col min="1" max="1" width="5.125" customWidth="1"/>
    <col min="2" max="2" width="25.625" bestFit="1" customWidth="1"/>
    <col min="3" max="3" width="105.625" bestFit="1" customWidth="1"/>
    <col min="4" max="4" width="3.875" customWidth="1"/>
    <col min="5" max="5" width="17.125" customWidth="1"/>
    <col min="6" max="6" width="15.875" customWidth="1"/>
    <col min="7" max="12" width="8.25" customWidth="1"/>
  </cols>
  <sheetData>
    <row r="1" spans="1:12" x14ac:dyDescent="0.2">
      <c r="C1" t="s">
        <v>141</v>
      </c>
    </row>
    <row r="2" spans="1:12" x14ac:dyDescent="0.2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247</v>
      </c>
      <c r="G2" t="s">
        <v>6</v>
      </c>
      <c r="H2" t="s">
        <v>7</v>
      </c>
      <c r="I2" t="s">
        <v>142</v>
      </c>
      <c r="J2" t="s">
        <v>143</v>
      </c>
      <c r="K2" t="s">
        <v>144</v>
      </c>
      <c r="L2" t="s">
        <v>145</v>
      </c>
    </row>
    <row r="4" spans="1:12" x14ac:dyDescent="0.2">
      <c r="A4" t="s">
        <v>146</v>
      </c>
      <c r="B4" t="s">
        <v>248</v>
      </c>
      <c r="C4" t="s">
        <v>249</v>
      </c>
      <c r="D4" t="s">
        <v>8</v>
      </c>
      <c r="E4" t="s">
        <v>5</v>
      </c>
      <c r="F4" s="48"/>
      <c r="G4" s="48">
        <v>1433.11601177377</v>
      </c>
      <c r="H4" s="48"/>
      <c r="I4" s="48"/>
      <c r="J4" s="48"/>
      <c r="K4" s="48"/>
      <c r="L4" s="48"/>
    </row>
    <row r="5" spans="1:12" x14ac:dyDescent="0.2">
      <c r="A5" t="s">
        <v>146</v>
      </c>
      <c r="B5" t="s">
        <v>250</v>
      </c>
      <c r="C5" t="s">
        <v>10</v>
      </c>
      <c r="D5" t="s">
        <v>8</v>
      </c>
      <c r="E5" t="s">
        <v>5</v>
      </c>
      <c r="F5" s="48"/>
      <c r="G5" s="48">
        <v>-2.70798054552428</v>
      </c>
      <c r="H5" s="48"/>
      <c r="I5" s="48"/>
      <c r="J5" s="48"/>
      <c r="K5" s="48"/>
      <c r="L5" s="48"/>
    </row>
    <row r="6" spans="1:12" x14ac:dyDescent="0.2">
      <c r="A6" t="s">
        <v>146</v>
      </c>
      <c r="B6" t="s">
        <v>251</v>
      </c>
      <c r="C6" t="s">
        <v>11</v>
      </c>
      <c r="D6" t="s">
        <v>8</v>
      </c>
      <c r="E6" t="s">
        <v>5</v>
      </c>
      <c r="F6" s="48"/>
      <c r="G6" s="48">
        <v>-18.472445759921399</v>
      </c>
      <c r="H6" s="48"/>
      <c r="I6" s="48"/>
      <c r="J6" s="48"/>
      <c r="K6" s="48"/>
      <c r="L6" s="48"/>
    </row>
    <row r="7" spans="1:12" x14ac:dyDescent="0.2">
      <c r="A7" t="s">
        <v>146</v>
      </c>
      <c r="B7" t="s">
        <v>252</v>
      </c>
      <c r="C7" t="s">
        <v>12</v>
      </c>
      <c r="D7" t="s">
        <v>8</v>
      </c>
      <c r="E7" t="s">
        <v>5</v>
      </c>
      <c r="F7" s="48"/>
      <c r="G7" s="48">
        <v>-3.6587783144065602</v>
      </c>
      <c r="H7" s="48"/>
      <c r="I7" s="48"/>
      <c r="J7" s="48"/>
      <c r="K7" s="48"/>
      <c r="L7" s="48"/>
    </row>
    <row r="8" spans="1:12" x14ac:dyDescent="0.2">
      <c r="A8" t="s">
        <v>146</v>
      </c>
      <c r="B8" t="s">
        <v>253</v>
      </c>
      <c r="C8" t="s">
        <v>13</v>
      </c>
      <c r="D8" t="s">
        <v>8</v>
      </c>
      <c r="E8" t="s">
        <v>5</v>
      </c>
      <c r="F8" s="48"/>
      <c r="G8" s="48">
        <v>0</v>
      </c>
      <c r="H8" s="48"/>
      <c r="I8" s="48"/>
      <c r="J8" s="48"/>
      <c r="K8" s="48"/>
      <c r="L8" s="48"/>
    </row>
    <row r="9" spans="1:12" x14ac:dyDescent="0.2">
      <c r="A9" t="s">
        <v>146</v>
      </c>
      <c r="B9" t="s">
        <v>254</v>
      </c>
      <c r="C9" t="s">
        <v>14</v>
      </c>
      <c r="D9" t="s">
        <v>8</v>
      </c>
      <c r="E9" t="s">
        <v>5</v>
      </c>
      <c r="F9" s="48"/>
      <c r="G9" s="48">
        <v>-2.69577202299388</v>
      </c>
      <c r="H9" s="48"/>
      <c r="I9" s="48"/>
      <c r="J9" s="48"/>
      <c r="K9" s="48"/>
      <c r="L9" s="48"/>
    </row>
    <row r="10" spans="1:12" x14ac:dyDescent="0.2">
      <c r="A10" t="s">
        <v>146</v>
      </c>
      <c r="B10" t="s">
        <v>255</v>
      </c>
      <c r="C10" t="s">
        <v>15</v>
      </c>
      <c r="D10" t="s">
        <v>8</v>
      </c>
      <c r="E10" t="s">
        <v>5</v>
      </c>
      <c r="F10" s="48"/>
      <c r="G10" s="48">
        <v>-56.766395263892598</v>
      </c>
      <c r="H10" s="48"/>
      <c r="I10" s="48"/>
      <c r="J10" s="48"/>
      <c r="K10" s="48"/>
      <c r="L10" s="48"/>
    </row>
    <row r="11" spans="1:12" x14ac:dyDescent="0.2">
      <c r="A11" t="s">
        <v>146</v>
      </c>
      <c r="B11" t="s">
        <v>256</v>
      </c>
      <c r="C11" t="s">
        <v>30</v>
      </c>
      <c r="D11" t="s">
        <v>8</v>
      </c>
      <c r="E11" t="s">
        <v>5</v>
      </c>
      <c r="F11" s="48"/>
      <c r="G11" s="48">
        <v>0</v>
      </c>
      <c r="H11" s="48"/>
      <c r="I11" s="48"/>
      <c r="J11" s="48"/>
      <c r="K11" s="48"/>
      <c r="L11" s="48"/>
    </row>
    <row r="12" spans="1:12" x14ac:dyDescent="0.2">
      <c r="A12" t="s">
        <v>146</v>
      </c>
      <c r="B12" t="s">
        <v>257</v>
      </c>
      <c r="C12" t="s">
        <v>17</v>
      </c>
      <c r="D12" t="s">
        <v>8</v>
      </c>
      <c r="E12" t="s">
        <v>5</v>
      </c>
      <c r="F12" s="48"/>
      <c r="G12" s="48">
        <v>1348.8146398670301</v>
      </c>
      <c r="H12" s="48"/>
      <c r="I12" s="48"/>
      <c r="J12" s="48"/>
      <c r="K12" s="48"/>
      <c r="L12" s="48"/>
    </row>
    <row r="13" spans="1:12" x14ac:dyDescent="0.2">
      <c r="A13" t="s">
        <v>146</v>
      </c>
      <c r="B13" t="s">
        <v>258</v>
      </c>
      <c r="C13" t="s">
        <v>18</v>
      </c>
      <c r="D13" t="s">
        <v>8</v>
      </c>
      <c r="E13" t="s">
        <v>5</v>
      </c>
      <c r="F13" s="48"/>
      <c r="G13" s="48">
        <v>0</v>
      </c>
      <c r="H13" s="48"/>
      <c r="I13" s="48"/>
      <c r="J13" s="48"/>
      <c r="K13" s="48"/>
      <c r="L13" s="48"/>
    </row>
    <row r="14" spans="1:12" x14ac:dyDescent="0.2">
      <c r="A14" t="s">
        <v>146</v>
      </c>
      <c r="B14" t="s">
        <v>259</v>
      </c>
      <c r="C14" t="s">
        <v>19</v>
      </c>
      <c r="D14" t="s">
        <v>8</v>
      </c>
      <c r="E14" t="s">
        <v>5</v>
      </c>
      <c r="F14" s="48"/>
      <c r="G14" s="48"/>
      <c r="H14" s="48">
        <v>59.801329356571102</v>
      </c>
      <c r="I14" s="48"/>
      <c r="J14" s="48"/>
      <c r="K14" s="48"/>
      <c r="L14" s="48"/>
    </row>
    <row r="15" spans="1:12" x14ac:dyDescent="0.2">
      <c r="A15" t="s">
        <v>146</v>
      </c>
      <c r="B15" t="s">
        <v>260</v>
      </c>
      <c r="C15" t="s">
        <v>20</v>
      </c>
      <c r="D15" t="s">
        <v>8</v>
      </c>
      <c r="E15" t="s">
        <v>5</v>
      </c>
      <c r="F15" s="48"/>
      <c r="G15" s="48"/>
      <c r="H15" s="48">
        <v>59.801329356571102</v>
      </c>
      <c r="I15" s="48"/>
      <c r="J15" s="48"/>
      <c r="K15" s="48"/>
      <c r="L15" s="48"/>
    </row>
    <row r="16" spans="1:12" x14ac:dyDescent="0.2">
      <c r="A16" t="s">
        <v>146</v>
      </c>
      <c r="B16" t="s">
        <v>261</v>
      </c>
      <c r="C16" t="s">
        <v>21</v>
      </c>
      <c r="D16" t="s">
        <v>8</v>
      </c>
      <c r="E16" t="s">
        <v>5</v>
      </c>
      <c r="F16" s="48"/>
      <c r="G16" s="48">
        <v>0</v>
      </c>
      <c r="H16" s="48"/>
      <c r="I16" s="48"/>
      <c r="J16" s="48"/>
      <c r="K16" s="48"/>
      <c r="L16" s="48"/>
    </row>
    <row r="17" spans="1:12" x14ac:dyDescent="0.2">
      <c r="A17" t="s">
        <v>146</v>
      </c>
      <c r="B17" t="s">
        <v>262</v>
      </c>
      <c r="C17" t="s">
        <v>22</v>
      </c>
      <c r="D17" t="s">
        <v>8</v>
      </c>
      <c r="E17" t="s">
        <v>5</v>
      </c>
      <c r="F17" s="48"/>
      <c r="G17" s="48"/>
      <c r="H17" s="48">
        <v>608.93780346047095</v>
      </c>
      <c r="I17" s="48"/>
      <c r="J17" s="48"/>
      <c r="K17" s="48"/>
      <c r="L17" s="48"/>
    </row>
    <row r="18" spans="1:12" x14ac:dyDescent="0.2">
      <c r="A18" t="s">
        <v>146</v>
      </c>
      <c r="B18" t="s">
        <v>263</v>
      </c>
      <c r="C18" t="s">
        <v>23</v>
      </c>
      <c r="D18" t="s">
        <v>8</v>
      </c>
      <c r="E18" t="s">
        <v>5</v>
      </c>
      <c r="F18" s="48"/>
      <c r="G18" s="48"/>
      <c r="H18" s="48">
        <v>608.93780346047095</v>
      </c>
      <c r="I18" s="48"/>
      <c r="J18" s="48"/>
      <c r="K18" s="48"/>
      <c r="L18" s="48"/>
    </row>
    <row r="19" spans="1:12" x14ac:dyDescent="0.2">
      <c r="A19" t="s">
        <v>146</v>
      </c>
      <c r="B19" t="s">
        <v>264</v>
      </c>
      <c r="C19" t="s">
        <v>24</v>
      </c>
      <c r="D19" t="s">
        <v>8</v>
      </c>
      <c r="E19" t="s">
        <v>5</v>
      </c>
      <c r="F19" s="48"/>
      <c r="G19" s="48">
        <v>-3.6280274024713299</v>
      </c>
      <c r="H19" s="48"/>
      <c r="I19" s="48"/>
      <c r="J19" s="48"/>
      <c r="K19" s="48"/>
      <c r="L19" s="48"/>
    </row>
    <row r="20" spans="1:12" x14ac:dyDescent="0.2">
      <c r="A20" t="s">
        <v>146</v>
      </c>
      <c r="B20" t="s">
        <v>265</v>
      </c>
      <c r="C20" t="s">
        <v>25</v>
      </c>
      <c r="D20" t="s">
        <v>8</v>
      </c>
      <c r="E20" t="s">
        <v>5</v>
      </c>
      <c r="F20" s="48"/>
      <c r="G20" s="48">
        <v>-2.68522079783751</v>
      </c>
      <c r="H20" s="48"/>
      <c r="I20" s="48"/>
      <c r="J20" s="48"/>
      <c r="K20" s="48"/>
      <c r="L20" s="48"/>
    </row>
    <row r="21" spans="1:12" x14ac:dyDescent="0.2">
      <c r="A21" t="s">
        <v>146</v>
      </c>
      <c r="B21" t="s">
        <v>266</v>
      </c>
      <c r="C21" t="s">
        <v>26</v>
      </c>
      <c r="D21" t="s">
        <v>8</v>
      </c>
      <c r="E21" t="s">
        <v>5</v>
      </c>
      <c r="F21" s="48"/>
      <c r="G21" s="48">
        <v>-18.317190506943898</v>
      </c>
      <c r="H21" s="48"/>
      <c r="I21" s="48"/>
      <c r="J21" s="48"/>
      <c r="K21" s="48"/>
      <c r="L21" s="48"/>
    </row>
    <row r="22" spans="1:12" x14ac:dyDescent="0.2">
      <c r="A22" t="s">
        <v>146</v>
      </c>
      <c r="B22" t="s">
        <v>267</v>
      </c>
      <c r="C22" t="s">
        <v>27</v>
      </c>
      <c r="D22" t="s">
        <v>8</v>
      </c>
      <c r="E22" t="s">
        <v>5</v>
      </c>
      <c r="F22" s="48"/>
      <c r="G22" s="48">
        <v>0</v>
      </c>
      <c r="H22" s="48"/>
      <c r="I22" s="48"/>
      <c r="J22" s="48"/>
      <c r="K22" s="48"/>
      <c r="L22" s="48"/>
    </row>
    <row r="23" spans="1:12" x14ac:dyDescent="0.2">
      <c r="A23" t="s">
        <v>146</v>
      </c>
      <c r="B23" t="s">
        <v>268</v>
      </c>
      <c r="C23" t="s">
        <v>28</v>
      </c>
      <c r="D23" t="s">
        <v>8</v>
      </c>
      <c r="E23" t="s">
        <v>5</v>
      </c>
      <c r="F23" s="48"/>
      <c r="G23" s="48">
        <v>-2.6731148842024601</v>
      </c>
      <c r="H23" s="48"/>
      <c r="I23" s="48"/>
      <c r="J23" s="48"/>
      <c r="K23" s="48"/>
      <c r="L23" s="48"/>
    </row>
    <row r="24" spans="1:12" x14ac:dyDescent="0.2">
      <c r="A24" t="s">
        <v>146</v>
      </c>
      <c r="B24" t="s">
        <v>269</v>
      </c>
      <c r="C24" t="s">
        <v>29</v>
      </c>
      <c r="D24" t="s">
        <v>8</v>
      </c>
      <c r="E24" t="s">
        <v>5</v>
      </c>
      <c r="F24" s="48"/>
      <c r="G24" s="48">
        <v>-56.289291085493197</v>
      </c>
      <c r="H24" s="48"/>
      <c r="I24" s="48"/>
      <c r="J24" s="48"/>
      <c r="K24" s="48"/>
      <c r="L24" s="48"/>
    </row>
    <row r="25" spans="1:12" x14ac:dyDescent="0.2">
      <c r="A25" t="s">
        <v>146</v>
      </c>
      <c r="B25" t="s">
        <v>270</v>
      </c>
      <c r="C25" t="s">
        <v>30</v>
      </c>
      <c r="D25" t="s">
        <v>8</v>
      </c>
      <c r="E25" t="s">
        <v>5</v>
      </c>
      <c r="F25" s="48"/>
      <c r="G25" s="48">
        <v>0</v>
      </c>
      <c r="H25" s="48"/>
      <c r="I25" s="48"/>
      <c r="J25" s="48"/>
      <c r="K25" s="48"/>
      <c r="L25" s="48"/>
    </row>
    <row r="26" spans="1:12" x14ac:dyDescent="0.2">
      <c r="A26" t="s">
        <v>146</v>
      </c>
      <c r="B26" t="s">
        <v>271</v>
      </c>
      <c r="C26" t="s">
        <v>272</v>
      </c>
      <c r="D26" t="s">
        <v>8</v>
      </c>
      <c r="E26" t="s">
        <v>5</v>
      </c>
      <c r="F26" s="48"/>
      <c r="G26" s="48">
        <v>1832.8415591402199</v>
      </c>
      <c r="H26" s="48"/>
      <c r="I26" s="48"/>
      <c r="J26" s="48"/>
      <c r="K26" s="48"/>
      <c r="L26" s="48"/>
    </row>
    <row r="27" spans="1:12" x14ac:dyDescent="0.2">
      <c r="A27" t="s">
        <v>146</v>
      </c>
      <c r="B27" t="s">
        <v>273</v>
      </c>
      <c r="C27" t="s">
        <v>32</v>
      </c>
      <c r="D27" t="s">
        <v>8</v>
      </c>
      <c r="E27" t="s">
        <v>5</v>
      </c>
      <c r="F27" s="48"/>
      <c r="G27" s="48">
        <v>-3.0514659179468602</v>
      </c>
      <c r="H27" s="48"/>
      <c r="I27" s="48"/>
      <c r="J27" s="48"/>
      <c r="K27" s="48"/>
      <c r="L27" s="48"/>
    </row>
    <row r="28" spans="1:12" x14ac:dyDescent="0.2">
      <c r="A28" t="s">
        <v>146</v>
      </c>
      <c r="B28" t="s">
        <v>274</v>
      </c>
      <c r="C28" t="s">
        <v>33</v>
      </c>
      <c r="D28" t="s">
        <v>8</v>
      </c>
      <c r="E28" t="s">
        <v>5</v>
      </c>
      <c r="F28" s="48"/>
      <c r="G28" s="48">
        <v>-22.608223891720101</v>
      </c>
      <c r="H28" s="48"/>
      <c r="I28" s="48"/>
      <c r="J28" s="48"/>
      <c r="K28" s="48"/>
      <c r="L28" s="48"/>
    </row>
    <row r="29" spans="1:12" x14ac:dyDescent="0.2">
      <c r="A29" t="s">
        <v>146</v>
      </c>
      <c r="B29" t="s">
        <v>275</v>
      </c>
      <c r="C29" t="s">
        <v>34</v>
      </c>
      <c r="D29" t="s">
        <v>8</v>
      </c>
      <c r="E29" t="s">
        <v>5</v>
      </c>
      <c r="F29" s="48"/>
      <c r="G29" s="48">
        <v>-1.0045561698500001</v>
      </c>
      <c r="H29" s="48"/>
      <c r="I29" s="48"/>
      <c r="J29" s="48"/>
      <c r="K29" s="48"/>
      <c r="L29" s="48"/>
    </row>
    <row r="30" spans="1:12" x14ac:dyDescent="0.2">
      <c r="A30" t="s">
        <v>146</v>
      </c>
      <c r="B30" t="s">
        <v>276</v>
      </c>
      <c r="C30" t="s">
        <v>35</v>
      </c>
      <c r="D30" t="s">
        <v>8</v>
      </c>
      <c r="E30" t="s">
        <v>5</v>
      </c>
      <c r="F30" s="48"/>
      <c r="G30" s="48">
        <v>12.0362143284844</v>
      </c>
      <c r="H30" s="48"/>
      <c r="I30" s="48"/>
      <c r="J30" s="48"/>
      <c r="K30" s="48"/>
      <c r="L30" s="48"/>
    </row>
    <row r="31" spans="1:12" x14ac:dyDescent="0.2">
      <c r="A31" t="s">
        <v>146</v>
      </c>
      <c r="B31" t="s">
        <v>277</v>
      </c>
      <c r="C31" t="s">
        <v>36</v>
      </c>
      <c r="D31" t="s">
        <v>8</v>
      </c>
      <c r="E31" t="s">
        <v>5</v>
      </c>
      <c r="F31" s="48"/>
      <c r="G31" s="48">
        <v>-91.008125616234594</v>
      </c>
      <c r="H31" s="48"/>
      <c r="I31" s="48"/>
      <c r="J31" s="48"/>
      <c r="K31" s="48"/>
      <c r="L31" s="48"/>
    </row>
    <row r="32" spans="1:12" x14ac:dyDescent="0.2">
      <c r="A32" t="s">
        <v>146</v>
      </c>
      <c r="B32" t="s">
        <v>278</v>
      </c>
      <c r="C32" t="s">
        <v>51</v>
      </c>
      <c r="D32" t="s">
        <v>8</v>
      </c>
      <c r="E32" t="s">
        <v>5</v>
      </c>
      <c r="F32" s="48"/>
      <c r="G32" s="48">
        <v>0</v>
      </c>
      <c r="H32" s="48"/>
      <c r="I32" s="48"/>
      <c r="J32" s="48"/>
      <c r="K32" s="48"/>
      <c r="L32" s="48"/>
    </row>
    <row r="33" spans="1:12" x14ac:dyDescent="0.2">
      <c r="A33" t="s">
        <v>146</v>
      </c>
      <c r="B33" t="s">
        <v>279</v>
      </c>
      <c r="C33" t="s">
        <v>38</v>
      </c>
      <c r="D33" t="s">
        <v>8</v>
      </c>
      <c r="E33" t="s">
        <v>5</v>
      </c>
      <c r="F33" s="48"/>
      <c r="G33" s="48">
        <v>1727.20540187295</v>
      </c>
      <c r="H33" s="48"/>
      <c r="I33" s="48"/>
      <c r="J33" s="48"/>
      <c r="K33" s="48"/>
      <c r="L33" s="48"/>
    </row>
    <row r="34" spans="1:12" x14ac:dyDescent="0.2">
      <c r="A34" t="s">
        <v>146</v>
      </c>
      <c r="B34" t="s">
        <v>280</v>
      </c>
      <c r="C34" t="s">
        <v>39</v>
      </c>
      <c r="D34" t="s">
        <v>8</v>
      </c>
      <c r="E34" t="s">
        <v>5</v>
      </c>
      <c r="F34" s="48"/>
      <c r="G34" s="48">
        <v>80.443531717849893</v>
      </c>
      <c r="H34" s="48"/>
      <c r="I34" s="48"/>
      <c r="J34" s="48"/>
      <c r="K34" s="48"/>
      <c r="L34" s="48"/>
    </row>
    <row r="35" spans="1:12" x14ac:dyDescent="0.2">
      <c r="A35" t="s">
        <v>146</v>
      </c>
      <c r="B35" t="s">
        <v>281</v>
      </c>
      <c r="C35" t="s">
        <v>40</v>
      </c>
      <c r="D35" t="s">
        <v>8</v>
      </c>
      <c r="E35" t="s">
        <v>5</v>
      </c>
      <c r="F35" s="48"/>
      <c r="G35" s="48">
        <v>0</v>
      </c>
      <c r="H35" s="48"/>
      <c r="I35" s="48"/>
      <c r="J35" s="48"/>
      <c r="K35" s="48"/>
      <c r="L35" s="48"/>
    </row>
    <row r="36" spans="1:12" x14ac:dyDescent="0.2">
      <c r="A36" t="s">
        <v>146</v>
      </c>
      <c r="B36" t="s">
        <v>282</v>
      </c>
      <c r="C36" t="s">
        <v>41</v>
      </c>
      <c r="D36" t="s">
        <v>8</v>
      </c>
      <c r="E36" t="s">
        <v>5</v>
      </c>
      <c r="F36" s="48"/>
      <c r="G36" s="48"/>
      <c r="H36" s="48">
        <v>816.12261868845496</v>
      </c>
      <c r="I36" s="48"/>
      <c r="J36" s="48"/>
      <c r="K36" s="48"/>
      <c r="L36" s="48"/>
    </row>
    <row r="37" spans="1:12" x14ac:dyDescent="0.2">
      <c r="A37" t="s">
        <v>146</v>
      </c>
      <c r="B37" t="s">
        <v>283</v>
      </c>
      <c r="C37" t="s">
        <v>42</v>
      </c>
      <c r="D37" t="s">
        <v>8</v>
      </c>
      <c r="E37" t="s">
        <v>5</v>
      </c>
      <c r="F37" s="48"/>
      <c r="G37" s="48"/>
      <c r="H37" s="48">
        <v>816.12261868845496</v>
      </c>
      <c r="I37" s="48"/>
      <c r="J37" s="48"/>
      <c r="K37" s="48"/>
      <c r="L37" s="48"/>
    </row>
    <row r="38" spans="1:12" x14ac:dyDescent="0.2">
      <c r="A38" t="s">
        <v>146</v>
      </c>
      <c r="B38" t="s">
        <v>284</v>
      </c>
      <c r="C38" t="s">
        <v>43</v>
      </c>
      <c r="D38" t="s">
        <v>8</v>
      </c>
      <c r="E38" t="s">
        <v>5</v>
      </c>
      <c r="F38" s="48"/>
      <c r="G38" s="48">
        <v>0</v>
      </c>
      <c r="H38" s="48"/>
      <c r="I38" s="48"/>
      <c r="J38" s="48"/>
      <c r="K38" s="48"/>
      <c r="L38" s="48"/>
    </row>
    <row r="39" spans="1:12" x14ac:dyDescent="0.2">
      <c r="A39" t="s">
        <v>146</v>
      </c>
      <c r="B39" t="s">
        <v>285</v>
      </c>
      <c r="C39" t="s">
        <v>44</v>
      </c>
      <c r="D39" t="s">
        <v>8</v>
      </c>
      <c r="E39" t="s">
        <v>5</v>
      </c>
      <c r="F39" s="48"/>
      <c r="G39" s="48"/>
      <c r="H39" s="48">
        <v>40.221765858924897</v>
      </c>
      <c r="I39" s="48"/>
      <c r="J39" s="48"/>
      <c r="K39" s="48"/>
      <c r="L39" s="48"/>
    </row>
    <row r="40" spans="1:12" x14ac:dyDescent="0.2">
      <c r="A40" t="s">
        <v>146</v>
      </c>
      <c r="B40" t="s">
        <v>286</v>
      </c>
      <c r="C40" t="s">
        <v>45</v>
      </c>
      <c r="D40" t="s">
        <v>8</v>
      </c>
      <c r="E40" t="s">
        <v>5</v>
      </c>
      <c r="F40" s="48"/>
      <c r="G40" s="48"/>
      <c r="H40" s="48">
        <v>40.221765858924897</v>
      </c>
      <c r="I40" s="48"/>
      <c r="J40" s="48"/>
      <c r="K40" s="48"/>
      <c r="L40" s="48"/>
    </row>
    <row r="41" spans="1:12" x14ac:dyDescent="0.2">
      <c r="A41" t="s">
        <v>146</v>
      </c>
      <c r="B41" t="s">
        <v>287</v>
      </c>
      <c r="C41" t="s">
        <v>46</v>
      </c>
      <c r="D41" t="s">
        <v>8</v>
      </c>
      <c r="E41" t="s">
        <v>5</v>
      </c>
      <c r="F41" s="48"/>
      <c r="G41" s="48">
        <v>-0.99611318269458304</v>
      </c>
      <c r="H41" s="48"/>
      <c r="I41" s="48"/>
      <c r="J41" s="48"/>
      <c r="K41" s="48"/>
      <c r="L41" s="48"/>
    </row>
    <row r="42" spans="1:12" x14ac:dyDescent="0.2">
      <c r="A42" t="s">
        <v>146</v>
      </c>
      <c r="B42" t="s">
        <v>288</v>
      </c>
      <c r="C42" t="s">
        <v>47</v>
      </c>
      <c r="D42" t="s">
        <v>8</v>
      </c>
      <c r="E42" t="s">
        <v>5</v>
      </c>
      <c r="F42" s="48"/>
      <c r="G42" s="48">
        <v>-3.0258192808312301</v>
      </c>
      <c r="H42" s="48"/>
      <c r="I42" s="48"/>
      <c r="J42" s="48"/>
      <c r="K42" s="48"/>
      <c r="L42" s="48"/>
    </row>
    <row r="43" spans="1:12" x14ac:dyDescent="0.2">
      <c r="A43" t="s">
        <v>146</v>
      </c>
      <c r="B43" t="s">
        <v>289</v>
      </c>
      <c r="C43" t="s">
        <v>48</v>
      </c>
      <c r="D43" t="s">
        <v>8</v>
      </c>
      <c r="E43" t="s">
        <v>5</v>
      </c>
      <c r="F43" s="48"/>
      <c r="G43" s="48">
        <v>-22.418208689331699</v>
      </c>
      <c r="H43" s="48"/>
      <c r="I43" s="48"/>
      <c r="J43" s="48"/>
      <c r="K43" s="48"/>
      <c r="L43" s="48"/>
    </row>
    <row r="44" spans="1:12" x14ac:dyDescent="0.2">
      <c r="A44" t="s">
        <v>146</v>
      </c>
      <c r="B44" t="s">
        <v>290</v>
      </c>
      <c r="C44" t="s">
        <v>49</v>
      </c>
      <c r="D44" t="s">
        <v>8</v>
      </c>
      <c r="E44" t="s">
        <v>5</v>
      </c>
      <c r="F44" s="48"/>
      <c r="G44" s="48">
        <v>11.935053630829801</v>
      </c>
      <c r="H44" s="48"/>
      <c r="I44" s="48"/>
      <c r="J44" s="48"/>
      <c r="K44" s="48"/>
      <c r="L44" s="48"/>
    </row>
    <row r="45" spans="1:12" x14ac:dyDescent="0.2">
      <c r="A45" t="s">
        <v>146</v>
      </c>
      <c r="B45" t="s">
        <v>291</v>
      </c>
      <c r="C45" t="s">
        <v>50</v>
      </c>
      <c r="D45" t="s">
        <v>8</v>
      </c>
      <c r="E45" t="s">
        <v>5</v>
      </c>
      <c r="F45" s="48"/>
      <c r="G45" s="48">
        <v>-90.243230174169895</v>
      </c>
      <c r="H45" s="48"/>
      <c r="I45" s="48"/>
      <c r="J45" s="48"/>
      <c r="K45" s="48"/>
      <c r="L45" s="48"/>
    </row>
    <row r="46" spans="1:12" x14ac:dyDescent="0.2">
      <c r="A46" t="s">
        <v>146</v>
      </c>
      <c r="B46" t="s">
        <v>292</v>
      </c>
      <c r="C46" t="s">
        <v>51</v>
      </c>
      <c r="D46" t="s">
        <v>8</v>
      </c>
      <c r="E46" t="s">
        <v>5</v>
      </c>
      <c r="F46" s="48"/>
      <c r="G46" s="48">
        <v>0</v>
      </c>
      <c r="H46" s="48"/>
      <c r="I46" s="48"/>
      <c r="J46" s="48"/>
      <c r="K46" s="48"/>
      <c r="L46" s="48"/>
    </row>
    <row r="47" spans="1:12" x14ac:dyDescent="0.2">
      <c r="A47" t="s">
        <v>146</v>
      </c>
      <c r="B47" t="s">
        <v>293</v>
      </c>
      <c r="C47" t="s">
        <v>52</v>
      </c>
      <c r="D47" t="s">
        <v>8</v>
      </c>
      <c r="E47" t="s">
        <v>5</v>
      </c>
      <c r="F47" s="48"/>
      <c r="G47" s="48">
        <v>0</v>
      </c>
      <c r="H47" s="48"/>
      <c r="I47" s="48"/>
      <c r="J47" s="48"/>
      <c r="K47" s="48"/>
      <c r="L47" s="48"/>
    </row>
    <row r="48" spans="1:12" x14ac:dyDescent="0.2">
      <c r="A48" t="s">
        <v>146</v>
      </c>
      <c r="B48" t="s">
        <v>294</v>
      </c>
      <c r="C48" t="s">
        <v>53</v>
      </c>
      <c r="D48" t="s">
        <v>8</v>
      </c>
      <c r="E48" t="s">
        <v>5</v>
      </c>
      <c r="F48" s="48"/>
      <c r="G48" s="48">
        <v>0</v>
      </c>
      <c r="H48" s="48"/>
      <c r="I48" s="48"/>
      <c r="J48" s="48"/>
      <c r="K48" s="48"/>
      <c r="L48" s="48"/>
    </row>
    <row r="49" spans="1:12" x14ac:dyDescent="0.2">
      <c r="A49" t="s">
        <v>146</v>
      </c>
      <c r="B49" t="s">
        <v>295</v>
      </c>
      <c r="C49" t="s">
        <v>54</v>
      </c>
      <c r="D49" t="s">
        <v>8</v>
      </c>
      <c r="E49" t="s">
        <v>5</v>
      </c>
      <c r="F49" s="48"/>
      <c r="G49" s="48">
        <v>0</v>
      </c>
      <c r="H49" s="48"/>
      <c r="I49" s="48"/>
      <c r="J49" s="48"/>
      <c r="K49" s="48"/>
      <c r="L49" s="48"/>
    </row>
    <row r="50" spans="1:12" x14ac:dyDescent="0.2">
      <c r="A50" t="s">
        <v>146</v>
      </c>
      <c r="B50" t="s">
        <v>296</v>
      </c>
      <c r="C50" t="s">
        <v>55</v>
      </c>
      <c r="D50" t="s">
        <v>8</v>
      </c>
      <c r="E50" t="s">
        <v>5</v>
      </c>
      <c r="F50" s="48"/>
      <c r="G50" s="48">
        <v>0</v>
      </c>
      <c r="H50" s="48"/>
      <c r="I50" s="48"/>
      <c r="J50" s="48"/>
      <c r="K50" s="48"/>
      <c r="L50" s="48"/>
    </row>
    <row r="51" spans="1:12" x14ac:dyDescent="0.2">
      <c r="A51" t="s">
        <v>146</v>
      </c>
      <c r="B51" t="s">
        <v>297</v>
      </c>
      <c r="C51" t="s">
        <v>56</v>
      </c>
      <c r="D51" t="s">
        <v>8</v>
      </c>
      <c r="E51" t="s">
        <v>5</v>
      </c>
      <c r="F51" s="48"/>
      <c r="G51" s="48">
        <v>0</v>
      </c>
      <c r="H51" s="48"/>
      <c r="I51" s="48"/>
      <c r="J51" s="48"/>
      <c r="K51" s="48"/>
      <c r="L51" s="48"/>
    </row>
    <row r="52" spans="1:12" x14ac:dyDescent="0.2">
      <c r="A52" t="s">
        <v>146</v>
      </c>
      <c r="B52" t="s">
        <v>298</v>
      </c>
      <c r="C52" t="s">
        <v>57</v>
      </c>
      <c r="D52" t="s">
        <v>8</v>
      </c>
      <c r="E52" t="s">
        <v>5</v>
      </c>
      <c r="F52" s="48"/>
      <c r="G52" s="48">
        <v>0</v>
      </c>
      <c r="H52" s="48"/>
      <c r="I52" s="48"/>
      <c r="J52" s="48"/>
      <c r="K52" s="48"/>
      <c r="L52" s="48"/>
    </row>
    <row r="53" spans="1:12" x14ac:dyDescent="0.2">
      <c r="A53" t="s">
        <v>146</v>
      </c>
      <c r="B53" t="s">
        <v>299</v>
      </c>
      <c r="C53" t="s">
        <v>58</v>
      </c>
      <c r="D53" t="s">
        <v>8</v>
      </c>
      <c r="E53" t="s">
        <v>5</v>
      </c>
      <c r="F53" s="48"/>
      <c r="G53" s="48">
        <v>0</v>
      </c>
      <c r="H53" s="48"/>
      <c r="I53" s="48"/>
      <c r="J53" s="48"/>
      <c r="K53" s="48"/>
      <c r="L53" s="48"/>
    </row>
    <row r="54" spans="1:12" x14ac:dyDescent="0.2">
      <c r="A54" t="s">
        <v>146</v>
      </c>
      <c r="B54" t="s">
        <v>300</v>
      </c>
      <c r="C54" t="s">
        <v>59</v>
      </c>
      <c r="D54" t="s">
        <v>8</v>
      </c>
      <c r="E54" t="s">
        <v>5</v>
      </c>
      <c r="F54" s="48"/>
      <c r="G54" s="48"/>
      <c r="H54" s="48">
        <v>0</v>
      </c>
      <c r="I54" s="48"/>
      <c r="J54" s="48"/>
      <c r="K54" s="48"/>
      <c r="L54" s="48"/>
    </row>
    <row r="55" spans="1:12" x14ac:dyDescent="0.2">
      <c r="A55" t="s">
        <v>146</v>
      </c>
      <c r="B55" t="s">
        <v>301</v>
      </c>
      <c r="C55" t="s">
        <v>60</v>
      </c>
      <c r="D55" t="s">
        <v>8</v>
      </c>
      <c r="E55" t="s">
        <v>5</v>
      </c>
      <c r="F55" s="48"/>
      <c r="G55" s="48"/>
      <c r="H55" s="48">
        <v>0</v>
      </c>
      <c r="I55" s="48"/>
      <c r="J55" s="48"/>
      <c r="K55" s="48"/>
      <c r="L55" s="48"/>
    </row>
    <row r="56" spans="1:12" x14ac:dyDescent="0.2">
      <c r="A56" t="s">
        <v>146</v>
      </c>
      <c r="B56" t="s">
        <v>302</v>
      </c>
      <c r="C56" t="s">
        <v>61</v>
      </c>
      <c r="D56" t="s">
        <v>8</v>
      </c>
      <c r="E56" t="s">
        <v>5</v>
      </c>
      <c r="F56" s="48"/>
      <c r="G56" s="48">
        <v>0</v>
      </c>
      <c r="H56" s="48"/>
      <c r="I56" s="48"/>
      <c r="J56" s="48"/>
      <c r="K56" s="48"/>
      <c r="L56" s="48"/>
    </row>
    <row r="57" spans="1:12" x14ac:dyDescent="0.2">
      <c r="A57" t="s">
        <v>146</v>
      </c>
      <c r="B57" t="s">
        <v>303</v>
      </c>
      <c r="C57" t="s">
        <v>62</v>
      </c>
      <c r="D57" t="s">
        <v>8</v>
      </c>
      <c r="E57" t="s">
        <v>5</v>
      </c>
      <c r="F57" s="48"/>
      <c r="G57" s="48">
        <v>0</v>
      </c>
      <c r="H57" s="48"/>
      <c r="I57" s="48"/>
      <c r="J57" s="48"/>
      <c r="K57" s="48"/>
      <c r="L57" s="48"/>
    </row>
    <row r="58" spans="1:12" x14ac:dyDescent="0.2">
      <c r="A58" t="s">
        <v>146</v>
      </c>
      <c r="B58" t="s">
        <v>304</v>
      </c>
      <c r="C58" t="s">
        <v>63</v>
      </c>
      <c r="D58" t="s">
        <v>8</v>
      </c>
      <c r="E58" t="s">
        <v>5</v>
      </c>
      <c r="F58" s="48"/>
      <c r="G58" s="48">
        <v>0</v>
      </c>
      <c r="H58" s="48"/>
      <c r="I58" s="48"/>
      <c r="J58" s="48"/>
      <c r="K58" s="48"/>
      <c r="L58" s="48"/>
    </row>
    <row r="59" spans="1:12" x14ac:dyDescent="0.2">
      <c r="A59" t="s">
        <v>146</v>
      </c>
      <c r="B59" t="s">
        <v>359</v>
      </c>
      <c r="C59" t="s">
        <v>361</v>
      </c>
      <c r="D59" t="s">
        <v>8</v>
      </c>
      <c r="E59" t="s">
        <v>5</v>
      </c>
      <c r="F59" s="48"/>
      <c r="G59" s="48">
        <v>0</v>
      </c>
      <c r="H59" s="48"/>
      <c r="I59" s="48"/>
      <c r="J59" s="48"/>
      <c r="K59" s="48"/>
      <c r="L59" s="48"/>
    </row>
    <row r="60" spans="1:12" x14ac:dyDescent="0.2">
      <c r="A60" t="s">
        <v>146</v>
      </c>
      <c r="B60" t="s">
        <v>345</v>
      </c>
      <c r="C60" t="s">
        <v>346</v>
      </c>
      <c r="D60" t="s">
        <v>344</v>
      </c>
      <c r="E60" t="s">
        <v>5</v>
      </c>
      <c r="F60" s="58"/>
      <c r="G60" s="58">
        <v>8.9245633330532703E-2</v>
      </c>
      <c r="H60" s="58"/>
      <c r="I60" s="58"/>
      <c r="J60" s="58"/>
      <c r="K60" s="58"/>
      <c r="L60" s="58"/>
    </row>
    <row r="61" spans="1:12" x14ac:dyDescent="0.2">
      <c r="A61" t="s">
        <v>146</v>
      </c>
      <c r="B61" t="s">
        <v>347</v>
      </c>
      <c r="C61" t="s">
        <v>348</v>
      </c>
      <c r="D61" t="s">
        <v>8</v>
      </c>
      <c r="E61" t="s">
        <v>5</v>
      </c>
      <c r="F61" s="48"/>
      <c r="G61" s="48">
        <v>80.335999999999999</v>
      </c>
      <c r="H61" s="48"/>
      <c r="I61" s="48"/>
      <c r="J61" s="48"/>
      <c r="K61" s="48"/>
      <c r="L61" s="48"/>
    </row>
    <row r="62" spans="1:12" x14ac:dyDescent="0.2">
      <c r="A62" t="s">
        <v>146</v>
      </c>
      <c r="B62" t="s">
        <v>305</v>
      </c>
      <c r="C62" t="s">
        <v>306</v>
      </c>
      <c r="D62" t="s">
        <v>307</v>
      </c>
      <c r="E62" t="s">
        <v>5</v>
      </c>
      <c r="F62" t="s">
        <v>375</v>
      </c>
      <c r="G62" t="s">
        <v>375</v>
      </c>
      <c r="H62" t="s">
        <v>375</v>
      </c>
    </row>
    <row r="63" spans="1:12" x14ac:dyDescent="0.2">
      <c r="A63" t="s">
        <v>146</v>
      </c>
      <c r="B63" t="s">
        <v>308</v>
      </c>
      <c r="C63" t="s">
        <v>309</v>
      </c>
      <c r="D63" t="s">
        <v>307</v>
      </c>
      <c r="E63" t="s">
        <v>5</v>
      </c>
      <c r="F63" t="s">
        <v>365</v>
      </c>
      <c r="G63" t="s">
        <v>365</v>
      </c>
      <c r="H63" t="s">
        <v>365</v>
      </c>
    </row>
    <row r="64" spans="1:12" x14ac:dyDescent="0.2">
      <c r="A64" t="s">
        <v>146</v>
      </c>
      <c r="B64" t="s">
        <v>148</v>
      </c>
      <c r="C64" t="s">
        <v>149</v>
      </c>
      <c r="D64" t="s">
        <v>8</v>
      </c>
      <c r="E64" t="s">
        <v>5</v>
      </c>
      <c r="F64" s="48">
        <v>0.857046217263012</v>
      </c>
      <c r="G64" s="48"/>
      <c r="H64" s="48"/>
      <c r="I64" s="48"/>
      <c r="J64" s="48"/>
      <c r="K64" s="48"/>
      <c r="L64" s="48"/>
    </row>
    <row r="65" spans="1:12" x14ac:dyDescent="0.2">
      <c r="A65" t="s">
        <v>146</v>
      </c>
      <c r="B65" t="s">
        <v>150</v>
      </c>
      <c r="C65" t="s">
        <v>151</v>
      </c>
      <c r="D65" t="s">
        <v>8</v>
      </c>
      <c r="E65" t="s">
        <v>5</v>
      </c>
      <c r="F65" s="48">
        <v>1.4567179237216801</v>
      </c>
      <c r="G65" s="48"/>
      <c r="H65" s="48"/>
      <c r="I65" s="48"/>
      <c r="J65" s="48"/>
      <c r="K65" s="48"/>
      <c r="L65" s="48"/>
    </row>
    <row r="66" spans="1:12" x14ac:dyDescent="0.2">
      <c r="A66" t="s">
        <v>146</v>
      </c>
      <c r="B66" t="s">
        <v>152</v>
      </c>
      <c r="C66" t="s">
        <v>153</v>
      </c>
      <c r="D66" t="s">
        <v>8</v>
      </c>
      <c r="E66" t="s">
        <v>5</v>
      </c>
      <c r="F66" s="48">
        <v>0</v>
      </c>
      <c r="G66" s="48"/>
      <c r="H66" s="48"/>
      <c r="I66" s="48"/>
      <c r="J66" s="48"/>
      <c r="K66" s="48"/>
      <c r="L66" s="48"/>
    </row>
    <row r="67" spans="1:12" x14ac:dyDescent="0.2">
      <c r="A67" t="s">
        <v>146</v>
      </c>
      <c r="B67" t="s">
        <v>154</v>
      </c>
      <c r="C67" t="s">
        <v>155</v>
      </c>
      <c r="D67" t="s">
        <v>8</v>
      </c>
      <c r="E67" t="s">
        <v>5</v>
      </c>
      <c r="F67" s="48">
        <v>0.32232275766054402</v>
      </c>
      <c r="G67" s="48"/>
      <c r="H67" s="48"/>
      <c r="I67" s="48"/>
      <c r="J67" s="48"/>
      <c r="K67" s="48"/>
      <c r="L67" s="48"/>
    </row>
    <row r="68" spans="1:12" x14ac:dyDescent="0.2">
      <c r="A68" t="s">
        <v>146</v>
      </c>
      <c r="B68" t="s">
        <v>156</v>
      </c>
      <c r="C68" t="s">
        <v>157</v>
      </c>
      <c r="D68" t="s">
        <v>8</v>
      </c>
      <c r="E68" t="s">
        <v>5</v>
      </c>
      <c r="F68" s="48">
        <v>0</v>
      </c>
      <c r="G68" s="48"/>
      <c r="H68" s="48"/>
      <c r="I68" s="48"/>
      <c r="J68" s="48"/>
      <c r="K68" s="48"/>
      <c r="L68" s="48"/>
    </row>
    <row r="69" spans="1:12" x14ac:dyDescent="0.2">
      <c r="A69" t="s">
        <v>146</v>
      </c>
      <c r="B69" t="s">
        <v>158</v>
      </c>
      <c r="C69" t="s">
        <v>159</v>
      </c>
      <c r="D69" t="s">
        <v>8</v>
      </c>
      <c r="E69" t="s">
        <v>5</v>
      </c>
      <c r="F69" s="48">
        <v>-1.0125262599301199</v>
      </c>
      <c r="G69" s="48"/>
      <c r="H69" s="48"/>
      <c r="I69" s="48"/>
      <c r="J69" s="48"/>
      <c r="K69" s="48"/>
      <c r="L69" s="48"/>
    </row>
    <row r="70" spans="1:12" x14ac:dyDescent="0.2">
      <c r="A70" t="s">
        <v>146</v>
      </c>
      <c r="B70" t="s">
        <v>160</v>
      </c>
      <c r="C70" t="s">
        <v>161</v>
      </c>
      <c r="D70" t="s">
        <v>8</v>
      </c>
      <c r="E70" t="s">
        <v>5</v>
      </c>
      <c r="F70" s="48">
        <v>0</v>
      </c>
      <c r="G70" s="48"/>
      <c r="H70" s="48"/>
      <c r="I70" s="48"/>
      <c r="J70" s="48"/>
      <c r="K70" s="48"/>
      <c r="L70" s="48"/>
    </row>
    <row r="71" spans="1:12" x14ac:dyDescent="0.2">
      <c r="A71" t="s">
        <v>146</v>
      </c>
      <c r="B71" t="s">
        <v>162</v>
      </c>
      <c r="C71" t="s">
        <v>163</v>
      </c>
      <c r="D71" t="s">
        <v>8</v>
      </c>
      <c r="E71" t="s">
        <v>5</v>
      </c>
      <c r="F71" s="48">
        <v>0</v>
      </c>
      <c r="G71" s="48"/>
      <c r="H71" s="48"/>
      <c r="I71" s="48"/>
      <c r="J71" s="48"/>
      <c r="K71" s="48"/>
      <c r="L71" s="48"/>
    </row>
    <row r="72" spans="1:12" x14ac:dyDescent="0.2">
      <c r="A72" t="s">
        <v>146</v>
      </c>
      <c r="B72" t="s">
        <v>164</v>
      </c>
      <c r="C72" t="s">
        <v>165</v>
      </c>
      <c r="D72" t="s">
        <v>8</v>
      </c>
      <c r="E72" t="s">
        <v>5</v>
      </c>
      <c r="F72" s="48">
        <v>0.92254923570685798</v>
      </c>
      <c r="G72" s="48"/>
      <c r="H72" s="48"/>
      <c r="I72" s="48"/>
      <c r="J72" s="48"/>
      <c r="K72" s="48"/>
      <c r="L72" s="48"/>
    </row>
    <row r="73" spans="1:12" x14ac:dyDescent="0.2">
      <c r="A73" t="s">
        <v>146</v>
      </c>
      <c r="B73" t="s">
        <v>166</v>
      </c>
      <c r="C73" t="s">
        <v>167</v>
      </c>
      <c r="D73" t="s">
        <v>8</v>
      </c>
      <c r="E73" t="s">
        <v>5</v>
      </c>
      <c r="F73" s="48">
        <v>8.3257221148359601</v>
      </c>
      <c r="G73" s="48"/>
      <c r="H73" s="48"/>
      <c r="I73" s="48"/>
      <c r="J73" s="48"/>
      <c r="K73" s="48"/>
      <c r="L73" s="48"/>
    </row>
    <row r="74" spans="1:12" x14ac:dyDescent="0.2">
      <c r="A74" t="s">
        <v>146</v>
      </c>
      <c r="B74" t="s">
        <v>168</v>
      </c>
      <c r="C74" t="s">
        <v>169</v>
      </c>
      <c r="D74" t="s">
        <v>8</v>
      </c>
      <c r="E74" t="s">
        <v>5</v>
      </c>
      <c r="F74" s="48">
        <v>0</v>
      </c>
      <c r="G74" s="48"/>
      <c r="H74" s="48"/>
      <c r="I74" s="48"/>
      <c r="J74" s="48"/>
      <c r="K74" s="48"/>
      <c r="L74" s="48"/>
    </row>
    <row r="75" spans="1:12" x14ac:dyDescent="0.2">
      <c r="A75" t="s">
        <v>146</v>
      </c>
      <c r="B75" t="s">
        <v>170</v>
      </c>
      <c r="C75" t="s">
        <v>171</v>
      </c>
      <c r="D75" t="s">
        <v>8</v>
      </c>
      <c r="E75" t="s">
        <v>5</v>
      </c>
      <c r="F75" s="48">
        <v>0</v>
      </c>
      <c r="G75" s="48"/>
      <c r="H75" s="48"/>
      <c r="I75" s="48"/>
      <c r="J75" s="48"/>
      <c r="K75" s="48"/>
      <c r="L75" s="48"/>
    </row>
    <row r="76" spans="1:12" x14ac:dyDescent="0.2">
      <c r="A76" t="s">
        <v>146</v>
      </c>
      <c r="B76" t="s">
        <v>172</v>
      </c>
      <c r="C76" t="s">
        <v>173</v>
      </c>
      <c r="D76" t="s">
        <v>8</v>
      </c>
      <c r="E76" t="s">
        <v>5</v>
      </c>
      <c r="F76" s="48">
        <v>0</v>
      </c>
      <c r="G76" s="48"/>
      <c r="H76" s="48"/>
      <c r="I76" s="48"/>
      <c r="J76" s="48"/>
      <c r="K76" s="48"/>
      <c r="L76" s="48"/>
    </row>
    <row r="77" spans="1:12" x14ac:dyDescent="0.2">
      <c r="A77" t="s">
        <v>146</v>
      </c>
      <c r="B77" t="s">
        <v>174</v>
      </c>
      <c r="C77" t="s">
        <v>175</v>
      </c>
      <c r="D77" t="s">
        <v>8</v>
      </c>
      <c r="E77" t="s">
        <v>5</v>
      </c>
      <c r="F77" s="48">
        <v>0</v>
      </c>
      <c r="G77" s="48"/>
      <c r="H77" s="48"/>
      <c r="I77" s="48"/>
      <c r="J77" s="48"/>
      <c r="K77" s="48"/>
      <c r="L77" s="48"/>
    </row>
    <row r="78" spans="1:12" x14ac:dyDescent="0.2">
      <c r="A78" t="s">
        <v>146</v>
      </c>
      <c r="B78" t="s">
        <v>177</v>
      </c>
      <c r="C78" t="s">
        <v>178</v>
      </c>
      <c r="D78" t="s">
        <v>8</v>
      </c>
      <c r="E78" t="s">
        <v>5</v>
      </c>
      <c r="F78" s="48">
        <v>-19.836984064666201</v>
      </c>
      <c r="G78" s="48"/>
      <c r="H78" s="48"/>
      <c r="I78" s="48"/>
      <c r="J78" s="48"/>
      <c r="K78" s="48"/>
      <c r="L78" s="48"/>
    </row>
    <row r="79" spans="1:12" x14ac:dyDescent="0.2">
      <c r="A79" t="s">
        <v>146</v>
      </c>
      <c r="B79" t="s">
        <v>179</v>
      </c>
      <c r="C79" t="s">
        <v>180</v>
      </c>
      <c r="D79" t="s">
        <v>8</v>
      </c>
      <c r="E79" t="s">
        <v>5</v>
      </c>
      <c r="F79" s="48">
        <v>-3.3602771718804201</v>
      </c>
      <c r="G79" s="48"/>
      <c r="H79" s="48"/>
      <c r="I79" s="48"/>
      <c r="J79" s="48"/>
      <c r="K79" s="48"/>
      <c r="L79" s="48"/>
    </row>
    <row r="80" spans="1:12" x14ac:dyDescent="0.2">
      <c r="A80" t="s">
        <v>146</v>
      </c>
      <c r="B80" t="s">
        <v>182</v>
      </c>
      <c r="C80" t="s">
        <v>183</v>
      </c>
      <c r="D80" t="s">
        <v>8</v>
      </c>
      <c r="E80" t="s">
        <v>5</v>
      </c>
      <c r="F80" s="48">
        <v>0</v>
      </c>
      <c r="G80" s="48"/>
      <c r="H80" s="48"/>
      <c r="I80" s="48"/>
      <c r="J80" s="48"/>
      <c r="K80" s="48"/>
      <c r="L80" s="48"/>
    </row>
    <row r="81" spans="1:12" x14ac:dyDescent="0.2">
      <c r="A81" t="s">
        <v>146</v>
      </c>
      <c r="B81" t="s">
        <v>184</v>
      </c>
      <c r="C81" t="s">
        <v>185</v>
      </c>
      <c r="D81" t="s">
        <v>8</v>
      </c>
      <c r="E81" t="s">
        <v>5</v>
      </c>
      <c r="F81" s="48">
        <v>0</v>
      </c>
      <c r="G81" s="48"/>
      <c r="H81" s="48"/>
      <c r="I81" s="48"/>
      <c r="J81" s="48"/>
      <c r="K81" s="48"/>
      <c r="L81" s="48"/>
    </row>
    <row r="82" spans="1:12" x14ac:dyDescent="0.2">
      <c r="A82" t="s">
        <v>146</v>
      </c>
      <c r="B82" t="s">
        <v>186</v>
      </c>
      <c r="C82" t="s">
        <v>187</v>
      </c>
      <c r="D82" t="s">
        <v>8</v>
      </c>
      <c r="E82" t="s">
        <v>5</v>
      </c>
      <c r="F82" s="48">
        <v>0</v>
      </c>
      <c r="G82" s="48"/>
      <c r="H82" s="48"/>
      <c r="I82" s="48"/>
      <c r="J82" s="48"/>
      <c r="K82" s="48"/>
      <c r="L82" s="48"/>
    </row>
    <row r="83" spans="1:12" x14ac:dyDescent="0.2">
      <c r="A83" t="s">
        <v>146</v>
      </c>
      <c r="B83" t="s">
        <v>188</v>
      </c>
      <c r="C83" t="s">
        <v>189</v>
      </c>
      <c r="D83" t="s">
        <v>8</v>
      </c>
      <c r="E83" t="s">
        <v>5</v>
      </c>
      <c r="F83" s="48">
        <v>0</v>
      </c>
      <c r="G83" s="48"/>
      <c r="H83" s="48"/>
      <c r="I83" s="48"/>
      <c r="J83" s="48"/>
      <c r="K83" s="48"/>
      <c r="L83" s="48"/>
    </row>
    <row r="84" spans="1:12" x14ac:dyDescent="0.2">
      <c r="A84" t="s">
        <v>146</v>
      </c>
      <c r="B84" t="s">
        <v>191</v>
      </c>
      <c r="C84" t="s">
        <v>192</v>
      </c>
      <c r="D84" t="s">
        <v>8</v>
      </c>
      <c r="E84" t="s">
        <v>5</v>
      </c>
      <c r="F84" s="48">
        <v>-20.7198342760922</v>
      </c>
      <c r="G84" s="48"/>
      <c r="H84" s="48"/>
      <c r="I84" s="48"/>
      <c r="J84" s="48"/>
      <c r="K84" s="48"/>
      <c r="L84" s="48"/>
    </row>
    <row r="85" spans="1:12" x14ac:dyDescent="0.2">
      <c r="A85" t="s">
        <v>146</v>
      </c>
      <c r="B85" t="s">
        <v>193</v>
      </c>
      <c r="C85" t="s">
        <v>194</v>
      </c>
      <c r="D85" t="s">
        <v>8</v>
      </c>
      <c r="E85" t="s">
        <v>5</v>
      </c>
      <c r="F85" s="48">
        <v>1.8230006869575199</v>
      </c>
      <c r="G85" s="48"/>
      <c r="H85" s="48"/>
      <c r="I85" s="48"/>
      <c r="J85" s="48"/>
      <c r="K85" s="48"/>
      <c r="L85" s="48"/>
    </row>
    <row r="86" spans="1:12" x14ac:dyDescent="0.2">
      <c r="A86" t="s">
        <v>146</v>
      </c>
      <c r="B86" t="s">
        <v>195</v>
      </c>
      <c r="C86" t="s">
        <v>196</v>
      </c>
      <c r="D86" t="s">
        <v>8</v>
      </c>
      <c r="E86" t="s">
        <v>5</v>
      </c>
      <c r="F86" s="48">
        <v>0</v>
      </c>
      <c r="G86" s="48"/>
      <c r="H86" s="48"/>
      <c r="I86" s="48"/>
      <c r="J86" s="48"/>
      <c r="K86" s="48"/>
      <c r="L86" s="48"/>
    </row>
    <row r="87" spans="1:12" x14ac:dyDescent="0.2">
      <c r="A87" t="s">
        <v>146</v>
      </c>
      <c r="B87" t="s">
        <v>198</v>
      </c>
      <c r="C87" t="s">
        <v>199</v>
      </c>
      <c r="D87" t="s">
        <v>8</v>
      </c>
      <c r="E87" t="s">
        <v>5</v>
      </c>
      <c r="F87" s="48">
        <v>0</v>
      </c>
      <c r="G87" s="48"/>
      <c r="H87" s="48"/>
      <c r="I87" s="48"/>
      <c r="J87" s="48"/>
      <c r="K87" s="48"/>
      <c r="L87" s="48"/>
    </row>
    <row r="88" spans="1:12" x14ac:dyDescent="0.2">
      <c r="A88" t="s">
        <v>146</v>
      </c>
      <c r="B88" t="s">
        <v>201</v>
      </c>
      <c r="C88" t="s">
        <v>202</v>
      </c>
      <c r="D88" t="s">
        <v>8</v>
      </c>
      <c r="E88" t="s">
        <v>5</v>
      </c>
      <c r="F88" s="48">
        <v>-4.53166686633271</v>
      </c>
      <c r="G88" s="48"/>
      <c r="H88" s="48"/>
      <c r="I88" s="48"/>
      <c r="J88" s="48"/>
      <c r="K88" s="48"/>
      <c r="L88" s="48"/>
    </row>
    <row r="89" spans="1:12" x14ac:dyDescent="0.2">
      <c r="A89" t="s">
        <v>146</v>
      </c>
      <c r="B89" t="s">
        <v>204</v>
      </c>
      <c r="C89" t="s">
        <v>205</v>
      </c>
      <c r="D89" t="s">
        <v>8</v>
      </c>
      <c r="E89" t="s">
        <v>5</v>
      </c>
      <c r="F89" s="48">
        <v>-3.89267037265141</v>
      </c>
      <c r="G89" s="48"/>
      <c r="H89" s="48"/>
      <c r="I89" s="48"/>
      <c r="J89" s="48"/>
      <c r="K89" s="48"/>
      <c r="L89" s="48"/>
    </row>
    <row r="90" spans="1:12" x14ac:dyDescent="0.2">
      <c r="A90" t="s">
        <v>146</v>
      </c>
      <c r="B90" t="s">
        <v>354</v>
      </c>
      <c r="C90" t="s">
        <v>362</v>
      </c>
      <c r="D90" t="s">
        <v>8</v>
      </c>
      <c r="E90" t="s">
        <v>5</v>
      </c>
      <c r="F90" s="48">
        <v>0</v>
      </c>
      <c r="G90" s="48"/>
      <c r="H90" s="48"/>
      <c r="I90" s="48"/>
      <c r="J90" s="48"/>
      <c r="K90" s="48"/>
      <c r="L90" s="48"/>
    </row>
    <row r="91" spans="1:12" x14ac:dyDescent="0.2">
      <c r="A91" t="s">
        <v>146</v>
      </c>
      <c r="B91" t="s">
        <v>355</v>
      </c>
      <c r="C91" t="s">
        <v>363</v>
      </c>
      <c r="D91" t="s">
        <v>8</v>
      </c>
      <c r="E91" t="s">
        <v>5</v>
      </c>
      <c r="F91" s="48">
        <v>0</v>
      </c>
      <c r="G91" s="48"/>
      <c r="H91" s="48"/>
      <c r="I91" s="48"/>
      <c r="J91" s="48"/>
      <c r="K91" s="48"/>
      <c r="L91" s="48"/>
    </row>
    <row r="92" spans="1:12" x14ac:dyDescent="0.2">
      <c r="A92" t="s">
        <v>146</v>
      </c>
      <c r="B92" t="s">
        <v>356</v>
      </c>
      <c r="C92" t="s">
        <v>364</v>
      </c>
      <c r="D92" t="s">
        <v>8</v>
      </c>
      <c r="E92" t="s">
        <v>5</v>
      </c>
      <c r="F92" s="48">
        <v>0</v>
      </c>
      <c r="G92" s="48"/>
      <c r="H92" s="48"/>
      <c r="I92" s="48"/>
      <c r="J92" s="48"/>
      <c r="K92" s="48"/>
      <c r="L92" s="48"/>
    </row>
    <row r="93" spans="1:12" x14ac:dyDescent="0.2">
      <c r="A93" t="s">
        <v>146</v>
      </c>
      <c r="B93" t="s">
        <v>207</v>
      </c>
      <c r="C93" t="s">
        <v>208</v>
      </c>
      <c r="D93" t="s">
        <v>8</v>
      </c>
      <c r="E93" t="s">
        <v>5</v>
      </c>
      <c r="F93" s="48">
        <v>0.92254923570685798</v>
      </c>
      <c r="G93" s="48"/>
      <c r="H93" s="48"/>
      <c r="I93" s="48"/>
      <c r="J93" s="48"/>
      <c r="K93" s="48"/>
      <c r="L93" s="48"/>
    </row>
    <row r="94" spans="1:12" x14ac:dyDescent="0.2">
      <c r="A94" t="s">
        <v>146</v>
      </c>
      <c r="B94" t="s">
        <v>209</v>
      </c>
      <c r="C94" t="s">
        <v>210</v>
      </c>
      <c r="D94" t="s">
        <v>8</v>
      </c>
      <c r="E94" t="s">
        <v>5</v>
      </c>
      <c r="F94" s="48">
        <v>-13.692170146787101</v>
      </c>
      <c r="G94" s="48"/>
      <c r="H94" s="48"/>
      <c r="I94" s="48"/>
      <c r="J94" s="48"/>
      <c r="K94" s="48"/>
      <c r="L94" s="48"/>
    </row>
    <row r="95" spans="1:12" x14ac:dyDescent="0.2">
      <c r="A95" t="s">
        <v>146</v>
      </c>
      <c r="B95" t="s">
        <v>211</v>
      </c>
      <c r="C95" t="s">
        <v>212</v>
      </c>
      <c r="D95" t="s">
        <v>8</v>
      </c>
      <c r="E95" t="s">
        <v>5</v>
      </c>
      <c r="F95" s="48">
        <v>0</v>
      </c>
      <c r="G95" s="48"/>
      <c r="H95" s="48"/>
      <c r="I95" s="48"/>
      <c r="J95" s="48"/>
      <c r="K95" s="48"/>
      <c r="L95" s="48"/>
    </row>
    <row r="96" spans="1:12" x14ac:dyDescent="0.2">
      <c r="A96" t="s">
        <v>146</v>
      </c>
      <c r="B96" t="s">
        <v>213</v>
      </c>
      <c r="C96" t="s">
        <v>214</v>
      </c>
      <c r="D96" t="s">
        <v>8</v>
      </c>
      <c r="E96" t="s">
        <v>5</v>
      </c>
      <c r="F96" s="48">
        <v>-18.452641925343102</v>
      </c>
      <c r="G96" s="48"/>
      <c r="H96" s="48"/>
      <c r="I96" s="48"/>
      <c r="J96" s="48"/>
      <c r="K96" s="48"/>
      <c r="L96" s="48"/>
    </row>
    <row r="97" spans="1:12" x14ac:dyDescent="0.2">
      <c r="A97" t="s">
        <v>146</v>
      </c>
      <c r="B97" t="s">
        <v>215</v>
      </c>
      <c r="C97" t="s">
        <v>216</v>
      </c>
      <c r="D97" t="s">
        <v>8</v>
      </c>
      <c r="E97" t="s">
        <v>5</v>
      </c>
      <c r="F97" s="48">
        <v>0</v>
      </c>
      <c r="G97" s="48"/>
      <c r="H97" s="48"/>
      <c r="I97" s="48"/>
      <c r="J97" s="48"/>
      <c r="K97" s="48"/>
      <c r="L97" s="48"/>
    </row>
    <row r="98" spans="1:12" x14ac:dyDescent="0.2">
      <c r="A98" t="s">
        <v>146</v>
      </c>
      <c r="B98" t="s">
        <v>217</v>
      </c>
      <c r="C98" t="s">
        <v>218</v>
      </c>
      <c r="D98" t="s">
        <v>8</v>
      </c>
      <c r="E98" t="s">
        <v>5</v>
      </c>
      <c r="F98" s="48">
        <v>-8.4243372389841191</v>
      </c>
      <c r="G98" s="48"/>
      <c r="H98" s="48"/>
      <c r="I98" s="48"/>
      <c r="J98" s="48"/>
      <c r="K98" s="48"/>
      <c r="L98" s="48"/>
    </row>
    <row r="99" spans="1:12" x14ac:dyDescent="0.2">
      <c r="A99" t="s">
        <v>146</v>
      </c>
      <c r="B99" t="s">
        <v>219</v>
      </c>
      <c r="C99" t="s">
        <v>220</v>
      </c>
      <c r="D99" t="s">
        <v>8</v>
      </c>
      <c r="E99" t="s">
        <v>5</v>
      </c>
      <c r="F99" s="48">
        <v>0</v>
      </c>
      <c r="G99" s="48"/>
      <c r="H99" s="48"/>
      <c r="I99" s="48"/>
      <c r="J99" s="48"/>
      <c r="K99" s="48"/>
      <c r="L99" s="48"/>
    </row>
    <row r="100" spans="1:12" x14ac:dyDescent="0.2">
      <c r="A100" t="s">
        <v>146</v>
      </c>
      <c r="B100" t="s">
        <v>222</v>
      </c>
      <c r="C100" t="s">
        <v>223</v>
      </c>
      <c r="D100" t="s">
        <v>8</v>
      </c>
      <c r="E100" t="s">
        <v>5</v>
      </c>
      <c r="F100" s="48"/>
      <c r="G100" s="48"/>
      <c r="H100" s="48">
        <v>0.184509847141372</v>
      </c>
      <c r="I100" s="48">
        <v>0.18989753467789999</v>
      </c>
      <c r="J100" s="48">
        <v>0.19544254269049399</v>
      </c>
      <c r="K100" s="48">
        <v>0.20116532705273801</v>
      </c>
      <c r="L100" s="48">
        <v>0.207039354602678</v>
      </c>
    </row>
    <row r="101" spans="1:12" x14ac:dyDescent="0.2">
      <c r="A101" t="s">
        <v>146</v>
      </c>
      <c r="B101" t="s">
        <v>224</v>
      </c>
      <c r="C101" t="s">
        <v>225</v>
      </c>
      <c r="D101" t="s">
        <v>8</v>
      </c>
      <c r="E101" t="s">
        <v>5</v>
      </c>
      <c r="F101" s="48"/>
      <c r="G101" s="48"/>
      <c r="H101" s="48">
        <v>-2.7384340293574199</v>
      </c>
      <c r="I101" s="48">
        <v>-2.8183963030146502</v>
      </c>
      <c r="J101" s="48">
        <v>-2.9006934750626798</v>
      </c>
      <c r="K101" s="48">
        <v>-2.9856291448008698</v>
      </c>
      <c r="L101" s="48">
        <v>-3.0728095158290598</v>
      </c>
    </row>
    <row r="102" spans="1:12" x14ac:dyDescent="0.2">
      <c r="A102" t="s">
        <v>146</v>
      </c>
      <c r="B102" t="s">
        <v>226</v>
      </c>
      <c r="C102" t="s">
        <v>227</v>
      </c>
      <c r="D102" t="s">
        <v>8</v>
      </c>
      <c r="E102" t="s">
        <v>5</v>
      </c>
      <c r="F102" s="48"/>
      <c r="G102" s="48"/>
      <c r="H102" s="48">
        <v>0</v>
      </c>
      <c r="I102" s="48">
        <v>0</v>
      </c>
      <c r="J102" s="48">
        <v>0</v>
      </c>
      <c r="K102" s="48">
        <v>0</v>
      </c>
      <c r="L102" s="48">
        <v>0</v>
      </c>
    </row>
    <row r="103" spans="1:12" x14ac:dyDescent="0.2">
      <c r="A103" t="s">
        <v>146</v>
      </c>
      <c r="B103" t="s">
        <v>228</v>
      </c>
      <c r="C103" t="s">
        <v>229</v>
      </c>
      <c r="D103" t="s">
        <v>8</v>
      </c>
      <c r="E103" t="s">
        <v>5</v>
      </c>
      <c r="F103" s="48"/>
      <c r="G103" s="48"/>
      <c r="H103" s="48">
        <v>-3.6905283850686099</v>
      </c>
      <c r="I103" s="48">
        <v>-3.7982918139126198</v>
      </c>
      <c r="J103" s="48">
        <v>-3.90920193487886</v>
      </c>
      <c r="K103" s="48">
        <v>-4.0236679021846999</v>
      </c>
      <c r="L103" s="48">
        <v>-4.1411590049284897</v>
      </c>
    </row>
    <row r="104" spans="1:12" x14ac:dyDescent="0.2">
      <c r="A104" t="s">
        <v>146</v>
      </c>
      <c r="B104" t="s">
        <v>230</v>
      </c>
      <c r="C104" t="s">
        <v>231</v>
      </c>
      <c r="D104" t="s">
        <v>8</v>
      </c>
      <c r="E104" t="s">
        <v>5</v>
      </c>
      <c r="F104" s="48"/>
      <c r="G104" s="48"/>
      <c r="H104" s="48">
        <v>0</v>
      </c>
      <c r="I104" s="48">
        <v>0</v>
      </c>
      <c r="J104" s="48">
        <v>0</v>
      </c>
      <c r="K104" s="48">
        <v>0</v>
      </c>
      <c r="L104" s="48">
        <v>0</v>
      </c>
    </row>
    <row r="105" spans="1:12" x14ac:dyDescent="0.2">
      <c r="A105" t="s">
        <v>146</v>
      </c>
      <c r="B105" t="s">
        <v>232</v>
      </c>
      <c r="C105" t="s">
        <v>233</v>
      </c>
      <c r="D105" t="s">
        <v>8</v>
      </c>
      <c r="E105" t="s">
        <v>5</v>
      </c>
      <c r="F105" s="48"/>
      <c r="G105" s="48"/>
      <c r="H105" s="48">
        <v>-1.68486744779682</v>
      </c>
      <c r="I105" s="48">
        <v>-1.73406557727249</v>
      </c>
      <c r="J105" s="48">
        <v>-1.78470029212885</v>
      </c>
      <c r="K105" s="48">
        <v>-1.83695838692483</v>
      </c>
      <c r="L105" s="48">
        <v>-1.8905975718230299</v>
      </c>
    </row>
    <row r="106" spans="1:12" x14ac:dyDescent="0.2">
      <c r="A106" t="s">
        <v>146</v>
      </c>
      <c r="B106" t="s">
        <v>234</v>
      </c>
      <c r="C106" t="s">
        <v>235</v>
      </c>
      <c r="D106" t="s">
        <v>8</v>
      </c>
      <c r="E106" t="s">
        <v>5</v>
      </c>
      <c r="F106" s="48"/>
      <c r="G106" s="48"/>
      <c r="H106" s="48">
        <v>0</v>
      </c>
      <c r="I106" s="48">
        <v>0</v>
      </c>
      <c r="J106" s="48">
        <v>0</v>
      </c>
      <c r="K106" s="48">
        <v>0</v>
      </c>
      <c r="L106" s="48">
        <v>0</v>
      </c>
    </row>
    <row r="107" spans="1:12" x14ac:dyDescent="0.2">
      <c r="A107" t="s">
        <v>146</v>
      </c>
      <c r="B107" t="s">
        <v>319</v>
      </c>
      <c r="C107" t="s">
        <v>153</v>
      </c>
      <c r="D107" t="s">
        <v>8</v>
      </c>
      <c r="E107" t="s">
        <v>5</v>
      </c>
      <c r="F107" s="48"/>
      <c r="G107" s="48"/>
      <c r="H107" s="48">
        <v>0</v>
      </c>
      <c r="I107" s="48">
        <v>0</v>
      </c>
      <c r="J107" s="48">
        <v>0</v>
      </c>
      <c r="K107" s="48">
        <v>0</v>
      </c>
      <c r="L107" s="48">
        <v>0</v>
      </c>
    </row>
    <row r="108" spans="1:12" x14ac:dyDescent="0.2">
      <c r="A108" t="s">
        <v>146</v>
      </c>
      <c r="B108" t="s">
        <v>320</v>
      </c>
      <c r="C108" t="s">
        <v>165</v>
      </c>
      <c r="D108" t="s">
        <v>8</v>
      </c>
      <c r="E108" t="s">
        <v>5</v>
      </c>
      <c r="F108" s="48"/>
      <c r="G108" s="48"/>
      <c r="H108" s="48">
        <v>0.184509847141372</v>
      </c>
      <c r="I108" s="48">
        <v>0.18989753467789999</v>
      </c>
      <c r="J108" s="48">
        <v>0.19544254269049399</v>
      </c>
      <c r="K108" s="48">
        <v>0.20116532705273801</v>
      </c>
      <c r="L108" s="48">
        <v>0.207039354602678</v>
      </c>
    </row>
    <row r="109" spans="1:12" x14ac:dyDescent="0.2">
      <c r="A109" t="s">
        <v>146</v>
      </c>
      <c r="B109" t="s">
        <v>321</v>
      </c>
      <c r="C109" t="s">
        <v>322</v>
      </c>
      <c r="D109" t="s">
        <v>8</v>
      </c>
      <c r="E109" t="s">
        <v>5</v>
      </c>
      <c r="F109" s="48"/>
      <c r="G109" s="48"/>
      <c r="H109" s="48">
        <v>0</v>
      </c>
      <c r="I109" s="48">
        <v>0</v>
      </c>
      <c r="J109" s="48">
        <v>0</v>
      </c>
      <c r="K109" s="48">
        <v>0</v>
      </c>
      <c r="L109" s="48">
        <v>0</v>
      </c>
    </row>
    <row r="110" spans="1:12" x14ac:dyDescent="0.2">
      <c r="A110" t="s">
        <v>146</v>
      </c>
      <c r="B110" t="s">
        <v>323</v>
      </c>
      <c r="C110" t="s">
        <v>155</v>
      </c>
      <c r="D110" t="s">
        <v>8</v>
      </c>
      <c r="E110" t="s">
        <v>5</v>
      </c>
      <c r="F110" s="48"/>
      <c r="G110" s="48"/>
      <c r="H110" s="48">
        <v>6.4464551532108796E-2</v>
      </c>
      <c r="I110" s="48">
        <v>6.6346916436846398E-2</v>
      </c>
      <c r="J110" s="48">
        <v>6.8284246396802306E-2</v>
      </c>
      <c r="K110" s="48">
        <v>7.0283688340648007E-2</v>
      </c>
      <c r="L110" s="48">
        <v>7.2335972040194901E-2</v>
      </c>
    </row>
    <row r="111" spans="1:12" x14ac:dyDescent="0.2">
      <c r="A111" t="s">
        <v>146</v>
      </c>
      <c r="B111" t="s">
        <v>324</v>
      </c>
      <c r="C111" t="s">
        <v>167</v>
      </c>
      <c r="D111" t="s">
        <v>8</v>
      </c>
      <c r="E111" t="s">
        <v>5</v>
      </c>
      <c r="F111" s="48"/>
      <c r="G111" s="48"/>
      <c r="H111" s="48">
        <v>1.6651444229671899</v>
      </c>
      <c r="I111" s="48">
        <v>1.71376664011783</v>
      </c>
      <c r="J111" s="48">
        <v>1.76380862600927</v>
      </c>
      <c r="K111" s="48">
        <v>1.8154549885870599</v>
      </c>
      <c r="L111" s="48">
        <v>1.8684662742538001</v>
      </c>
    </row>
    <row r="112" spans="1:12" x14ac:dyDescent="0.2">
      <c r="A112" t="s">
        <v>146</v>
      </c>
      <c r="B112" t="s">
        <v>325</v>
      </c>
      <c r="C112" t="s">
        <v>178</v>
      </c>
      <c r="D112" t="s">
        <v>8</v>
      </c>
      <c r="E112" t="s">
        <v>5</v>
      </c>
      <c r="F112" s="48"/>
      <c r="G112" s="48"/>
      <c r="H112" s="48">
        <v>-3.9673968129332402</v>
      </c>
      <c r="I112" s="48">
        <v>-4.0832447998708803</v>
      </c>
      <c r="J112" s="48">
        <v>-4.2024755480271203</v>
      </c>
      <c r="K112" s="48">
        <v>-4.32552890692169</v>
      </c>
      <c r="L112" s="48">
        <v>-4.4518343510038099</v>
      </c>
    </row>
    <row r="113" spans="1:12" x14ac:dyDescent="0.2">
      <c r="A113" t="s">
        <v>146</v>
      </c>
      <c r="B113" t="s">
        <v>326</v>
      </c>
      <c r="C113" t="s">
        <v>180</v>
      </c>
      <c r="D113" t="s">
        <v>8</v>
      </c>
      <c r="E113" t="s">
        <v>5</v>
      </c>
      <c r="F113" s="48"/>
      <c r="G113" s="48"/>
      <c r="H113" s="48">
        <v>-0.67205543437608495</v>
      </c>
      <c r="I113" s="48">
        <v>-0.691679453059866</v>
      </c>
      <c r="J113" s="48">
        <v>-0.71187649308921497</v>
      </c>
      <c r="K113" s="48">
        <v>-0.73272106257965297</v>
      </c>
      <c r="L113" s="48">
        <v>-0.75411651760697895</v>
      </c>
    </row>
    <row r="114" spans="1:12" x14ac:dyDescent="0.2">
      <c r="A114" t="s">
        <v>146</v>
      </c>
      <c r="B114" t="s">
        <v>327</v>
      </c>
      <c r="C114" t="s">
        <v>149</v>
      </c>
      <c r="D114" t="s">
        <v>8</v>
      </c>
      <c r="E114" t="s">
        <v>5</v>
      </c>
      <c r="F114" s="48"/>
      <c r="G114" s="48"/>
      <c r="H114" s="48">
        <v>0.171409243452603</v>
      </c>
      <c r="I114" s="48">
        <v>0.17641439336141801</v>
      </c>
      <c r="J114" s="48">
        <v>0.181565693647572</v>
      </c>
      <c r="K114" s="48">
        <v>0.18688214777277101</v>
      </c>
      <c r="L114" s="48">
        <v>0.192339106487736</v>
      </c>
    </row>
    <row r="115" spans="1:12" x14ac:dyDescent="0.2">
      <c r="A115" t="s">
        <v>146</v>
      </c>
      <c r="B115" t="s">
        <v>328</v>
      </c>
      <c r="C115" t="s">
        <v>329</v>
      </c>
      <c r="D115" t="s">
        <v>8</v>
      </c>
      <c r="E115" t="s">
        <v>5</v>
      </c>
      <c r="F115" s="48"/>
      <c r="G115" s="48"/>
      <c r="H115" s="48">
        <v>0</v>
      </c>
      <c r="I115" s="48">
        <v>0</v>
      </c>
      <c r="J115" s="48">
        <v>0</v>
      </c>
      <c r="K115" s="48">
        <v>0</v>
      </c>
      <c r="L115" s="48">
        <v>0</v>
      </c>
    </row>
    <row r="116" spans="1:12" x14ac:dyDescent="0.2">
      <c r="A116" t="s">
        <v>146</v>
      </c>
      <c r="B116" t="s">
        <v>357</v>
      </c>
      <c r="C116" t="s">
        <v>362</v>
      </c>
      <c r="D116" t="s">
        <v>8</v>
      </c>
      <c r="E116" t="s">
        <v>5</v>
      </c>
      <c r="F116" s="48"/>
      <c r="G116" s="48"/>
      <c r="H116" s="48">
        <v>0</v>
      </c>
      <c r="I116" s="48">
        <v>0</v>
      </c>
      <c r="J116" s="48">
        <v>0</v>
      </c>
      <c r="K116" s="48">
        <v>0</v>
      </c>
      <c r="L116" s="48">
        <v>0</v>
      </c>
    </row>
    <row r="117" spans="1:12" x14ac:dyDescent="0.2">
      <c r="A117" t="s">
        <v>146</v>
      </c>
      <c r="B117" t="s">
        <v>330</v>
      </c>
      <c r="C117" t="s">
        <v>159</v>
      </c>
      <c r="D117" t="s">
        <v>8</v>
      </c>
      <c r="E117" t="s">
        <v>5</v>
      </c>
      <c r="F117" s="48"/>
      <c r="G117" s="48"/>
      <c r="H117" s="48">
        <v>-0.20250525198602401</v>
      </c>
      <c r="I117" s="48">
        <v>-0.20841840534401601</v>
      </c>
      <c r="J117" s="48">
        <v>-0.21450422278006101</v>
      </c>
      <c r="K117" s="48">
        <v>-0.220785155246771</v>
      </c>
      <c r="L117" s="48">
        <v>-0.227232081779976</v>
      </c>
    </row>
    <row r="118" spans="1:12" x14ac:dyDescent="0.2">
      <c r="A118" t="s">
        <v>146</v>
      </c>
      <c r="B118" t="s">
        <v>332</v>
      </c>
      <c r="C118" t="s">
        <v>171</v>
      </c>
      <c r="D118" t="s">
        <v>8</v>
      </c>
      <c r="E118" t="s">
        <v>5</v>
      </c>
      <c r="F118" s="48"/>
      <c r="G118" s="48"/>
      <c r="H118" s="48">
        <v>0</v>
      </c>
      <c r="I118" s="48">
        <v>0</v>
      </c>
      <c r="J118" s="48">
        <v>0</v>
      </c>
      <c r="K118" s="48">
        <v>0</v>
      </c>
      <c r="L118" s="48">
        <v>0</v>
      </c>
    </row>
    <row r="119" spans="1:12" x14ac:dyDescent="0.2">
      <c r="A119" t="s">
        <v>146</v>
      </c>
      <c r="B119" t="s">
        <v>334</v>
      </c>
      <c r="C119" t="s">
        <v>192</v>
      </c>
      <c r="D119" t="s">
        <v>8</v>
      </c>
      <c r="E119" t="s">
        <v>5</v>
      </c>
      <c r="F119" s="48"/>
      <c r="G119" s="48"/>
      <c r="H119" s="48">
        <v>-4.1439668552184301</v>
      </c>
      <c r="I119" s="48">
        <v>-4.26497068739081</v>
      </c>
      <c r="J119" s="48">
        <v>-4.3895078314626197</v>
      </c>
      <c r="K119" s="48">
        <v>-4.5180377125725997</v>
      </c>
      <c r="L119" s="48">
        <v>-4.6499644137797196</v>
      </c>
    </row>
    <row r="120" spans="1:12" x14ac:dyDescent="0.2">
      <c r="A120" t="s">
        <v>146</v>
      </c>
      <c r="B120" t="s">
        <v>336</v>
      </c>
      <c r="C120" t="s">
        <v>194</v>
      </c>
      <c r="D120" t="s">
        <v>8</v>
      </c>
      <c r="E120" t="s">
        <v>5</v>
      </c>
      <c r="F120" s="48"/>
      <c r="G120" s="48"/>
      <c r="H120" s="48">
        <v>0.36460013739150499</v>
      </c>
      <c r="I120" s="48">
        <v>0.37524646140333701</v>
      </c>
      <c r="J120" s="48">
        <v>0.38620365807631402</v>
      </c>
      <c r="K120" s="48">
        <v>0.39751214917889099</v>
      </c>
      <c r="L120" s="48">
        <v>0.40911950393491497</v>
      </c>
    </row>
    <row r="121" spans="1:12" x14ac:dyDescent="0.2">
      <c r="A121" t="s">
        <v>146</v>
      </c>
      <c r="B121" t="s">
        <v>337</v>
      </c>
      <c r="C121" t="s">
        <v>151</v>
      </c>
      <c r="D121" t="s">
        <v>8</v>
      </c>
      <c r="E121" t="s">
        <v>5</v>
      </c>
      <c r="F121" s="48"/>
      <c r="G121" s="48"/>
      <c r="H121" s="48">
        <v>0.29134358474433603</v>
      </c>
      <c r="I121" s="48">
        <v>0.29985081741887099</v>
      </c>
      <c r="J121" s="48">
        <v>0.30860646128750202</v>
      </c>
      <c r="K121" s="48">
        <v>0.31764281645578502</v>
      </c>
      <c r="L121" s="48">
        <v>0.32691798669629402</v>
      </c>
    </row>
    <row r="122" spans="1:12" x14ac:dyDescent="0.2">
      <c r="A122" t="s">
        <v>146</v>
      </c>
      <c r="B122" t="s">
        <v>358</v>
      </c>
      <c r="C122" t="s">
        <v>363</v>
      </c>
      <c r="D122" t="s">
        <v>8</v>
      </c>
      <c r="E122" t="s">
        <v>5</v>
      </c>
      <c r="F122" s="48"/>
      <c r="G122" s="48"/>
      <c r="H122" s="48">
        <v>0</v>
      </c>
      <c r="I122" s="48">
        <v>0</v>
      </c>
      <c r="J122" s="48">
        <v>0</v>
      </c>
      <c r="K122" s="48">
        <v>0</v>
      </c>
      <c r="L122" s="48">
        <v>0</v>
      </c>
    </row>
    <row r="123" spans="1:12" x14ac:dyDescent="0.2">
      <c r="A123" t="s">
        <v>146</v>
      </c>
      <c r="B123" t="s">
        <v>339</v>
      </c>
      <c r="C123" t="s">
        <v>157</v>
      </c>
      <c r="D123" t="s">
        <v>8</v>
      </c>
      <c r="E123" t="s">
        <v>5</v>
      </c>
      <c r="F123" s="48"/>
      <c r="G123" s="48"/>
      <c r="H123" s="48">
        <v>0</v>
      </c>
      <c r="I123" s="48">
        <v>0</v>
      </c>
      <c r="J123" s="48">
        <v>0</v>
      </c>
      <c r="K123" s="48">
        <v>0</v>
      </c>
      <c r="L123" s="48">
        <v>0</v>
      </c>
    </row>
    <row r="124" spans="1:12" x14ac:dyDescent="0.2">
      <c r="A124" t="s">
        <v>146</v>
      </c>
      <c r="B124" t="s">
        <v>340</v>
      </c>
      <c r="C124" t="s">
        <v>169</v>
      </c>
      <c r="D124" t="s">
        <v>8</v>
      </c>
      <c r="E124" t="s">
        <v>5</v>
      </c>
      <c r="F124" s="48"/>
      <c r="G124" s="48"/>
      <c r="H124" s="48">
        <v>0</v>
      </c>
      <c r="I124" s="48">
        <v>0</v>
      </c>
      <c r="J124" s="48">
        <v>0</v>
      </c>
      <c r="K124" s="48">
        <v>0</v>
      </c>
      <c r="L124" s="48">
        <v>0</v>
      </c>
    </row>
    <row r="125" spans="1:12" x14ac:dyDescent="0.2">
      <c r="A125" t="s">
        <v>146</v>
      </c>
      <c r="B125" t="s">
        <v>341</v>
      </c>
      <c r="C125" t="s">
        <v>196</v>
      </c>
      <c r="D125" t="s">
        <v>8</v>
      </c>
      <c r="E125" t="s">
        <v>5</v>
      </c>
      <c r="F125" s="48"/>
      <c r="G125" s="48"/>
      <c r="H125" s="48">
        <v>0</v>
      </c>
      <c r="I125" s="48">
        <v>0</v>
      </c>
      <c r="J125" s="48">
        <v>0</v>
      </c>
      <c r="K125" s="48">
        <v>0</v>
      </c>
      <c r="L125" s="48">
        <v>0</v>
      </c>
    </row>
    <row r="126" spans="1:12" x14ac:dyDescent="0.2">
      <c r="A126" t="s">
        <v>146</v>
      </c>
      <c r="B126" t="s">
        <v>342</v>
      </c>
      <c r="C126" t="s">
        <v>199</v>
      </c>
      <c r="D126" t="s">
        <v>8</v>
      </c>
      <c r="E126" t="s">
        <v>5</v>
      </c>
      <c r="F126" s="48"/>
      <c r="G126" s="48"/>
      <c r="H126" s="48">
        <v>0</v>
      </c>
      <c r="I126" s="48">
        <v>0</v>
      </c>
      <c r="J126" s="48">
        <v>0</v>
      </c>
      <c r="K126" s="48">
        <v>0</v>
      </c>
      <c r="L126" s="48">
        <v>0</v>
      </c>
    </row>
    <row r="127" spans="1:12" x14ac:dyDescent="0.2">
      <c r="A127" t="s">
        <v>146</v>
      </c>
      <c r="B127" t="s">
        <v>310</v>
      </c>
      <c r="C127" t="s">
        <v>311</v>
      </c>
      <c r="D127" t="s">
        <v>307</v>
      </c>
      <c r="E127" t="s">
        <v>5</v>
      </c>
      <c r="F127" t="s">
        <v>376</v>
      </c>
      <c r="H127" t="s">
        <v>376</v>
      </c>
      <c r="I127" t="s">
        <v>376</v>
      </c>
      <c r="J127" t="s">
        <v>376</v>
      </c>
      <c r="K127" t="s">
        <v>376</v>
      </c>
      <c r="L127" t="s">
        <v>376</v>
      </c>
    </row>
    <row r="128" spans="1:12" x14ac:dyDescent="0.2">
      <c r="A128" t="s">
        <v>146</v>
      </c>
      <c r="B128" t="s">
        <v>312</v>
      </c>
      <c r="C128" t="s">
        <v>313</v>
      </c>
      <c r="D128" t="s">
        <v>307</v>
      </c>
      <c r="E128" t="s">
        <v>5</v>
      </c>
      <c r="F128" t="s">
        <v>366</v>
      </c>
      <c r="H128" t="s">
        <v>366</v>
      </c>
      <c r="I128" t="s">
        <v>366</v>
      </c>
      <c r="J128" t="s">
        <v>366</v>
      </c>
      <c r="K128" t="s">
        <v>366</v>
      </c>
      <c r="L128" t="s">
        <v>366</v>
      </c>
    </row>
    <row r="129" spans="1:12" x14ac:dyDescent="0.2">
      <c r="A129" t="s">
        <v>147</v>
      </c>
      <c r="B129" t="s">
        <v>248</v>
      </c>
      <c r="C129" t="s">
        <v>249</v>
      </c>
      <c r="D129" t="s">
        <v>8</v>
      </c>
      <c r="E129" t="s">
        <v>5</v>
      </c>
      <c r="F129" s="48"/>
      <c r="G129" s="48">
        <v>165.412879319208</v>
      </c>
      <c r="H129" s="48"/>
      <c r="I129" s="48"/>
      <c r="J129" s="48"/>
      <c r="K129" s="48"/>
      <c r="L129" s="48"/>
    </row>
    <row r="130" spans="1:12" x14ac:dyDescent="0.2">
      <c r="A130" t="s">
        <v>147</v>
      </c>
      <c r="B130" t="s">
        <v>250</v>
      </c>
      <c r="C130" t="s">
        <v>10</v>
      </c>
      <c r="D130" t="s">
        <v>8</v>
      </c>
      <c r="E130" t="s">
        <v>5</v>
      </c>
      <c r="F130" s="48"/>
      <c r="G130" s="48">
        <v>-2.06748599973966E-2</v>
      </c>
      <c r="H130" s="48"/>
      <c r="I130" s="48"/>
      <c r="J130" s="48"/>
      <c r="K130" s="48"/>
      <c r="L130" s="48"/>
    </row>
    <row r="131" spans="1:12" x14ac:dyDescent="0.2">
      <c r="A131" t="s">
        <v>147</v>
      </c>
      <c r="B131" t="s">
        <v>251</v>
      </c>
      <c r="C131" t="s">
        <v>11</v>
      </c>
      <c r="D131" t="s">
        <v>8</v>
      </c>
      <c r="E131" t="s">
        <v>5</v>
      </c>
      <c r="F131" s="48"/>
      <c r="G131" s="48">
        <v>-2.83705023297609</v>
      </c>
      <c r="H131" s="48"/>
      <c r="I131" s="48"/>
      <c r="J131" s="48"/>
      <c r="K131" s="48"/>
      <c r="L131" s="48"/>
    </row>
    <row r="132" spans="1:12" x14ac:dyDescent="0.2">
      <c r="A132" t="s">
        <v>147</v>
      </c>
      <c r="B132" t="s">
        <v>252</v>
      </c>
      <c r="C132" t="s">
        <v>12</v>
      </c>
      <c r="D132" t="s">
        <v>8</v>
      </c>
      <c r="E132" t="s">
        <v>5</v>
      </c>
      <c r="F132" s="48"/>
      <c r="G132" s="48">
        <v>-1.3324145019916001</v>
      </c>
      <c r="H132" s="48"/>
      <c r="I132" s="48"/>
      <c r="J132" s="48"/>
      <c r="K132" s="48"/>
      <c r="L132" s="48"/>
    </row>
    <row r="133" spans="1:12" x14ac:dyDescent="0.2">
      <c r="A133" t="s">
        <v>147</v>
      </c>
      <c r="B133" t="s">
        <v>253</v>
      </c>
      <c r="C133" t="s">
        <v>13</v>
      </c>
      <c r="D133" t="s">
        <v>8</v>
      </c>
      <c r="E133" t="s">
        <v>5</v>
      </c>
      <c r="F133" s="48"/>
      <c r="G133" s="48">
        <v>0</v>
      </c>
      <c r="H133" s="48"/>
      <c r="I133" s="48"/>
      <c r="J133" s="48"/>
      <c r="K133" s="48"/>
      <c r="L133" s="48"/>
    </row>
    <row r="134" spans="1:12" x14ac:dyDescent="0.2">
      <c r="A134" t="s">
        <v>147</v>
      </c>
      <c r="B134" t="s">
        <v>254</v>
      </c>
      <c r="C134" t="s">
        <v>14</v>
      </c>
      <c r="D134" t="s">
        <v>8</v>
      </c>
      <c r="E134" t="s">
        <v>5</v>
      </c>
      <c r="F134" s="48"/>
      <c r="G134" s="48">
        <v>0</v>
      </c>
      <c r="H134" s="48"/>
      <c r="I134" s="48"/>
      <c r="J134" s="48"/>
      <c r="K134" s="48"/>
      <c r="L134" s="48"/>
    </row>
    <row r="135" spans="1:12" x14ac:dyDescent="0.2">
      <c r="A135" t="s">
        <v>147</v>
      </c>
      <c r="B135" t="s">
        <v>255</v>
      </c>
      <c r="C135" t="s">
        <v>15</v>
      </c>
      <c r="D135" t="s">
        <v>8</v>
      </c>
      <c r="E135" t="s">
        <v>5</v>
      </c>
      <c r="F135" s="48"/>
      <c r="G135" s="48">
        <v>-6.9850021679735903</v>
      </c>
      <c r="H135" s="48"/>
      <c r="I135" s="48"/>
      <c r="J135" s="48"/>
      <c r="K135" s="48"/>
      <c r="L135" s="48"/>
    </row>
    <row r="136" spans="1:12" x14ac:dyDescent="0.2">
      <c r="A136" t="s">
        <v>147</v>
      </c>
      <c r="B136" t="s">
        <v>256</v>
      </c>
      <c r="C136" t="s">
        <v>30</v>
      </c>
      <c r="D136" t="s">
        <v>8</v>
      </c>
      <c r="E136" t="s">
        <v>5</v>
      </c>
      <c r="F136" s="48"/>
      <c r="G136" s="48">
        <v>0</v>
      </c>
      <c r="H136" s="48"/>
      <c r="I136" s="48"/>
      <c r="J136" s="48"/>
      <c r="K136" s="48"/>
      <c r="L136" s="48"/>
    </row>
    <row r="137" spans="1:12" x14ac:dyDescent="0.2">
      <c r="A137" t="s">
        <v>147</v>
      </c>
      <c r="B137" t="s">
        <v>257</v>
      </c>
      <c r="C137" t="s">
        <v>17</v>
      </c>
      <c r="D137" t="s">
        <v>8</v>
      </c>
      <c r="E137" t="s">
        <v>5</v>
      </c>
      <c r="F137" s="48"/>
      <c r="G137" s="48">
        <v>154.237737556269</v>
      </c>
      <c r="H137" s="48"/>
      <c r="I137" s="48"/>
      <c r="J137" s="48"/>
      <c r="K137" s="48"/>
      <c r="L137" s="48"/>
    </row>
    <row r="138" spans="1:12" x14ac:dyDescent="0.2">
      <c r="A138" t="s">
        <v>147</v>
      </c>
      <c r="B138" t="s">
        <v>258</v>
      </c>
      <c r="C138" t="s">
        <v>18</v>
      </c>
      <c r="D138" t="s">
        <v>8</v>
      </c>
      <c r="E138" t="s">
        <v>5</v>
      </c>
      <c r="F138" s="48"/>
      <c r="G138" s="48">
        <v>0</v>
      </c>
      <c r="H138" s="48"/>
      <c r="I138" s="48"/>
      <c r="J138" s="48"/>
      <c r="K138" s="48"/>
      <c r="L138" s="48"/>
    </row>
    <row r="139" spans="1:12" x14ac:dyDescent="0.2">
      <c r="A139" t="s">
        <v>147</v>
      </c>
      <c r="B139" t="s">
        <v>259</v>
      </c>
      <c r="C139" t="s">
        <v>19</v>
      </c>
      <c r="D139" t="s">
        <v>8</v>
      </c>
      <c r="E139" t="s">
        <v>5</v>
      </c>
      <c r="F139" s="48"/>
      <c r="G139" s="48"/>
      <c r="H139" s="48">
        <v>6.8246767924754899</v>
      </c>
      <c r="I139" s="48"/>
      <c r="J139" s="48"/>
      <c r="K139" s="48"/>
      <c r="L139" s="48"/>
    </row>
    <row r="140" spans="1:12" x14ac:dyDescent="0.2">
      <c r="A140" t="s">
        <v>147</v>
      </c>
      <c r="B140" t="s">
        <v>260</v>
      </c>
      <c r="C140" t="s">
        <v>20</v>
      </c>
      <c r="D140" t="s">
        <v>8</v>
      </c>
      <c r="E140" t="s">
        <v>5</v>
      </c>
      <c r="F140" s="48"/>
      <c r="G140" s="48"/>
      <c r="H140" s="48">
        <v>6.8246767924754899</v>
      </c>
      <c r="I140" s="48"/>
      <c r="J140" s="48"/>
      <c r="K140" s="48"/>
      <c r="L140" s="48"/>
    </row>
    <row r="141" spans="1:12" x14ac:dyDescent="0.2">
      <c r="A141" t="s">
        <v>147</v>
      </c>
      <c r="B141" t="s">
        <v>261</v>
      </c>
      <c r="C141" t="s">
        <v>21</v>
      </c>
      <c r="D141" t="s">
        <v>8</v>
      </c>
      <c r="E141" t="s">
        <v>5</v>
      </c>
      <c r="F141" s="48"/>
      <c r="G141" s="48">
        <v>0</v>
      </c>
      <c r="H141" s="48"/>
      <c r="I141" s="48"/>
      <c r="J141" s="48"/>
      <c r="K141" s="48"/>
      <c r="L141" s="48"/>
    </row>
    <row r="142" spans="1:12" x14ac:dyDescent="0.2">
      <c r="A142" t="s">
        <v>147</v>
      </c>
      <c r="B142" t="s">
        <v>262</v>
      </c>
      <c r="C142" t="s">
        <v>22</v>
      </c>
      <c r="D142" t="s">
        <v>8</v>
      </c>
      <c r="E142" t="s">
        <v>5</v>
      </c>
      <c r="F142" s="48"/>
      <c r="G142" s="48"/>
      <c r="H142" s="48">
        <v>69.646031496404206</v>
      </c>
      <c r="I142" s="48"/>
      <c r="J142" s="48"/>
      <c r="K142" s="48"/>
      <c r="L142" s="48"/>
    </row>
    <row r="143" spans="1:12" x14ac:dyDescent="0.2">
      <c r="A143" t="s">
        <v>147</v>
      </c>
      <c r="B143" t="s">
        <v>263</v>
      </c>
      <c r="C143" t="s">
        <v>23</v>
      </c>
      <c r="D143" t="s">
        <v>8</v>
      </c>
      <c r="E143" t="s">
        <v>5</v>
      </c>
      <c r="F143" s="48"/>
      <c r="G143" s="48"/>
      <c r="H143" s="48">
        <v>69.646031496404206</v>
      </c>
      <c r="I143" s="48"/>
      <c r="J143" s="48"/>
      <c r="K143" s="48"/>
      <c r="L143" s="48"/>
    </row>
    <row r="144" spans="1:12" x14ac:dyDescent="0.2">
      <c r="A144" t="s">
        <v>147</v>
      </c>
      <c r="B144" t="s">
        <v>264</v>
      </c>
      <c r="C144" t="s">
        <v>24</v>
      </c>
      <c r="D144" t="s">
        <v>8</v>
      </c>
      <c r="E144" t="s">
        <v>5</v>
      </c>
      <c r="F144" s="48"/>
      <c r="G144" s="48">
        <v>-1.32121596589811</v>
      </c>
      <c r="H144" s="48"/>
      <c r="I144" s="48"/>
      <c r="J144" s="48"/>
      <c r="K144" s="48"/>
      <c r="L144" s="48"/>
    </row>
    <row r="145" spans="1:12" x14ac:dyDescent="0.2">
      <c r="A145" t="s">
        <v>147</v>
      </c>
      <c r="B145" t="s">
        <v>265</v>
      </c>
      <c r="C145" t="s">
        <v>25</v>
      </c>
      <c r="D145" t="s">
        <v>8</v>
      </c>
      <c r="E145" t="s">
        <v>5</v>
      </c>
      <c r="F145" s="48"/>
      <c r="G145" s="48">
        <v>-2.0501094126819101E-2</v>
      </c>
      <c r="H145" s="48"/>
      <c r="I145" s="48"/>
      <c r="J145" s="48"/>
      <c r="K145" s="48"/>
      <c r="L145" s="48"/>
    </row>
    <row r="146" spans="1:12" x14ac:dyDescent="0.2">
      <c r="A146" t="s">
        <v>147</v>
      </c>
      <c r="B146" t="s">
        <v>266</v>
      </c>
      <c r="C146" t="s">
        <v>26</v>
      </c>
      <c r="D146" t="s">
        <v>8</v>
      </c>
      <c r="E146" t="s">
        <v>5</v>
      </c>
      <c r="F146" s="48"/>
      <c r="G146" s="48">
        <v>-2.81320569406906</v>
      </c>
      <c r="H146" s="48"/>
      <c r="I146" s="48"/>
      <c r="J146" s="48"/>
      <c r="K146" s="48"/>
      <c r="L146" s="48"/>
    </row>
    <row r="147" spans="1:12" x14ac:dyDescent="0.2">
      <c r="A147" t="s">
        <v>147</v>
      </c>
      <c r="B147" t="s">
        <v>267</v>
      </c>
      <c r="C147" t="s">
        <v>27</v>
      </c>
      <c r="D147" t="s">
        <v>8</v>
      </c>
      <c r="E147" t="s">
        <v>5</v>
      </c>
      <c r="F147" s="48"/>
      <c r="G147" s="48">
        <v>0</v>
      </c>
      <c r="H147" s="48"/>
      <c r="I147" s="48"/>
      <c r="J147" s="48"/>
      <c r="K147" s="48"/>
      <c r="L147" s="48"/>
    </row>
    <row r="148" spans="1:12" x14ac:dyDescent="0.2">
      <c r="A148" t="s">
        <v>147</v>
      </c>
      <c r="B148" t="s">
        <v>268</v>
      </c>
      <c r="C148" t="s">
        <v>28</v>
      </c>
      <c r="D148" t="s">
        <v>8</v>
      </c>
      <c r="E148" t="s">
        <v>5</v>
      </c>
      <c r="F148" s="48"/>
      <c r="G148" s="48">
        <v>0</v>
      </c>
      <c r="H148" s="48"/>
      <c r="I148" s="48"/>
      <c r="J148" s="48"/>
      <c r="K148" s="48"/>
      <c r="L148" s="48"/>
    </row>
    <row r="149" spans="1:12" x14ac:dyDescent="0.2">
      <c r="A149" t="s">
        <v>147</v>
      </c>
      <c r="B149" t="s">
        <v>269</v>
      </c>
      <c r="C149" t="s">
        <v>29</v>
      </c>
      <c r="D149" t="s">
        <v>8</v>
      </c>
      <c r="E149" t="s">
        <v>5</v>
      </c>
      <c r="F149" s="48"/>
      <c r="G149" s="48">
        <v>-6.9262953625656296</v>
      </c>
      <c r="H149" s="48"/>
      <c r="I149" s="48"/>
      <c r="J149" s="48"/>
      <c r="K149" s="48"/>
      <c r="L149" s="48"/>
    </row>
    <row r="150" spans="1:12" x14ac:dyDescent="0.2">
      <c r="A150" t="s">
        <v>147</v>
      </c>
      <c r="B150" t="s">
        <v>270</v>
      </c>
      <c r="C150" t="s">
        <v>30</v>
      </c>
      <c r="D150" t="s">
        <v>8</v>
      </c>
      <c r="E150" t="s">
        <v>5</v>
      </c>
      <c r="F150" s="48"/>
      <c r="G150" s="48">
        <v>0</v>
      </c>
      <c r="H150" s="48"/>
      <c r="I150" s="48"/>
      <c r="J150" s="48"/>
      <c r="K150" s="48"/>
      <c r="L150" s="48"/>
    </row>
    <row r="151" spans="1:12" x14ac:dyDescent="0.2">
      <c r="A151" t="s">
        <v>147</v>
      </c>
      <c r="B151" t="s">
        <v>271</v>
      </c>
      <c r="C151" t="s">
        <v>272</v>
      </c>
      <c r="D151" t="s">
        <v>8</v>
      </c>
      <c r="E151" t="s">
        <v>5</v>
      </c>
      <c r="F151" s="48"/>
      <c r="G151" s="48">
        <v>0</v>
      </c>
      <c r="H151" s="48"/>
      <c r="I151" s="48"/>
      <c r="J151" s="48"/>
      <c r="K151" s="48"/>
      <c r="L151" s="48"/>
    </row>
    <row r="152" spans="1:12" x14ac:dyDescent="0.2">
      <c r="A152" t="s">
        <v>147</v>
      </c>
      <c r="B152" t="s">
        <v>273</v>
      </c>
      <c r="C152" t="s">
        <v>32</v>
      </c>
      <c r="D152" t="s">
        <v>8</v>
      </c>
      <c r="E152" t="s">
        <v>5</v>
      </c>
      <c r="F152" s="48"/>
      <c r="G152" s="48">
        <v>0</v>
      </c>
      <c r="H152" s="48"/>
      <c r="I152" s="48"/>
      <c r="J152" s="48"/>
      <c r="K152" s="48"/>
      <c r="L152" s="48"/>
    </row>
    <row r="153" spans="1:12" x14ac:dyDescent="0.2">
      <c r="A153" t="s">
        <v>147</v>
      </c>
      <c r="B153" t="s">
        <v>274</v>
      </c>
      <c r="C153" t="s">
        <v>33</v>
      </c>
      <c r="D153" t="s">
        <v>8</v>
      </c>
      <c r="E153" t="s">
        <v>5</v>
      </c>
      <c r="F153" s="48"/>
      <c r="G153" s="48">
        <v>0</v>
      </c>
      <c r="H153" s="48"/>
      <c r="I153" s="48"/>
      <c r="J153" s="48"/>
      <c r="K153" s="48"/>
      <c r="L153" s="48"/>
    </row>
    <row r="154" spans="1:12" x14ac:dyDescent="0.2">
      <c r="A154" t="s">
        <v>147</v>
      </c>
      <c r="B154" t="s">
        <v>275</v>
      </c>
      <c r="C154" t="s">
        <v>34</v>
      </c>
      <c r="D154" t="s">
        <v>8</v>
      </c>
      <c r="E154" t="s">
        <v>5</v>
      </c>
      <c r="F154" s="48"/>
      <c r="G154" s="48">
        <v>0</v>
      </c>
      <c r="H154" s="48"/>
      <c r="I154" s="48"/>
      <c r="J154" s="48"/>
      <c r="K154" s="48"/>
      <c r="L154" s="48"/>
    </row>
    <row r="155" spans="1:12" x14ac:dyDescent="0.2">
      <c r="A155" t="s">
        <v>147</v>
      </c>
      <c r="B155" t="s">
        <v>276</v>
      </c>
      <c r="C155" t="s">
        <v>35</v>
      </c>
      <c r="D155" t="s">
        <v>8</v>
      </c>
      <c r="E155" t="s">
        <v>5</v>
      </c>
      <c r="F155" s="48"/>
      <c r="G155" s="48">
        <v>0</v>
      </c>
      <c r="H155" s="48"/>
      <c r="I155" s="48"/>
      <c r="J155" s="48"/>
      <c r="K155" s="48"/>
      <c r="L155" s="48"/>
    </row>
    <row r="156" spans="1:12" x14ac:dyDescent="0.2">
      <c r="A156" t="s">
        <v>147</v>
      </c>
      <c r="B156" t="s">
        <v>277</v>
      </c>
      <c r="C156" t="s">
        <v>36</v>
      </c>
      <c r="D156" t="s">
        <v>8</v>
      </c>
      <c r="E156" t="s">
        <v>5</v>
      </c>
      <c r="F156" s="48"/>
      <c r="G156" s="48">
        <v>0</v>
      </c>
      <c r="H156" s="48"/>
      <c r="I156" s="48"/>
      <c r="J156" s="48"/>
      <c r="K156" s="48"/>
      <c r="L156" s="48"/>
    </row>
    <row r="157" spans="1:12" x14ac:dyDescent="0.2">
      <c r="A157" t="s">
        <v>147</v>
      </c>
      <c r="B157" t="s">
        <v>278</v>
      </c>
      <c r="C157" t="s">
        <v>51</v>
      </c>
      <c r="D157" t="s">
        <v>8</v>
      </c>
      <c r="E157" t="s">
        <v>5</v>
      </c>
      <c r="F157" s="48"/>
      <c r="G157" s="48">
        <v>0</v>
      </c>
      <c r="H157" s="48"/>
      <c r="I157" s="48"/>
      <c r="J157" s="48"/>
      <c r="K157" s="48"/>
      <c r="L157" s="48"/>
    </row>
    <row r="158" spans="1:12" x14ac:dyDescent="0.2">
      <c r="A158" t="s">
        <v>147</v>
      </c>
      <c r="B158" t="s">
        <v>279</v>
      </c>
      <c r="C158" t="s">
        <v>38</v>
      </c>
      <c r="D158" t="s">
        <v>8</v>
      </c>
      <c r="E158" t="s">
        <v>5</v>
      </c>
      <c r="F158" s="48"/>
      <c r="G158" s="48">
        <v>0</v>
      </c>
      <c r="H158" s="48"/>
      <c r="I158" s="48"/>
      <c r="J158" s="48"/>
      <c r="K158" s="48"/>
      <c r="L158" s="48"/>
    </row>
    <row r="159" spans="1:12" x14ac:dyDescent="0.2">
      <c r="A159" t="s">
        <v>147</v>
      </c>
      <c r="B159" t="s">
        <v>280</v>
      </c>
      <c r="C159" t="s">
        <v>39</v>
      </c>
      <c r="D159" t="s">
        <v>8</v>
      </c>
      <c r="E159" t="s">
        <v>5</v>
      </c>
      <c r="F159" s="48"/>
      <c r="G159" s="48">
        <v>0</v>
      </c>
      <c r="H159" s="48"/>
      <c r="I159" s="48"/>
      <c r="J159" s="48"/>
      <c r="K159" s="48"/>
      <c r="L159" s="48"/>
    </row>
    <row r="160" spans="1:12" x14ac:dyDescent="0.2">
      <c r="A160" t="s">
        <v>147</v>
      </c>
      <c r="B160" t="s">
        <v>281</v>
      </c>
      <c r="C160" t="s">
        <v>40</v>
      </c>
      <c r="D160" t="s">
        <v>8</v>
      </c>
      <c r="E160" t="s">
        <v>5</v>
      </c>
      <c r="F160" s="48"/>
      <c r="G160" s="48">
        <v>0</v>
      </c>
      <c r="H160" s="48"/>
      <c r="I160" s="48"/>
      <c r="J160" s="48"/>
      <c r="K160" s="48"/>
      <c r="L160" s="48"/>
    </row>
    <row r="161" spans="1:12" x14ac:dyDescent="0.2">
      <c r="A161" t="s">
        <v>147</v>
      </c>
      <c r="B161" t="s">
        <v>282</v>
      </c>
      <c r="C161" t="s">
        <v>41</v>
      </c>
      <c r="D161" t="s">
        <v>8</v>
      </c>
      <c r="E161" t="s">
        <v>5</v>
      </c>
      <c r="F161" s="48"/>
      <c r="G161" s="48"/>
      <c r="H161" s="48">
        <v>0</v>
      </c>
      <c r="I161" s="48"/>
      <c r="J161" s="48"/>
      <c r="K161" s="48"/>
      <c r="L161" s="48"/>
    </row>
    <row r="162" spans="1:12" x14ac:dyDescent="0.2">
      <c r="A162" t="s">
        <v>147</v>
      </c>
      <c r="B162" t="s">
        <v>283</v>
      </c>
      <c r="C162" t="s">
        <v>42</v>
      </c>
      <c r="D162" t="s">
        <v>8</v>
      </c>
      <c r="E162" t="s">
        <v>5</v>
      </c>
      <c r="F162" s="48"/>
      <c r="G162" s="48"/>
      <c r="H162" s="48">
        <v>0</v>
      </c>
      <c r="I162" s="48"/>
      <c r="J162" s="48"/>
      <c r="K162" s="48"/>
      <c r="L162" s="48"/>
    </row>
    <row r="163" spans="1:12" x14ac:dyDescent="0.2">
      <c r="A163" t="s">
        <v>147</v>
      </c>
      <c r="B163" t="s">
        <v>284</v>
      </c>
      <c r="C163" t="s">
        <v>43</v>
      </c>
      <c r="D163" t="s">
        <v>8</v>
      </c>
      <c r="E163" t="s">
        <v>5</v>
      </c>
      <c r="F163" s="48"/>
      <c r="G163" s="48">
        <v>0</v>
      </c>
      <c r="H163" s="48"/>
      <c r="I163" s="48"/>
      <c r="J163" s="48"/>
      <c r="K163" s="48"/>
      <c r="L163" s="48"/>
    </row>
    <row r="164" spans="1:12" x14ac:dyDescent="0.2">
      <c r="A164" t="s">
        <v>147</v>
      </c>
      <c r="B164" t="s">
        <v>285</v>
      </c>
      <c r="C164" t="s">
        <v>44</v>
      </c>
      <c r="D164" t="s">
        <v>8</v>
      </c>
      <c r="E164" t="s">
        <v>5</v>
      </c>
      <c r="F164" s="48"/>
      <c r="G164" s="48"/>
      <c r="H164" s="48">
        <v>0</v>
      </c>
      <c r="I164" s="48"/>
      <c r="J164" s="48"/>
      <c r="K164" s="48"/>
      <c r="L164" s="48"/>
    </row>
    <row r="165" spans="1:12" x14ac:dyDescent="0.2">
      <c r="A165" t="s">
        <v>147</v>
      </c>
      <c r="B165" t="s">
        <v>286</v>
      </c>
      <c r="C165" t="s">
        <v>45</v>
      </c>
      <c r="D165" t="s">
        <v>8</v>
      </c>
      <c r="E165" t="s">
        <v>5</v>
      </c>
      <c r="F165" s="48"/>
      <c r="G165" s="48"/>
      <c r="H165" s="48">
        <v>0</v>
      </c>
      <c r="I165" s="48"/>
      <c r="J165" s="48"/>
      <c r="K165" s="48"/>
      <c r="L165" s="48"/>
    </row>
    <row r="166" spans="1:12" x14ac:dyDescent="0.2">
      <c r="A166" t="s">
        <v>147</v>
      </c>
      <c r="B166" t="s">
        <v>287</v>
      </c>
      <c r="C166" t="s">
        <v>46</v>
      </c>
      <c r="D166" t="s">
        <v>8</v>
      </c>
      <c r="E166" t="s">
        <v>5</v>
      </c>
      <c r="F166" s="48"/>
      <c r="G166" s="48">
        <v>0</v>
      </c>
      <c r="H166" s="48"/>
      <c r="I166" s="48"/>
      <c r="J166" s="48"/>
      <c r="K166" s="48"/>
      <c r="L166" s="48"/>
    </row>
    <row r="167" spans="1:12" x14ac:dyDescent="0.2">
      <c r="A167" t="s">
        <v>147</v>
      </c>
      <c r="B167" t="s">
        <v>288</v>
      </c>
      <c r="C167" t="s">
        <v>47</v>
      </c>
      <c r="D167" t="s">
        <v>8</v>
      </c>
      <c r="E167" t="s">
        <v>5</v>
      </c>
      <c r="F167" s="48"/>
      <c r="G167" s="48">
        <v>0</v>
      </c>
      <c r="H167" s="48"/>
      <c r="I167" s="48"/>
      <c r="J167" s="48"/>
      <c r="K167" s="48"/>
      <c r="L167" s="48"/>
    </row>
    <row r="168" spans="1:12" x14ac:dyDescent="0.2">
      <c r="A168" t="s">
        <v>147</v>
      </c>
      <c r="B168" t="s">
        <v>289</v>
      </c>
      <c r="C168" t="s">
        <v>48</v>
      </c>
      <c r="D168" t="s">
        <v>8</v>
      </c>
      <c r="E168" t="s">
        <v>5</v>
      </c>
      <c r="F168" s="48"/>
      <c r="G168" s="48">
        <v>0</v>
      </c>
      <c r="H168" s="48"/>
      <c r="I168" s="48"/>
      <c r="J168" s="48"/>
      <c r="K168" s="48"/>
      <c r="L168" s="48"/>
    </row>
    <row r="169" spans="1:12" x14ac:dyDescent="0.2">
      <c r="A169" t="s">
        <v>147</v>
      </c>
      <c r="B169" t="s">
        <v>290</v>
      </c>
      <c r="C169" t="s">
        <v>49</v>
      </c>
      <c r="D169" t="s">
        <v>8</v>
      </c>
      <c r="E169" t="s">
        <v>5</v>
      </c>
      <c r="F169" s="48"/>
      <c r="G169" s="48">
        <v>0</v>
      </c>
      <c r="H169" s="48"/>
      <c r="I169" s="48"/>
      <c r="J169" s="48"/>
      <c r="K169" s="48"/>
      <c r="L169" s="48"/>
    </row>
    <row r="170" spans="1:12" x14ac:dyDescent="0.2">
      <c r="A170" t="s">
        <v>147</v>
      </c>
      <c r="B170" t="s">
        <v>291</v>
      </c>
      <c r="C170" t="s">
        <v>50</v>
      </c>
      <c r="D170" t="s">
        <v>8</v>
      </c>
      <c r="E170" t="s">
        <v>5</v>
      </c>
      <c r="F170" s="48"/>
      <c r="G170" s="48">
        <v>0</v>
      </c>
      <c r="H170" s="48"/>
      <c r="I170" s="48"/>
      <c r="J170" s="48"/>
      <c r="K170" s="48"/>
      <c r="L170" s="48"/>
    </row>
    <row r="171" spans="1:12" x14ac:dyDescent="0.2">
      <c r="A171" t="s">
        <v>147</v>
      </c>
      <c r="B171" t="s">
        <v>292</v>
      </c>
      <c r="C171" t="s">
        <v>51</v>
      </c>
      <c r="D171" t="s">
        <v>8</v>
      </c>
      <c r="E171" t="s">
        <v>5</v>
      </c>
      <c r="F171" s="48"/>
      <c r="G171" s="48">
        <v>0</v>
      </c>
      <c r="H171" s="48"/>
      <c r="I171" s="48"/>
      <c r="J171" s="48"/>
      <c r="K171" s="48"/>
      <c r="L171" s="48"/>
    </row>
    <row r="172" spans="1:12" x14ac:dyDescent="0.2">
      <c r="A172" t="s">
        <v>147</v>
      </c>
      <c r="B172" t="s">
        <v>293</v>
      </c>
      <c r="C172" t="s">
        <v>52</v>
      </c>
      <c r="D172" t="s">
        <v>8</v>
      </c>
      <c r="E172" t="s">
        <v>5</v>
      </c>
      <c r="F172" s="48"/>
      <c r="G172" s="48">
        <v>0</v>
      </c>
      <c r="H172" s="48"/>
      <c r="I172" s="48"/>
      <c r="J172" s="48"/>
      <c r="K172" s="48"/>
      <c r="L172" s="48"/>
    </row>
    <row r="173" spans="1:12" x14ac:dyDescent="0.2">
      <c r="A173" t="s">
        <v>147</v>
      </c>
      <c r="B173" t="s">
        <v>294</v>
      </c>
      <c r="C173" t="s">
        <v>53</v>
      </c>
      <c r="D173" t="s">
        <v>8</v>
      </c>
      <c r="E173" t="s">
        <v>5</v>
      </c>
      <c r="F173" s="48"/>
      <c r="G173" s="48">
        <v>0</v>
      </c>
      <c r="H173" s="48"/>
      <c r="I173" s="48"/>
      <c r="J173" s="48"/>
      <c r="K173" s="48"/>
      <c r="L173" s="48"/>
    </row>
    <row r="174" spans="1:12" x14ac:dyDescent="0.2">
      <c r="A174" t="s">
        <v>147</v>
      </c>
      <c r="B174" t="s">
        <v>295</v>
      </c>
      <c r="C174" t="s">
        <v>54</v>
      </c>
      <c r="D174" t="s">
        <v>8</v>
      </c>
      <c r="E174" t="s">
        <v>5</v>
      </c>
      <c r="F174" s="48"/>
      <c r="G174" s="48">
        <v>0</v>
      </c>
      <c r="H174" s="48"/>
      <c r="I174" s="48"/>
      <c r="J174" s="48"/>
      <c r="K174" s="48"/>
      <c r="L174" s="48"/>
    </row>
    <row r="175" spans="1:12" x14ac:dyDescent="0.2">
      <c r="A175" t="s">
        <v>147</v>
      </c>
      <c r="B175" t="s">
        <v>296</v>
      </c>
      <c r="C175" t="s">
        <v>55</v>
      </c>
      <c r="D175" t="s">
        <v>8</v>
      </c>
      <c r="E175" t="s">
        <v>5</v>
      </c>
      <c r="F175" s="48"/>
      <c r="G175" s="48">
        <v>0</v>
      </c>
      <c r="H175" s="48"/>
      <c r="I175" s="48"/>
      <c r="J175" s="48"/>
      <c r="K175" s="48"/>
      <c r="L175" s="48"/>
    </row>
    <row r="176" spans="1:12" x14ac:dyDescent="0.2">
      <c r="A176" t="s">
        <v>147</v>
      </c>
      <c r="B176" t="s">
        <v>297</v>
      </c>
      <c r="C176" t="s">
        <v>56</v>
      </c>
      <c r="D176" t="s">
        <v>8</v>
      </c>
      <c r="E176" t="s">
        <v>5</v>
      </c>
      <c r="F176" s="48"/>
      <c r="G176" s="48">
        <v>0</v>
      </c>
      <c r="H176" s="48"/>
      <c r="I176" s="48"/>
      <c r="J176" s="48"/>
      <c r="K176" s="48"/>
      <c r="L176" s="48"/>
    </row>
    <row r="177" spans="1:12" x14ac:dyDescent="0.2">
      <c r="A177" t="s">
        <v>147</v>
      </c>
      <c r="B177" t="s">
        <v>298</v>
      </c>
      <c r="C177" t="s">
        <v>57</v>
      </c>
      <c r="D177" t="s">
        <v>8</v>
      </c>
      <c r="E177" t="s">
        <v>5</v>
      </c>
      <c r="F177" s="48"/>
      <c r="G177" s="48">
        <v>0</v>
      </c>
      <c r="H177" s="48"/>
      <c r="I177" s="48"/>
      <c r="J177" s="48"/>
      <c r="K177" s="48"/>
      <c r="L177" s="48"/>
    </row>
    <row r="178" spans="1:12" x14ac:dyDescent="0.2">
      <c r="A178" t="s">
        <v>147</v>
      </c>
      <c r="B178" t="s">
        <v>299</v>
      </c>
      <c r="C178" t="s">
        <v>58</v>
      </c>
      <c r="D178" t="s">
        <v>8</v>
      </c>
      <c r="E178" t="s">
        <v>5</v>
      </c>
      <c r="F178" s="48"/>
      <c r="G178" s="48">
        <v>0</v>
      </c>
      <c r="H178" s="48"/>
      <c r="I178" s="48"/>
      <c r="J178" s="48"/>
      <c r="K178" s="48"/>
      <c r="L178" s="48"/>
    </row>
    <row r="179" spans="1:12" x14ac:dyDescent="0.2">
      <c r="A179" t="s">
        <v>147</v>
      </c>
      <c r="B179" t="s">
        <v>300</v>
      </c>
      <c r="C179" t="s">
        <v>59</v>
      </c>
      <c r="D179" t="s">
        <v>8</v>
      </c>
      <c r="E179" t="s">
        <v>5</v>
      </c>
      <c r="F179" s="48"/>
      <c r="G179" s="48"/>
      <c r="H179" s="48">
        <v>0</v>
      </c>
      <c r="I179" s="48"/>
      <c r="J179" s="48"/>
      <c r="K179" s="48"/>
      <c r="L179" s="48"/>
    </row>
    <row r="180" spans="1:12" x14ac:dyDescent="0.2">
      <c r="A180" t="s">
        <v>147</v>
      </c>
      <c r="B180" t="s">
        <v>301</v>
      </c>
      <c r="C180" t="s">
        <v>60</v>
      </c>
      <c r="D180" t="s">
        <v>8</v>
      </c>
      <c r="E180" t="s">
        <v>5</v>
      </c>
      <c r="F180" s="48"/>
      <c r="G180" s="48"/>
      <c r="H180" s="48">
        <v>0</v>
      </c>
      <c r="I180" s="48"/>
      <c r="J180" s="48"/>
      <c r="K180" s="48"/>
      <c r="L180" s="48"/>
    </row>
    <row r="181" spans="1:12" x14ac:dyDescent="0.2">
      <c r="A181" t="s">
        <v>147</v>
      </c>
      <c r="B181" t="s">
        <v>302</v>
      </c>
      <c r="C181" t="s">
        <v>61</v>
      </c>
      <c r="D181" t="s">
        <v>8</v>
      </c>
      <c r="E181" t="s">
        <v>5</v>
      </c>
      <c r="F181" s="48"/>
      <c r="G181" s="48">
        <v>0</v>
      </c>
      <c r="H181" s="48"/>
      <c r="I181" s="48"/>
      <c r="J181" s="48"/>
      <c r="K181" s="48"/>
      <c r="L181" s="48"/>
    </row>
    <row r="182" spans="1:12" x14ac:dyDescent="0.2">
      <c r="A182" t="s">
        <v>147</v>
      </c>
      <c r="B182" t="s">
        <v>303</v>
      </c>
      <c r="C182" t="s">
        <v>62</v>
      </c>
      <c r="D182" t="s">
        <v>8</v>
      </c>
      <c r="E182" t="s">
        <v>5</v>
      </c>
      <c r="F182" s="48"/>
      <c r="G182" s="48">
        <v>0</v>
      </c>
      <c r="H182" s="48"/>
      <c r="I182" s="48"/>
      <c r="J182" s="48"/>
      <c r="K182" s="48"/>
      <c r="L182" s="48"/>
    </row>
    <row r="183" spans="1:12" x14ac:dyDescent="0.2">
      <c r="A183" t="s">
        <v>147</v>
      </c>
      <c r="B183" t="s">
        <v>304</v>
      </c>
      <c r="C183" t="s">
        <v>63</v>
      </c>
      <c r="D183" t="s">
        <v>8</v>
      </c>
      <c r="E183" t="s">
        <v>5</v>
      </c>
      <c r="F183" s="48"/>
      <c r="G183" s="48">
        <v>0</v>
      </c>
      <c r="H183" s="48"/>
      <c r="I183" s="48"/>
      <c r="J183" s="48"/>
      <c r="K183" s="48"/>
      <c r="L183" s="48"/>
    </row>
    <row r="184" spans="1:12" x14ac:dyDescent="0.2">
      <c r="A184" t="s">
        <v>147</v>
      </c>
      <c r="B184" t="s">
        <v>359</v>
      </c>
      <c r="C184" t="s">
        <v>361</v>
      </c>
      <c r="D184" t="s">
        <v>8</v>
      </c>
      <c r="E184" t="s">
        <v>5</v>
      </c>
      <c r="F184" s="48"/>
      <c r="G184" s="48">
        <v>0</v>
      </c>
      <c r="H184" s="48"/>
      <c r="I184" s="48"/>
      <c r="J184" s="48"/>
      <c r="K184" s="48"/>
      <c r="L184" s="48"/>
    </row>
    <row r="185" spans="1:12" x14ac:dyDescent="0.2">
      <c r="A185" t="s">
        <v>147</v>
      </c>
      <c r="B185" t="s">
        <v>345</v>
      </c>
      <c r="C185" t="s">
        <v>346</v>
      </c>
      <c r="D185" t="s">
        <v>344</v>
      </c>
      <c r="E185" t="s">
        <v>5</v>
      </c>
      <c r="F185" s="58"/>
      <c r="G185" s="58">
        <v>8.9245633330532703E-2</v>
      </c>
      <c r="H185" s="58"/>
      <c r="I185" s="58"/>
      <c r="J185" s="58"/>
      <c r="K185" s="58"/>
      <c r="L185" s="58"/>
    </row>
    <row r="186" spans="1:12" x14ac:dyDescent="0.2">
      <c r="A186" t="s">
        <v>147</v>
      </c>
      <c r="B186" t="s">
        <v>347</v>
      </c>
      <c r="C186" t="s">
        <v>348</v>
      </c>
      <c r="D186" t="s">
        <v>8</v>
      </c>
      <c r="E186" t="s">
        <v>5</v>
      </c>
      <c r="F186" s="48"/>
      <c r="G186" s="48">
        <v>0</v>
      </c>
      <c r="H186" s="48"/>
      <c r="I186" s="48"/>
      <c r="J186" s="48"/>
      <c r="K186" s="48"/>
      <c r="L186" s="48"/>
    </row>
    <row r="187" spans="1:12" x14ac:dyDescent="0.2">
      <c r="A187" t="s">
        <v>147</v>
      </c>
      <c r="B187" t="s">
        <v>305</v>
      </c>
      <c r="C187" t="s">
        <v>306</v>
      </c>
      <c r="D187" t="s">
        <v>307</v>
      </c>
      <c r="E187" t="s">
        <v>5</v>
      </c>
      <c r="F187" t="s">
        <v>377</v>
      </c>
      <c r="G187" t="s">
        <v>377</v>
      </c>
      <c r="H187" t="s">
        <v>377</v>
      </c>
    </row>
    <row r="188" spans="1:12" x14ac:dyDescent="0.2">
      <c r="A188" t="s">
        <v>147</v>
      </c>
      <c r="B188" t="s">
        <v>308</v>
      </c>
      <c r="C188" t="s">
        <v>309</v>
      </c>
      <c r="D188" t="s">
        <v>307</v>
      </c>
      <c r="E188" t="s">
        <v>5</v>
      </c>
      <c r="F188" t="s">
        <v>367</v>
      </c>
      <c r="G188" t="s">
        <v>367</v>
      </c>
      <c r="H188" t="s">
        <v>367</v>
      </c>
    </row>
    <row r="189" spans="1:12" x14ac:dyDescent="0.2">
      <c r="A189" t="s">
        <v>147</v>
      </c>
      <c r="B189" t="s">
        <v>148</v>
      </c>
      <c r="C189" t="s">
        <v>149</v>
      </c>
      <c r="D189" t="s">
        <v>8</v>
      </c>
      <c r="E189" t="s">
        <v>5</v>
      </c>
      <c r="F189" s="48">
        <v>-4.6696936622199002E-2</v>
      </c>
      <c r="G189" s="48"/>
      <c r="H189" s="48"/>
      <c r="I189" s="48"/>
      <c r="J189" s="48"/>
      <c r="K189" s="48"/>
      <c r="L189" s="48"/>
    </row>
    <row r="190" spans="1:12" x14ac:dyDescent="0.2">
      <c r="A190" t="s">
        <v>147</v>
      </c>
      <c r="B190" t="s">
        <v>150</v>
      </c>
      <c r="C190" t="s">
        <v>151</v>
      </c>
      <c r="D190" t="s">
        <v>8</v>
      </c>
      <c r="E190" t="s">
        <v>5</v>
      </c>
      <c r="F190" s="48">
        <v>0</v>
      </c>
      <c r="G190" s="48"/>
      <c r="H190" s="48"/>
      <c r="I190" s="48"/>
      <c r="J190" s="48"/>
      <c r="K190" s="48"/>
      <c r="L190" s="48"/>
    </row>
    <row r="191" spans="1:12" x14ac:dyDescent="0.2">
      <c r="A191" t="s">
        <v>147</v>
      </c>
      <c r="B191" t="s">
        <v>152</v>
      </c>
      <c r="C191" t="s">
        <v>153</v>
      </c>
      <c r="D191" t="s">
        <v>8</v>
      </c>
      <c r="E191" t="s">
        <v>5</v>
      </c>
      <c r="F191" s="48">
        <v>0</v>
      </c>
      <c r="G191" s="48"/>
      <c r="H191" s="48"/>
      <c r="I191" s="48"/>
      <c r="J191" s="48"/>
      <c r="K191" s="48"/>
      <c r="L191" s="48"/>
    </row>
    <row r="192" spans="1:12" x14ac:dyDescent="0.2">
      <c r="A192" t="s">
        <v>147</v>
      </c>
      <c r="B192" t="s">
        <v>154</v>
      </c>
      <c r="C192" t="s">
        <v>155</v>
      </c>
      <c r="D192" t="s">
        <v>8</v>
      </c>
      <c r="E192" t="s">
        <v>5</v>
      </c>
      <c r="F192" s="48">
        <v>0</v>
      </c>
      <c r="G192" s="48"/>
      <c r="H192" s="48"/>
      <c r="I192" s="48"/>
      <c r="J192" s="48"/>
      <c r="K192" s="48"/>
      <c r="L192" s="48"/>
    </row>
    <row r="193" spans="1:12" x14ac:dyDescent="0.2">
      <c r="A193" t="s">
        <v>147</v>
      </c>
      <c r="B193" t="s">
        <v>156</v>
      </c>
      <c r="C193" t="s">
        <v>157</v>
      </c>
      <c r="D193" t="s">
        <v>8</v>
      </c>
      <c r="E193" t="s">
        <v>5</v>
      </c>
      <c r="F193" s="48">
        <v>0</v>
      </c>
      <c r="G193" s="48"/>
      <c r="H193" s="48"/>
      <c r="I193" s="48"/>
      <c r="J193" s="48"/>
      <c r="K193" s="48"/>
      <c r="L193" s="48"/>
    </row>
    <row r="194" spans="1:12" x14ac:dyDescent="0.2">
      <c r="A194" t="s">
        <v>147</v>
      </c>
      <c r="B194" t="s">
        <v>158</v>
      </c>
      <c r="C194" t="s">
        <v>159</v>
      </c>
      <c r="D194" t="s">
        <v>8</v>
      </c>
      <c r="E194" t="s">
        <v>5</v>
      </c>
      <c r="F194" s="48">
        <v>0</v>
      </c>
      <c r="G194" s="48"/>
      <c r="H194" s="48"/>
      <c r="I194" s="48"/>
      <c r="J194" s="48"/>
      <c r="K194" s="48"/>
      <c r="L194" s="48"/>
    </row>
    <row r="195" spans="1:12" x14ac:dyDescent="0.2">
      <c r="A195" t="s">
        <v>147</v>
      </c>
      <c r="B195" t="s">
        <v>160</v>
      </c>
      <c r="C195" t="s">
        <v>161</v>
      </c>
      <c r="D195" t="s">
        <v>8</v>
      </c>
      <c r="E195" t="s">
        <v>5</v>
      </c>
      <c r="F195" s="48">
        <v>0</v>
      </c>
      <c r="G195" s="48"/>
      <c r="H195" s="48"/>
      <c r="I195" s="48"/>
      <c r="J195" s="48"/>
      <c r="K195" s="48"/>
      <c r="L195" s="48"/>
    </row>
    <row r="196" spans="1:12" x14ac:dyDescent="0.2">
      <c r="A196" t="s">
        <v>147</v>
      </c>
      <c r="B196" t="s">
        <v>162</v>
      </c>
      <c r="C196" t="s">
        <v>163</v>
      </c>
      <c r="D196" t="s">
        <v>8</v>
      </c>
      <c r="E196" t="s">
        <v>5</v>
      </c>
      <c r="F196" s="48">
        <v>0</v>
      </c>
      <c r="G196" s="48"/>
      <c r="H196" s="48"/>
      <c r="I196" s="48"/>
      <c r="J196" s="48"/>
      <c r="K196" s="48"/>
      <c r="L196" s="48"/>
    </row>
    <row r="197" spans="1:12" x14ac:dyDescent="0.2">
      <c r="A197" t="s">
        <v>147</v>
      </c>
      <c r="B197" t="s">
        <v>164</v>
      </c>
      <c r="C197" t="s">
        <v>165</v>
      </c>
      <c r="D197" t="s">
        <v>8</v>
      </c>
      <c r="E197" t="s">
        <v>5</v>
      </c>
      <c r="F197" s="48">
        <v>0</v>
      </c>
      <c r="G197" s="48"/>
      <c r="H197" s="48"/>
      <c r="I197" s="48"/>
      <c r="J197" s="48"/>
      <c r="K197" s="48"/>
      <c r="L197" s="48"/>
    </row>
    <row r="198" spans="1:12" x14ac:dyDescent="0.2">
      <c r="A198" t="s">
        <v>147</v>
      </c>
      <c r="B198" t="s">
        <v>166</v>
      </c>
      <c r="C198" t="s">
        <v>167</v>
      </c>
      <c r="D198" t="s">
        <v>8</v>
      </c>
      <c r="E198" t="s">
        <v>5</v>
      </c>
      <c r="F198" s="48">
        <v>1.6575931866304801</v>
      </c>
      <c r="G198" s="48"/>
      <c r="H198" s="48"/>
      <c r="I198" s="48"/>
      <c r="J198" s="48"/>
      <c r="K198" s="48"/>
      <c r="L198" s="48"/>
    </row>
    <row r="199" spans="1:12" x14ac:dyDescent="0.2">
      <c r="A199" t="s">
        <v>147</v>
      </c>
      <c r="B199" t="s">
        <v>168</v>
      </c>
      <c r="C199" t="s">
        <v>169</v>
      </c>
      <c r="D199" t="s">
        <v>8</v>
      </c>
      <c r="E199" t="s">
        <v>5</v>
      </c>
      <c r="F199" s="48">
        <v>0</v>
      </c>
      <c r="G199" s="48"/>
      <c r="H199" s="48"/>
      <c r="I199" s="48"/>
      <c r="J199" s="48"/>
      <c r="K199" s="48"/>
      <c r="L199" s="48"/>
    </row>
    <row r="200" spans="1:12" x14ac:dyDescent="0.2">
      <c r="A200" t="s">
        <v>147</v>
      </c>
      <c r="B200" t="s">
        <v>170</v>
      </c>
      <c r="C200" t="s">
        <v>171</v>
      </c>
      <c r="D200" t="s">
        <v>8</v>
      </c>
      <c r="E200" t="s">
        <v>5</v>
      </c>
      <c r="F200" s="48">
        <v>0</v>
      </c>
      <c r="G200" s="48"/>
      <c r="H200" s="48"/>
      <c r="I200" s="48"/>
      <c r="J200" s="48"/>
      <c r="K200" s="48"/>
      <c r="L200" s="48"/>
    </row>
    <row r="201" spans="1:12" x14ac:dyDescent="0.2">
      <c r="A201" t="s">
        <v>147</v>
      </c>
      <c r="B201" t="s">
        <v>172</v>
      </c>
      <c r="C201" t="s">
        <v>173</v>
      </c>
      <c r="D201" t="s">
        <v>8</v>
      </c>
      <c r="E201" t="s">
        <v>5</v>
      </c>
      <c r="F201" s="48">
        <v>0</v>
      </c>
      <c r="G201" s="48"/>
      <c r="H201" s="48"/>
      <c r="I201" s="48"/>
      <c r="J201" s="48"/>
      <c r="K201" s="48"/>
      <c r="L201" s="48"/>
    </row>
    <row r="202" spans="1:12" x14ac:dyDescent="0.2">
      <c r="A202" t="s">
        <v>147</v>
      </c>
      <c r="B202" t="s">
        <v>174</v>
      </c>
      <c r="C202" t="s">
        <v>175</v>
      </c>
      <c r="D202" t="s">
        <v>8</v>
      </c>
      <c r="E202" t="s">
        <v>5</v>
      </c>
      <c r="F202" s="48">
        <v>0</v>
      </c>
      <c r="G202" s="48"/>
      <c r="H202" s="48"/>
      <c r="I202" s="48"/>
      <c r="J202" s="48"/>
      <c r="K202" s="48"/>
      <c r="L202" s="48"/>
    </row>
    <row r="203" spans="1:12" x14ac:dyDescent="0.2">
      <c r="A203" t="s">
        <v>147</v>
      </c>
      <c r="B203" t="s">
        <v>177</v>
      </c>
      <c r="C203" t="s">
        <v>178</v>
      </c>
      <c r="D203" t="s">
        <v>8</v>
      </c>
      <c r="E203" t="s">
        <v>5</v>
      </c>
      <c r="F203" s="48">
        <v>0.79806606968994798</v>
      </c>
      <c r="G203" s="48"/>
      <c r="H203" s="48"/>
      <c r="I203" s="48"/>
      <c r="J203" s="48"/>
      <c r="K203" s="48"/>
      <c r="L203" s="48"/>
    </row>
    <row r="204" spans="1:12" x14ac:dyDescent="0.2">
      <c r="A204" t="s">
        <v>147</v>
      </c>
      <c r="B204" t="s">
        <v>179</v>
      </c>
      <c r="C204" t="s">
        <v>180</v>
      </c>
      <c r="D204" t="s">
        <v>8</v>
      </c>
      <c r="E204" t="s">
        <v>5</v>
      </c>
      <c r="F204" s="48">
        <v>-6.8099349738652499</v>
      </c>
      <c r="G204" s="48"/>
      <c r="H204" s="48"/>
      <c r="I204" s="48"/>
      <c r="J204" s="48"/>
      <c r="K204" s="48"/>
      <c r="L204" s="48"/>
    </row>
    <row r="205" spans="1:12" x14ac:dyDescent="0.2">
      <c r="A205" t="s">
        <v>147</v>
      </c>
      <c r="B205" t="s">
        <v>182</v>
      </c>
      <c r="C205" t="s">
        <v>183</v>
      </c>
      <c r="D205" t="s">
        <v>8</v>
      </c>
      <c r="E205" t="s">
        <v>5</v>
      </c>
      <c r="F205" s="48">
        <v>0</v>
      </c>
      <c r="G205" s="48"/>
      <c r="H205" s="48"/>
      <c r="I205" s="48"/>
      <c r="J205" s="48"/>
      <c r="K205" s="48"/>
      <c r="L205" s="48"/>
    </row>
    <row r="206" spans="1:12" x14ac:dyDescent="0.2">
      <c r="A206" t="s">
        <v>147</v>
      </c>
      <c r="B206" t="s">
        <v>184</v>
      </c>
      <c r="C206" t="s">
        <v>185</v>
      </c>
      <c r="D206" t="s">
        <v>8</v>
      </c>
      <c r="E206" t="s">
        <v>5</v>
      </c>
      <c r="F206" s="48">
        <v>0</v>
      </c>
      <c r="G206" s="48"/>
      <c r="H206" s="48"/>
      <c r="I206" s="48"/>
      <c r="J206" s="48"/>
      <c r="K206" s="48"/>
      <c r="L206" s="48"/>
    </row>
    <row r="207" spans="1:12" x14ac:dyDescent="0.2">
      <c r="A207" t="s">
        <v>147</v>
      </c>
      <c r="B207" t="s">
        <v>186</v>
      </c>
      <c r="C207" t="s">
        <v>187</v>
      </c>
      <c r="D207" t="s">
        <v>8</v>
      </c>
      <c r="E207" t="s">
        <v>5</v>
      </c>
      <c r="F207" s="48">
        <v>0</v>
      </c>
      <c r="G207" s="48"/>
      <c r="H207" s="48"/>
      <c r="I207" s="48"/>
      <c r="J207" s="48"/>
      <c r="K207" s="48"/>
      <c r="L207" s="48"/>
    </row>
    <row r="208" spans="1:12" x14ac:dyDescent="0.2">
      <c r="A208" t="s">
        <v>147</v>
      </c>
      <c r="B208" t="s">
        <v>188</v>
      </c>
      <c r="C208" t="s">
        <v>189</v>
      </c>
      <c r="D208" t="s">
        <v>8</v>
      </c>
      <c r="E208" t="s">
        <v>5</v>
      </c>
      <c r="F208" s="48">
        <v>0</v>
      </c>
      <c r="G208" s="48"/>
      <c r="H208" s="48"/>
      <c r="I208" s="48"/>
      <c r="J208" s="48"/>
      <c r="K208" s="48"/>
      <c r="L208" s="48"/>
    </row>
    <row r="209" spans="1:12" x14ac:dyDescent="0.2">
      <c r="A209" t="s">
        <v>147</v>
      </c>
      <c r="B209" t="s">
        <v>191</v>
      </c>
      <c r="C209" t="s">
        <v>192</v>
      </c>
      <c r="D209" t="s">
        <v>8</v>
      </c>
      <c r="E209" t="s">
        <v>5</v>
      </c>
      <c r="F209" s="48">
        <v>0</v>
      </c>
      <c r="G209" s="48"/>
      <c r="H209" s="48"/>
      <c r="I209" s="48"/>
      <c r="J209" s="48"/>
      <c r="K209" s="48"/>
      <c r="L209" s="48"/>
    </row>
    <row r="210" spans="1:12" x14ac:dyDescent="0.2">
      <c r="A210" t="s">
        <v>147</v>
      </c>
      <c r="B210" t="s">
        <v>193</v>
      </c>
      <c r="C210" t="s">
        <v>194</v>
      </c>
      <c r="D210" t="s">
        <v>8</v>
      </c>
      <c r="E210" t="s">
        <v>5</v>
      </c>
      <c r="F210" s="48">
        <v>0</v>
      </c>
      <c r="G210" s="48"/>
      <c r="H210" s="48"/>
      <c r="I210" s="48"/>
      <c r="J210" s="48"/>
      <c r="K210" s="48"/>
      <c r="L210" s="48"/>
    </row>
    <row r="211" spans="1:12" x14ac:dyDescent="0.2">
      <c r="A211" t="s">
        <v>147</v>
      </c>
      <c r="B211" t="s">
        <v>195</v>
      </c>
      <c r="C211" t="s">
        <v>196</v>
      </c>
      <c r="D211" t="s">
        <v>8</v>
      </c>
      <c r="E211" t="s">
        <v>5</v>
      </c>
      <c r="F211" s="48">
        <v>0</v>
      </c>
      <c r="G211" s="48"/>
      <c r="H211" s="48"/>
      <c r="I211" s="48"/>
      <c r="J211" s="48"/>
      <c r="K211" s="48"/>
      <c r="L211" s="48"/>
    </row>
    <row r="212" spans="1:12" x14ac:dyDescent="0.2">
      <c r="A212" t="s">
        <v>147</v>
      </c>
      <c r="B212" t="s">
        <v>198</v>
      </c>
      <c r="C212" t="s">
        <v>199</v>
      </c>
      <c r="D212" t="s">
        <v>8</v>
      </c>
      <c r="E212" t="s">
        <v>5</v>
      </c>
      <c r="F212" s="48">
        <v>0</v>
      </c>
      <c r="G212" s="48"/>
      <c r="H212" s="48"/>
      <c r="I212" s="48"/>
      <c r="J212" s="48"/>
      <c r="K212" s="48"/>
      <c r="L212" s="48"/>
    </row>
    <row r="213" spans="1:12" x14ac:dyDescent="0.2">
      <c r="A213" t="s">
        <v>147</v>
      </c>
      <c r="B213" t="s">
        <v>201</v>
      </c>
      <c r="C213" t="s">
        <v>202</v>
      </c>
      <c r="D213" t="s">
        <v>8</v>
      </c>
      <c r="E213" t="s">
        <v>5</v>
      </c>
      <c r="F213" s="48">
        <v>-0.152869841558608</v>
      </c>
      <c r="G213" s="48"/>
      <c r="H213" s="48"/>
      <c r="I213" s="48"/>
      <c r="J213" s="48"/>
      <c r="K213" s="48"/>
      <c r="L213" s="48"/>
    </row>
    <row r="214" spans="1:12" x14ac:dyDescent="0.2">
      <c r="A214" t="s">
        <v>147</v>
      </c>
      <c r="B214" t="s">
        <v>204</v>
      </c>
      <c r="C214" t="s">
        <v>205</v>
      </c>
      <c r="D214" t="s">
        <v>8</v>
      </c>
      <c r="E214" t="s">
        <v>5</v>
      </c>
      <c r="F214" s="48">
        <v>0.94829208644043606</v>
      </c>
      <c r="G214" s="48"/>
      <c r="H214" s="48"/>
      <c r="I214" s="48"/>
      <c r="J214" s="48"/>
      <c r="K214" s="48"/>
      <c r="L214" s="48"/>
    </row>
    <row r="215" spans="1:12" x14ac:dyDescent="0.2">
      <c r="A215" t="s">
        <v>147</v>
      </c>
      <c r="B215" t="s">
        <v>354</v>
      </c>
      <c r="C215" t="s">
        <v>362</v>
      </c>
      <c r="D215" t="s">
        <v>8</v>
      </c>
      <c r="E215" t="s">
        <v>5</v>
      </c>
      <c r="F215" s="48">
        <v>0</v>
      </c>
      <c r="G215" s="48"/>
      <c r="H215" s="48"/>
      <c r="I215" s="48"/>
      <c r="J215" s="48"/>
      <c r="K215" s="48"/>
      <c r="L215" s="48"/>
    </row>
    <row r="216" spans="1:12" x14ac:dyDescent="0.2">
      <c r="A216" t="s">
        <v>147</v>
      </c>
      <c r="B216" t="s">
        <v>355</v>
      </c>
      <c r="C216" t="s">
        <v>363</v>
      </c>
      <c r="D216" t="s">
        <v>8</v>
      </c>
      <c r="E216" t="s">
        <v>5</v>
      </c>
      <c r="F216" s="48">
        <v>0</v>
      </c>
      <c r="G216" s="48"/>
      <c r="H216" s="48"/>
      <c r="I216" s="48"/>
      <c r="J216" s="48"/>
      <c r="K216" s="48"/>
      <c r="L216" s="48"/>
    </row>
    <row r="217" spans="1:12" x14ac:dyDescent="0.2">
      <c r="A217" t="s">
        <v>147</v>
      </c>
      <c r="B217" t="s">
        <v>356</v>
      </c>
      <c r="C217" t="s">
        <v>364</v>
      </c>
      <c r="D217" t="s">
        <v>8</v>
      </c>
      <c r="E217" t="s">
        <v>5</v>
      </c>
      <c r="F217" s="48">
        <v>0</v>
      </c>
      <c r="G217" s="48"/>
      <c r="H217" s="48"/>
      <c r="I217" s="48"/>
      <c r="J217" s="48"/>
      <c r="K217" s="48"/>
      <c r="L217" s="48"/>
    </row>
    <row r="218" spans="1:12" x14ac:dyDescent="0.2">
      <c r="A218" t="s">
        <v>147</v>
      </c>
      <c r="B218" t="s">
        <v>207</v>
      </c>
      <c r="C218" t="s">
        <v>208</v>
      </c>
      <c r="D218" t="s">
        <v>8</v>
      </c>
      <c r="E218" t="s">
        <v>5</v>
      </c>
      <c r="F218" s="48">
        <v>0</v>
      </c>
      <c r="G218" s="48"/>
      <c r="H218" s="48"/>
      <c r="I218" s="48"/>
      <c r="J218" s="48"/>
      <c r="K218" s="48"/>
      <c r="L218" s="48"/>
    </row>
    <row r="219" spans="1:12" x14ac:dyDescent="0.2">
      <c r="A219" t="s">
        <v>147</v>
      </c>
      <c r="B219" t="s">
        <v>209</v>
      </c>
      <c r="C219" t="s">
        <v>210</v>
      </c>
      <c r="D219" t="s">
        <v>8</v>
      </c>
      <c r="E219" t="s">
        <v>5</v>
      </c>
      <c r="F219" s="48">
        <v>-4.4009726541670204</v>
      </c>
      <c r="G219" s="48"/>
      <c r="H219" s="48"/>
      <c r="I219" s="48"/>
      <c r="J219" s="48"/>
      <c r="K219" s="48"/>
      <c r="L219" s="48"/>
    </row>
    <row r="220" spans="1:12" x14ac:dyDescent="0.2">
      <c r="A220" t="s">
        <v>147</v>
      </c>
      <c r="B220" t="s">
        <v>211</v>
      </c>
      <c r="C220" t="s">
        <v>212</v>
      </c>
      <c r="D220" t="s">
        <v>8</v>
      </c>
      <c r="E220" t="s">
        <v>5</v>
      </c>
      <c r="F220" s="48">
        <v>0</v>
      </c>
      <c r="G220" s="48"/>
      <c r="H220" s="48"/>
      <c r="I220" s="48"/>
      <c r="J220" s="48"/>
      <c r="K220" s="48"/>
      <c r="L220" s="48"/>
    </row>
    <row r="221" spans="1:12" x14ac:dyDescent="0.2">
      <c r="A221" t="s">
        <v>147</v>
      </c>
      <c r="B221" t="s">
        <v>213</v>
      </c>
      <c r="C221" t="s">
        <v>214</v>
      </c>
      <c r="D221" t="s">
        <v>8</v>
      </c>
      <c r="E221" t="s">
        <v>5</v>
      </c>
      <c r="F221" s="48">
        <v>0</v>
      </c>
      <c r="G221" s="48"/>
      <c r="H221" s="48"/>
      <c r="I221" s="48"/>
      <c r="J221" s="48"/>
      <c r="K221" s="48"/>
      <c r="L221" s="48"/>
    </row>
    <row r="222" spans="1:12" x14ac:dyDescent="0.2">
      <c r="A222" t="s">
        <v>147</v>
      </c>
      <c r="B222" t="s">
        <v>215</v>
      </c>
      <c r="C222" t="s">
        <v>216</v>
      </c>
      <c r="D222" t="s">
        <v>8</v>
      </c>
      <c r="E222" t="s">
        <v>5</v>
      </c>
      <c r="F222" s="48">
        <v>0</v>
      </c>
      <c r="G222" s="48"/>
      <c r="H222" s="48"/>
      <c r="I222" s="48"/>
      <c r="J222" s="48"/>
      <c r="K222" s="48"/>
      <c r="L222" s="48"/>
    </row>
    <row r="223" spans="1:12" x14ac:dyDescent="0.2">
      <c r="A223" t="s">
        <v>147</v>
      </c>
      <c r="B223" t="s">
        <v>217</v>
      </c>
      <c r="C223" t="s">
        <v>218</v>
      </c>
      <c r="D223" t="s">
        <v>8</v>
      </c>
      <c r="E223" t="s">
        <v>5</v>
      </c>
      <c r="F223" s="48">
        <v>0.795422244881828</v>
      </c>
      <c r="G223" s="48"/>
      <c r="H223" s="48"/>
      <c r="I223" s="48"/>
      <c r="J223" s="48"/>
      <c r="K223" s="48"/>
      <c r="L223" s="48"/>
    </row>
    <row r="224" spans="1:12" x14ac:dyDescent="0.2">
      <c r="A224" t="s">
        <v>147</v>
      </c>
      <c r="B224" t="s">
        <v>219</v>
      </c>
      <c r="C224" t="s">
        <v>220</v>
      </c>
      <c r="D224" t="s">
        <v>8</v>
      </c>
      <c r="E224" t="s">
        <v>5</v>
      </c>
      <c r="F224" s="48">
        <v>0</v>
      </c>
      <c r="G224" s="48"/>
      <c r="H224" s="48"/>
      <c r="I224" s="48"/>
      <c r="J224" s="48"/>
      <c r="K224" s="48"/>
      <c r="L224" s="48"/>
    </row>
    <row r="225" spans="1:12" x14ac:dyDescent="0.2">
      <c r="A225" t="s">
        <v>147</v>
      </c>
      <c r="B225" t="s">
        <v>222</v>
      </c>
      <c r="C225" t="s">
        <v>223</v>
      </c>
      <c r="D225" t="s">
        <v>8</v>
      </c>
      <c r="E225" t="s">
        <v>5</v>
      </c>
      <c r="F225" s="48"/>
      <c r="G225" s="48"/>
      <c r="H225" s="48">
        <v>0</v>
      </c>
      <c r="I225" s="48">
        <v>0</v>
      </c>
      <c r="J225" s="48">
        <v>0</v>
      </c>
      <c r="K225" s="48">
        <v>0</v>
      </c>
      <c r="L225" s="48">
        <v>0</v>
      </c>
    </row>
    <row r="226" spans="1:12" x14ac:dyDescent="0.2">
      <c r="A226" t="s">
        <v>147</v>
      </c>
      <c r="B226" t="s">
        <v>224</v>
      </c>
      <c r="C226" t="s">
        <v>225</v>
      </c>
      <c r="D226" t="s">
        <v>8</v>
      </c>
      <c r="E226" t="s">
        <v>5</v>
      </c>
      <c r="F226" s="48"/>
      <c r="G226" s="48"/>
      <c r="H226" s="48">
        <v>-0.88019453083340404</v>
      </c>
      <c r="I226" s="48">
        <v>-0.90589621113373897</v>
      </c>
      <c r="J226" s="48">
        <v>-0.93234838049884405</v>
      </c>
      <c r="K226" s="48">
        <v>-0.95964862259880501</v>
      </c>
      <c r="L226" s="48">
        <v>-0.98767036237868999</v>
      </c>
    </row>
    <row r="227" spans="1:12" x14ac:dyDescent="0.2">
      <c r="A227" t="s">
        <v>147</v>
      </c>
      <c r="B227" t="s">
        <v>226</v>
      </c>
      <c r="C227" t="s">
        <v>227</v>
      </c>
      <c r="D227" t="s">
        <v>8</v>
      </c>
      <c r="E227" t="s">
        <v>5</v>
      </c>
      <c r="F227" s="48"/>
      <c r="G227" s="48"/>
      <c r="H227" s="48">
        <v>0</v>
      </c>
      <c r="I227" s="48">
        <v>0</v>
      </c>
      <c r="J227" s="48">
        <v>0</v>
      </c>
      <c r="K227" s="48">
        <v>0</v>
      </c>
      <c r="L227" s="48">
        <v>0</v>
      </c>
    </row>
    <row r="228" spans="1:12" x14ac:dyDescent="0.2">
      <c r="A228" t="s">
        <v>147</v>
      </c>
      <c r="B228" t="s">
        <v>228</v>
      </c>
      <c r="C228" t="s">
        <v>229</v>
      </c>
      <c r="D228" t="s">
        <v>8</v>
      </c>
      <c r="E228" t="s">
        <v>5</v>
      </c>
      <c r="F228" s="48"/>
      <c r="G228" s="48"/>
      <c r="H228" s="48">
        <v>0</v>
      </c>
      <c r="I228" s="48">
        <v>0</v>
      </c>
      <c r="J228" s="48">
        <v>0</v>
      </c>
      <c r="K228" s="48">
        <v>0</v>
      </c>
      <c r="L228" s="48">
        <v>0</v>
      </c>
    </row>
    <row r="229" spans="1:12" x14ac:dyDescent="0.2">
      <c r="A229" t="s">
        <v>147</v>
      </c>
      <c r="B229" t="s">
        <v>230</v>
      </c>
      <c r="C229" t="s">
        <v>231</v>
      </c>
      <c r="D229" t="s">
        <v>8</v>
      </c>
      <c r="E229" t="s">
        <v>5</v>
      </c>
      <c r="F229" s="48"/>
      <c r="G229" s="48"/>
      <c r="H229" s="48">
        <v>0</v>
      </c>
      <c r="I229" s="48">
        <v>0</v>
      </c>
      <c r="J229" s="48">
        <v>0</v>
      </c>
      <c r="K229" s="48">
        <v>0</v>
      </c>
      <c r="L229" s="48">
        <v>0</v>
      </c>
    </row>
    <row r="230" spans="1:12" x14ac:dyDescent="0.2">
      <c r="A230" t="s">
        <v>147</v>
      </c>
      <c r="B230" t="s">
        <v>232</v>
      </c>
      <c r="C230" t="s">
        <v>233</v>
      </c>
      <c r="D230" t="s">
        <v>8</v>
      </c>
      <c r="E230" t="s">
        <v>5</v>
      </c>
      <c r="F230" s="48"/>
      <c r="G230" s="48"/>
      <c r="H230" s="48">
        <v>0.15908444897636601</v>
      </c>
      <c r="I230" s="48">
        <v>0.163729714886475</v>
      </c>
      <c r="J230" s="48">
        <v>0.16851062256116101</v>
      </c>
      <c r="K230" s="48">
        <v>0.17344480906113999</v>
      </c>
      <c r="L230" s="48">
        <v>0.178509397485725</v>
      </c>
    </row>
    <row r="231" spans="1:12" x14ac:dyDescent="0.2">
      <c r="A231" t="s">
        <v>147</v>
      </c>
      <c r="B231" t="s">
        <v>234</v>
      </c>
      <c r="C231" t="s">
        <v>235</v>
      </c>
      <c r="D231" t="s">
        <v>8</v>
      </c>
      <c r="E231" t="s">
        <v>5</v>
      </c>
      <c r="F231" s="48"/>
      <c r="G231" s="48"/>
      <c r="H231" s="48">
        <v>0</v>
      </c>
      <c r="I231" s="48">
        <v>0</v>
      </c>
      <c r="J231" s="48">
        <v>0</v>
      </c>
      <c r="K231" s="48">
        <v>0</v>
      </c>
      <c r="L231" s="48">
        <v>0</v>
      </c>
    </row>
    <row r="232" spans="1:12" x14ac:dyDescent="0.2">
      <c r="A232" t="s">
        <v>147</v>
      </c>
      <c r="B232" t="s">
        <v>319</v>
      </c>
      <c r="C232" t="s">
        <v>153</v>
      </c>
      <c r="D232" t="s">
        <v>8</v>
      </c>
      <c r="E232" t="s">
        <v>5</v>
      </c>
      <c r="F232" s="48"/>
      <c r="G232" s="48"/>
      <c r="H232" s="48">
        <v>0</v>
      </c>
      <c r="I232" s="48">
        <v>0</v>
      </c>
      <c r="J232" s="48">
        <v>0</v>
      </c>
      <c r="K232" s="48">
        <v>0</v>
      </c>
      <c r="L232" s="48">
        <v>0</v>
      </c>
    </row>
    <row r="233" spans="1:12" x14ac:dyDescent="0.2">
      <c r="A233" t="s">
        <v>147</v>
      </c>
      <c r="B233" t="s">
        <v>320</v>
      </c>
      <c r="C233" t="s">
        <v>165</v>
      </c>
      <c r="D233" t="s">
        <v>8</v>
      </c>
      <c r="E233" t="s">
        <v>5</v>
      </c>
      <c r="F233" s="48"/>
      <c r="G233" s="48"/>
      <c r="H233" s="48">
        <v>0</v>
      </c>
      <c r="I233" s="48">
        <v>0</v>
      </c>
      <c r="J233" s="48">
        <v>0</v>
      </c>
      <c r="K233" s="48">
        <v>0</v>
      </c>
      <c r="L233" s="48">
        <v>0</v>
      </c>
    </row>
    <row r="234" spans="1:12" x14ac:dyDescent="0.2">
      <c r="A234" t="s">
        <v>147</v>
      </c>
      <c r="B234" t="s">
        <v>321</v>
      </c>
      <c r="C234" t="s">
        <v>322</v>
      </c>
      <c r="D234" t="s">
        <v>8</v>
      </c>
      <c r="E234" t="s">
        <v>5</v>
      </c>
      <c r="F234" s="48"/>
      <c r="G234" s="48"/>
      <c r="H234" s="48">
        <v>0</v>
      </c>
      <c r="I234" s="48">
        <v>0</v>
      </c>
      <c r="J234" s="48">
        <v>0</v>
      </c>
      <c r="K234" s="48">
        <v>0</v>
      </c>
      <c r="L234" s="48">
        <v>0</v>
      </c>
    </row>
    <row r="235" spans="1:12" x14ac:dyDescent="0.2">
      <c r="A235" t="s">
        <v>147</v>
      </c>
      <c r="B235" t="s">
        <v>323</v>
      </c>
      <c r="C235" t="s">
        <v>155</v>
      </c>
      <c r="D235" t="s">
        <v>8</v>
      </c>
      <c r="E235" t="s">
        <v>5</v>
      </c>
      <c r="F235" s="48"/>
      <c r="G235" s="48"/>
      <c r="H235" s="48">
        <v>0</v>
      </c>
      <c r="I235" s="48">
        <v>0</v>
      </c>
      <c r="J235" s="48">
        <v>0</v>
      </c>
      <c r="K235" s="48">
        <v>0</v>
      </c>
      <c r="L235" s="48">
        <v>0</v>
      </c>
    </row>
    <row r="236" spans="1:12" x14ac:dyDescent="0.2">
      <c r="A236" t="s">
        <v>147</v>
      </c>
      <c r="B236" t="s">
        <v>324</v>
      </c>
      <c r="C236" t="s">
        <v>167</v>
      </c>
      <c r="D236" t="s">
        <v>8</v>
      </c>
      <c r="E236" t="s">
        <v>5</v>
      </c>
      <c r="F236" s="48"/>
      <c r="G236" s="48"/>
      <c r="H236" s="48">
        <v>0.33151863732609599</v>
      </c>
      <c r="I236" s="48">
        <v>0.34119898153601802</v>
      </c>
      <c r="J236" s="48">
        <v>0.35116199179687002</v>
      </c>
      <c r="K236" s="48">
        <v>0.361444422262646</v>
      </c>
      <c r="L236" s="48">
        <v>0.37199859939271601</v>
      </c>
    </row>
    <row r="237" spans="1:12" x14ac:dyDescent="0.2">
      <c r="A237" t="s">
        <v>147</v>
      </c>
      <c r="B237" t="s">
        <v>325</v>
      </c>
      <c r="C237" t="s">
        <v>178</v>
      </c>
      <c r="D237" t="s">
        <v>8</v>
      </c>
      <c r="E237" t="s">
        <v>5</v>
      </c>
      <c r="F237" s="48"/>
      <c r="G237" s="48"/>
      <c r="H237" s="48">
        <v>0.15961321393799</v>
      </c>
      <c r="I237" s="48">
        <v>0.16427391978497899</v>
      </c>
      <c r="J237" s="48">
        <v>0.16907071824270001</v>
      </c>
      <c r="K237" s="48">
        <v>0.174021304993943</v>
      </c>
      <c r="L237" s="48">
        <v>0.17910272709976599</v>
      </c>
    </row>
    <row r="238" spans="1:12" x14ac:dyDescent="0.2">
      <c r="A238" t="s">
        <v>147</v>
      </c>
      <c r="B238" t="s">
        <v>326</v>
      </c>
      <c r="C238" t="s">
        <v>180</v>
      </c>
      <c r="D238" t="s">
        <v>8</v>
      </c>
      <c r="E238" t="s">
        <v>5</v>
      </c>
      <c r="F238" s="48"/>
      <c r="G238" s="48"/>
      <c r="H238" s="48">
        <v>-1.3619869947730501</v>
      </c>
      <c r="I238" s="48">
        <v>-1.4017570150204199</v>
      </c>
      <c r="J238" s="48">
        <v>-1.4426883198590199</v>
      </c>
      <c r="K238" s="48">
        <v>-1.4849319073749501</v>
      </c>
      <c r="L238" s="48">
        <v>-1.5282919190702899</v>
      </c>
    </row>
    <row r="239" spans="1:12" x14ac:dyDescent="0.2">
      <c r="A239" t="s">
        <v>147</v>
      </c>
      <c r="B239" t="s">
        <v>327</v>
      </c>
      <c r="C239" t="s">
        <v>149</v>
      </c>
      <c r="D239" t="s">
        <v>8</v>
      </c>
      <c r="E239" t="s">
        <v>5</v>
      </c>
      <c r="F239" s="48"/>
      <c r="G239" s="48"/>
      <c r="H239" s="48">
        <v>-9.3393873244397903E-3</v>
      </c>
      <c r="I239" s="48">
        <v>-9.6120974343134307E-3</v>
      </c>
      <c r="J239" s="48">
        <v>-9.8927706793953893E-3</v>
      </c>
      <c r="K239" s="48">
        <v>-1.0182442480447199E-2</v>
      </c>
      <c r="L239" s="48">
        <v>-1.0479769800876299E-2</v>
      </c>
    </row>
    <row r="240" spans="1:12" x14ac:dyDescent="0.2">
      <c r="A240" t="s">
        <v>147</v>
      </c>
      <c r="B240" t="s">
        <v>328</v>
      </c>
      <c r="C240" t="s">
        <v>329</v>
      </c>
      <c r="D240" t="s">
        <v>8</v>
      </c>
      <c r="E240" t="s">
        <v>5</v>
      </c>
      <c r="F240" s="48"/>
      <c r="G240" s="48"/>
      <c r="H240" s="48">
        <v>0</v>
      </c>
      <c r="I240" s="48">
        <v>0</v>
      </c>
      <c r="J240" s="48">
        <v>0</v>
      </c>
      <c r="K240" s="48">
        <v>0</v>
      </c>
      <c r="L240" s="48">
        <v>0</v>
      </c>
    </row>
    <row r="241" spans="1:12" x14ac:dyDescent="0.2">
      <c r="A241" t="s">
        <v>147</v>
      </c>
      <c r="B241" t="s">
        <v>357</v>
      </c>
      <c r="C241" t="s">
        <v>362</v>
      </c>
      <c r="D241" t="s">
        <v>8</v>
      </c>
      <c r="E241" t="s">
        <v>5</v>
      </c>
      <c r="F241" s="48"/>
      <c r="G241" s="48"/>
      <c r="H241" s="48">
        <v>0</v>
      </c>
      <c r="I241" s="48">
        <v>0</v>
      </c>
      <c r="J241" s="48">
        <v>0</v>
      </c>
      <c r="K241" s="48">
        <v>0</v>
      </c>
      <c r="L241" s="48">
        <v>0</v>
      </c>
    </row>
    <row r="242" spans="1:12" x14ac:dyDescent="0.2">
      <c r="A242" t="s">
        <v>147</v>
      </c>
      <c r="B242" t="s">
        <v>330</v>
      </c>
      <c r="C242" t="s">
        <v>159</v>
      </c>
      <c r="D242" t="s">
        <v>8</v>
      </c>
      <c r="E242" t="s">
        <v>5</v>
      </c>
      <c r="F242" s="48"/>
      <c r="G242" s="48"/>
      <c r="H242" s="48">
        <v>0</v>
      </c>
      <c r="I242" s="48">
        <v>0</v>
      </c>
      <c r="J242" s="48">
        <v>0</v>
      </c>
      <c r="K242" s="48">
        <v>0</v>
      </c>
      <c r="L242" s="48">
        <v>0</v>
      </c>
    </row>
    <row r="243" spans="1:12" x14ac:dyDescent="0.2">
      <c r="A243" t="s">
        <v>147</v>
      </c>
      <c r="B243" t="s">
        <v>332</v>
      </c>
      <c r="C243" t="s">
        <v>171</v>
      </c>
      <c r="D243" t="s">
        <v>8</v>
      </c>
      <c r="E243" t="s">
        <v>5</v>
      </c>
      <c r="F243" s="48"/>
      <c r="G243" s="48"/>
      <c r="H243" s="48">
        <v>0</v>
      </c>
      <c r="I243" s="48">
        <v>0</v>
      </c>
      <c r="J243" s="48">
        <v>0</v>
      </c>
      <c r="K243" s="48">
        <v>0</v>
      </c>
      <c r="L243" s="48">
        <v>0</v>
      </c>
    </row>
    <row r="244" spans="1:12" x14ac:dyDescent="0.2">
      <c r="A244" t="s">
        <v>147</v>
      </c>
      <c r="B244" t="s">
        <v>334</v>
      </c>
      <c r="C244" t="s">
        <v>192</v>
      </c>
      <c r="D244" t="s">
        <v>8</v>
      </c>
      <c r="E244" t="s">
        <v>5</v>
      </c>
      <c r="F244" s="48"/>
      <c r="G244" s="48"/>
      <c r="H244" s="48">
        <v>0</v>
      </c>
      <c r="I244" s="48">
        <v>0</v>
      </c>
      <c r="J244" s="48">
        <v>0</v>
      </c>
      <c r="K244" s="48">
        <v>0</v>
      </c>
      <c r="L244" s="48">
        <v>0</v>
      </c>
    </row>
    <row r="245" spans="1:12" x14ac:dyDescent="0.2">
      <c r="A245" t="s">
        <v>147</v>
      </c>
      <c r="B245" t="s">
        <v>336</v>
      </c>
      <c r="C245" t="s">
        <v>194</v>
      </c>
      <c r="D245" t="s">
        <v>8</v>
      </c>
      <c r="E245" t="s">
        <v>5</v>
      </c>
      <c r="F245" s="48"/>
      <c r="G245" s="48"/>
      <c r="H245" s="48">
        <v>0</v>
      </c>
      <c r="I245" s="48">
        <v>0</v>
      </c>
      <c r="J245" s="48">
        <v>0</v>
      </c>
      <c r="K245" s="48">
        <v>0</v>
      </c>
      <c r="L245" s="48">
        <v>0</v>
      </c>
    </row>
    <row r="246" spans="1:12" x14ac:dyDescent="0.2">
      <c r="A246" t="s">
        <v>147</v>
      </c>
      <c r="B246" t="s">
        <v>337</v>
      </c>
      <c r="C246" t="s">
        <v>151</v>
      </c>
      <c r="D246" t="s">
        <v>8</v>
      </c>
      <c r="E246" t="s">
        <v>5</v>
      </c>
      <c r="F246" s="48"/>
      <c r="G246" s="48"/>
      <c r="H246" s="48">
        <v>0</v>
      </c>
      <c r="I246" s="48">
        <v>0</v>
      </c>
      <c r="J246" s="48">
        <v>0</v>
      </c>
      <c r="K246" s="48">
        <v>0</v>
      </c>
      <c r="L246" s="48">
        <v>0</v>
      </c>
    </row>
    <row r="247" spans="1:12" x14ac:dyDescent="0.2">
      <c r="A247" t="s">
        <v>147</v>
      </c>
      <c r="B247" t="s">
        <v>358</v>
      </c>
      <c r="C247" t="s">
        <v>363</v>
      </c>
      <c r="D247" t="s">
        <v>8</v>
      </c>
      <c r="E247" t="s">
        <v>5</v>
      </c>
      <c r="F247" s="48"/>
      <c r="G247" s="48"/>
      <c r="H247" s="48">
        <v>0</v>
      </c>
      <c r="I247" s="48">
        <v>0</v>
      </c>
      <c r="J247" s="48">
        <v>0</v>
      </c>
      <c r="K247" s="48">
        <v>0</v>
      </c>
      <c r="L247" s="48">
        <v>0</v>
      </c>
    </row>
    <row r="248" spans="1:12" x14ac:dyDescent="0.2">
      <c r="A248" t="s">
        <v>147</v>
      </c>
      <c r="B248" t="s">
        <v>339</v>
      </c>
      <c r="C248" t="s">
        <v>157</v>
      </c>
      <c r="D248" t="s">
        <v>8</v>
      </c>
      <c r="E248" t="s">
        <v>5</v>
      </c>
      <c r="F248" s="48"/>
      <c r="G248" s="48"/>
      <c r="H248" s="48">
        <v>0</v>
      </c>
      <c r="I248" s="48">
        <v>0</v>
      </c>
      <c r="J248" s="48">
        <v>0</v>
      </c>
      <c r="K248" s="48">
        <v>0</v>
      </c>
      <c r="L248" s="48">
        <v>0</v>
      </c>
    </row>
    <row r="249" spans="1:12" x14ac:dyDescent="0.2">
      <c r="A249" t="s">
        <v>147</v>
      </c>
      <c r="B249" t="s">
        <v>340</v>
      </c>
      <c r="C249" t="s">
        <v>169</v>
      </c>
      <c r="D249" t="s">
        <v>8</v>
      </c>
      <c r="E249" t="s">
        <v>5</v>
      </c>
      <c r="F249" s="48"/>
      <c r="G249" s="48"/>
      <c r="H249" s="48">
        <v>0</v>
      </c>
      <c r="I249" s="48">
        <v>0</v>
      </c>
      <c r="J249" s="48">
        <v>0</v>
      </c>
      <c r="K249" s="48">
        <v>0</v>
      </c>
      <c r="L249" s="48">
        <v>0</v>
      </c>
    </row>
    <row r="250" spans="1:12" x14ac:dyDescent="0.2">
      <c r="A250" t="s">
        <v>147</v>
      </c>
      <c r="B250" t="s">
        <v>341</v>
      </c>
      <c r="C250" t="s">
        <v>196</v>
      </c>
      <c r="D250" t="s">
        <v>8</v>
      </c>
      <c r="E250" t="s">
        <v>5</v>
      </c>
      <c r="F250" s="48"/>
      <c r="G250" s="48"/>
      <c r="H250" s="48">
        <v>0</v>
      </c>
      <c r="I250" s="48">
        <v>0</v>
      </c>
      <c r="J250" s="48">
        <v>0</v>
      </c>
      <c r="K250" s="48">
        <v>0</v>
      </c>
      <c r="L250" s="48">
        <v>0</v>
      </c>
    </row>
    <row r="251" spans="1:12" x14ac:dyDescent="0.2">
      <c r="A251" t="s">
        <v>147</v>
      </c>
      <c r="B251" t="s">
        <v>342</v>
      </c>
      <c r="C251" t="s">
        <v>199</v>
      </c>
      <c r="D251" t="s">
        <v>8</v>
      </c>
      <c r="E251" t="s">
        <v>5</v>
      </c>
      <c r="F251" s="48"/>
      <c r="G251" s="48"/>
      <c r="H251" s="48">
        <v>0</v>
      </c>
      <c r="I251" s="48">
        <v>0</v>
      </c>
      <c r="J251" s="48">
        <v>0</v>
      </c>
      <c r="K251" s="48">
        <v>0</v>
      </c>
      <c r="L251" s="48">
        <v>0</v>
      </c>
    </row>
    <row r="252" spans="1:12" x14ac:dyDescent="0.2">
      <c r="A252" t="s">
        <v>147</v>
      </c>
      <c r="B252" t="s">
        <v>310</v>
      </c>
      <c r="C252" t="s">
        <v>311</v>
      </c>
      <c r="D252" t="s">
        <v>307</v>
      </c>
      <c r="E252" t="s">
        <v>5</v>
      </c>
      <c r="F252" t="s">
        <v>378</v>
      </c>
      <c r="H252" t="s">
        <v>378</v>
      </c>
      <c r="I252" t="s">
        <v>378</v>
      </c>
      <c r="J252" t="s">
        <v>378</v>
      </c>
      <c r="K252" t="s">
        <v>378</v>
      </c>
      <c r="L252" t="s">
        <v>378</v>
      </c>
    </row>
    <row r="253" spans="1:12" x14ac:dyDescent="0.2">
      <c r="A253" t="s">
        <v>147</v>
      </c>
      <c r="B253" t="s">
        <v>312</v>
      </c>
      <c r="C253" t="s">
        <v>313</v>
      </c>
      <c r="D253" t="s">
        <v>307</v>
      </c>
      <c r="E253" t="s">
        <v>5</v>
      </c>
      <c r="F253" t="s">
        <v>368</v>
      </c>
      <c r="H253" t="s">
        <v>368</v>
      </c>
      <c r="I253" t="s">
        <v>368</v>
      </c>
      <c r="J253" t="s">
        <v>368</v>
      </c>
      <c r="K253" t="s">
        <v>368</v>
      </c>
      <c r="L253" t="s">
        <v>368</v>
      </c>
    </row>
  </sheetData>
  <pageMargins left="0.70866141732283472" right="0.70866141732283472" top="0.74803149606299213" bottom="0.74803149606299213" header="0.31496062992125984" footer="0.31496062992125984"/>
  <pageSetup paperSize="8" scale="71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XFC7"/>
  <sheetViews>
    <sheetView showGridLines="0" tabSelected="1" zoomScale="80" zoomScaleNormal="80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ColWidth="0" defaultRowHeight="12.75" x14ac:dyDescent="0.2"/>
  <cols>
    <col min="1" max="2" width="8" style="6" customWidth="1"/>
    <col min="3" max="4" width="44.375" style="8" customWidth="1"/>
    <col min="5" max="5" width="13.875" style="8" bestFit="1" customWidth="1"/>
    <col min="6" max="6" width="12.875" style="8" customWidth="1"/>
    <col min="7" max="7" width="0" style="6" hidden="1" customWidth="1"/>
    <col min="8" max="16383" width="8" style="6" hidden="1"/>
    <col min="16384" max="16384" width="7.875" style="6" hidden="1" customWidth="1"/>
  </cols>
  <sheetData>
    <row r="1" spans="1:6" s="3" customFormat="1" ht="33.75" x14ac:dyDescent="0.2">
      <c r="A1" s="3" t="s">
        <v>64</v>
      </c>
    </row>
    <row r="2" spans="1:6" x14ac:dyDescent="0.2">
      <c r="A2" s="4"/>
      <c r="B2" s="4"/>
      <c r="C2" s="5"/>
      <c r="D2" s="5"/>
      <c r="E2" s="5"/>
      <c r="F2" s="5"/>
    </row>
    <row r="3" spans="1:6" ht="15.75" x14ac:dyDescent="0.2">
      <c r="A3" s="4"/>
      <c r="B3" s="7" t="s">
        <v>65</v>
      </c>
      <c r="C3" s="7" t="s">
        <v>66</v>
      </c>
      <c r="D3" s="7" t="s">
        <v>67</v>
      </c>
      <c r="E3" s="7" t="s">
        <v>68</v>
      </c>
      <c r="F3" s="7" t="s">
        <v>69</v>
      </c>
    </row>
    <row r="4" spans="1:6" s="35" customFormat="1" x14ac:dyDescent="0.2">
      <c r="A4" s="32"/>
      <c r="B4" s="32"/>
      <c r="C4" s="33"/>
      <c r="D4" s="34"/>
      <c r="E4" s="33"/>
      <c r="F4" s="33"/>
    </row>
    <row r="5" spans="1:6" s="35" customFormat="1" ht="25.5" x14ac:dyDescent="0.2">
      <c r="A5" s="36"/>
      <c r="B5" s="37">
        <v>1</v>
      </c>
      <c r="C5" s="38" t="s">
        <v>351</v>
      </c>
      <c r="D5" s="38" t="s">
        <v>352</v>
      </c>
      <c r="E5" s="38" t="s">
        <v>350</v>
      </c>
      <c r="F5" s="39"/>
    </row>
    <row r="6" spans="1:6" s="35" customFormat="1" ht="115.5" customHeight="1" x14ac:dyDescent="0.2">
      <c r="A6" s="36"/>
      <c r="B6" s="37">
        <v>2</v>
      </c>
      <c r="C6" s="38" t="s">
        <v>353</v>
      </c>
      <c r="D6" s="38" t="s">
        <v>349</v>
      </c>
      <c r="E6" s="38" t="s">
        <v>373</v>
      </c>
      <c r="F6" s="59" t="s">
        <v>372</v>
      </c>
    </row>
    <row r="7" spans="1:6" s="35" customFormat="1" ht="138" customHeight="1" x14ac:dyDescent="0.2">
      <c r="A7" s="36"/>
      <c r="B7" s="37">
        <v>3</v>
      </c>
      <c r="C7" s="38" t="s">
        <v>360</v>
      </c>
      <c r="D7" s="38" t="s">
        <v>370</v>
      </c>
      <c r="E7" s="38" t="s">
        <v>374</v>
      </c>
      <c r="F7" s="59" t="s">
        <v>371</v>
      </c>
    </row>
  </sheetData>
  <pageMargins left="0.70866141732283472" right="0.70866141732283472" top="0.74803149606299213" bottom="0.74803149606299213" header="0.31496062992125984" footer="0.31496062992125984"/>
  <pageSetup paperSize="8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6">
    <tabColor rgb="FFFFFF99"/>
    <outlinePr summaryBelow="0" summaryRight="0"/>
    <pageSetUpPr autoPageBreaks="0" fitToPage="1"/>
  </sheetPr>
  <dimension ref="A1:V212"/>
  <sheetViews>
    <sheetView showGridLines="0" defaultGridColor="0" colorId="22" zoomScale="80" zoomScaleNormal="80" workbookViewId="0"/>
  </sheetViews>
  <sheetFormatPr defaultColWidth="0" defaultRowHeight="12.75" outlineLevelRow="1" x14ac:dyDescent="0.2"/>
  <cols>
    <col min="1" max="1" width="12" style="10" customWidth="1"/>
    <col min="2" max="2" width="1.125" style="10" customWidth="1"/>
    <col min="3" max="3" width="1.125" style="11" customWidth="1"/>
    <col min="4" max="4" width="15" style="2" customWidth="1"/>
    <col min="5" max="5" width="124.875" style="2" bestFit="1" customWidth="1"/>
    <col min="6" max="7" width="11.125" style="2" customWidth="1"/>
    <col min="8" max="8" width="13.75" style="2" customWidth="1"/>
    <col min="9" max="9" width="2.375" style="2" customWidth="1"/>
    <col min="10" max="14" width="11.125" style="2" customWidth="1"/>
    <col min="15" max="22" width="0" style="1" hidden="1" customWidth="1"/>
    <col min="23" max="16384" width="8" style="1" hidden="1"/>
  </cols>
  <sheetData>
    <row r="1" spans="1:14" ht="26.25" x14ac:dyDescent="0.2">
      <c r="A1" s="9" t="str">
        <f ca="1" xml:space="preserve"> RIGHT(CELL("FILENAME", $A$1), LEN(CELL("FILENAME", $A$1)) - SEARCH("]", CELL("FILENAME", $A$1)))</f>
        <v>SWT</v>
      </c>
      <c r="E1" s="12"/>
      <c r="F1" s="13"/>
      <c r="G1" s="13"/>
      <c r="H1" s="13"/>
    </row>
    <row r="2" spans="1:14" x14ac:dyDescent="0.2">
      <c r="E2" s="2" t="s">
        <v>236</v>
      </c>
      <c r="J2" s="14">
        <v>44286</v>
      </c>
      <c r="K2" s="14">
        <v>44651</v>
      </c>
      <c r="L2" s="14">
        <v>45016</v>
      </c>
      <c r="M2" s="14">
        <v>45382</v>
      </c>
      <c r="N2" s="14">
        <v>45747</v>
      </c>
    </row>
    <row r="3" spans="1:14" x14ac:dyDescent="0.2">
      <c r="E3" s="2" t="s">
        <v>237</v>
      </c>
      <c r="J3" s="15" t="s">
        <v>73</v>
      </c>
      <c r="K3" s="15" t="s">
        <v>73</v>
      </c>
      <c r="L3" s="15" t="s">
        <v>73</v>
      </c>
      <c r="M3" s="15" t="s">
        <v>73</v>
      </c>
      <c r="N3" s="15" t="s">
        <v>73</v>
      </c>
    </row>
    <row r="4" spans="1:14" x14ac:dyDescent="0.2">
      <c r="D4" s="16"/>
      <c r="E4" s="2" t="s">
        <v>238</v>
      </c>
      <c r="J4" s="17">
        <v>2021</v>
      </c>
      <c r="K4" s="17">
        <v>2022</v>
      </c>
      <c r="L4" s="17">
        <v>2023</v>
      </c>
      <c r="M4" s="17">
        <v>2024</v>
      </c>
      <c r="N4" s="17">
        <v>2025</v>
      </c>
    </row>
    <row r="5" spans="1:14" x14ac:dyDescent="0.2">
      <c r="A5" s="18">
        <f xml:space="preserve"> IF(COUNTIF(A6:A185,"&lt; 0") + COUNTIF(A6:A185,"&gt;0") &lt;&gt; 0, 1, 0)</f>
        <v>0</v>
      </c>
      <c r="D5" s="10" t="s">
        <v>70</v>
      </c>
      <c r="E5" s="2" t="s">
        <v>239</v>
      </c>
      <c r="F5" s="19" t="s">
        <v>71</v>
      </c>
      <c r="G5" s="10" t="s">
        <v>3</v>
      </c>
      <c r="H5" s="19" t="s">
        <v>72</v>
      </c>
      <c r="J5" s="2">
        <v>9</v>
      </c>
      <c r="K5" s="2">
        <v>10</v>
      </c>
      <c r="L5" s="2">
        <v>11</v>
      </c>
      <c r="M5" s="2">
        <v>12</v>
      </c>
      <c r="N5" s="2">
        <v>13</v>
      </c>
    </row>
    <row r="6" spans="1:14" ht="12.75" customHeight="1" collapsed="1" x14ac:dyDescent="0.2">
      <c r="A6" s="20" t="s">
        <v>245</v>
      </c>
      <c r="B6" s="20"/>
      <c r="C6" s="21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12.75" hidden="1" customHeight="1" outlineLevel="1" x14ac:dyDescent="0.2">
      <c r="C7" s="2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12.75" hidden="1" customHeight="1" outlineLevel="1" x14ac:dyDescent="0.2">
      <c r="A8" s="2"/>
      <c r="B8" s="24" t="s">
        <v>74</v>
      </c>
      <c r="C8" s="24"/>
      <c r="D8" s="25"/>
      <c r="E8" s="25"/>
      <c r="F8" s="26"/>
      <c r="G8" s="23"/>
      <c r="H8" s="23"/>
    </row>
    <row r="9" spans="1:14" ht="12.75" hidden="1" customHeight="1" outlineLevel="1" x14ac:dyDescent="0.2">
      <c r="A9" s="27"/>
      <c r="B9" s="27"/>
      <c r="C9" s="29"/>
      <c r="E9" s="29"/>
      <c r="F9" s="22"/>
      <c r="G9" s="1"/>
      <c r="H9" s="1"/>
      <c r="I9" s="1"/>
      <c r="J9" s="29"/>
      <c r="K9" s="29"/>
      <c r="L9" s="29"/>
      <c r="M9" s="29"/>
      <c r="N9" s="29"/>
    </row>
    <row r="10" spans="1:14" ht="12.75" hidden="1" customHeight="1" outlineLevel="1" x14ac:dyDescent="0.2">
      <c r="A10" s="28"/>
      <c r="B10" s="27" t="s">
        <v>76</v>
      </c>
      <c r="C10" s="29"/>
      <c r="E10" s="30"/>
      <c r="F10" s="22"/>
      <c r="G10" s="1"/>
      <c r="H10" s="1"/>
      <c r="I10" s="1"/>
      <c r="J10" s="29"/>
      <c r="K10" s="29"/>
      <c r="L10" s="29"/>
      <c r="M10" s="29"/>
      <c r="N10" s="29"/>
    </row>
    <row r="11" spans="1:14" ht="12.75" hidden="1" customHeight="1" outlineLevel="1" x14ac:dyDescent="0.2">
      <c r="A11" s="28" t="s">
        <v>77</v>
      </c>
      <c r="B11" s="27"/>
      <c r="C11" s="29"/>
      <c r="E11" s="30" t="s">
        <v>9</v>
      </c>
      <c r="F11" s="40">
        <f>F_Inputs!G4</f>
        <v>1433.11601177377</v>
      </c>
      <c r="G11" s="30" t="s">
        <v>8</v>
      </c>
      <c r="H11" s="1"/>
      <c r="I11" s="1"/>
      <c r="J11" s="29"/>
      <c r="K11" s="29"/>
      <c r="L11" s="29"/>
      <c r="M11" s="29"/>
      <c r="N11" s="29"/>
    </row>
    <row r="12" spans="1:14" ht="12.75" hidden="1" customHeight="1" outlineLevel="1" x14ac:dyDescent="0.2">
      <c r="A12" s="28" t="s">
        <v>78</v>
      </c>
      <c r="B12" s="27"/>
      <c r="C12" s="29"/>
      <c r="E12" s="30" t="s">
        <v>10</v>
      </c>
      <c r="F12" s="40">
        <f>F_Inputs!G5</f>
        <v>-2.70798054552428</v>
      </c>
      <c r="G12" s="30" t="s">
        <v>8</v>
      </c>
      <c r="H12" s="1"/>
      <c r="I12" s="1"/>
      <c r="J12" s="29"/>
      <c r="K12" s="29"/>
      <c r="L12" s="29"/>
      <c r="M12" s="29"/>
      <c r="N12" s="29"/>
    </row>
    <row r="13" spans="1:14" ht="12.75" hidden="1" customHeight="1" outlineLevel="1" x14ac:dyDescent="0.2">
      <c r="A13" s="28" t="s">
        <v>79</v>
      </c>
      <c r="B13" s="27"/>
      <c r="C13" s="29"/>
      <c r="E13" s="30" t="s">
        <v>11</v>
      </c>
      <c r="F13" s="40">
        <f>F_Inputs!G6</f>
        <v>-18.472445759921399</v>
      </c>
      <c r="G13" s="30" t="s">
        <v>8</v>
      </c>
      <c r="H13" s="1"/>
      <c r="I13" s="1"/>
      <c r="J13" s="29"/>
      <c r="K13" s="29"/>
      <c r="L13" s="29"/>
      <c r="M13" s="29"/>
      <c r="N13" s="29"/>
    </row>
    <row r="14" spans="1:14" ht="12.75" hidden="1" customHeight="1" outlineLevel="1" x14ac:dyDescent="0.2">
      <c r="A14" s="28" t="s">
        <v>80</v>
      </c>
      <c r="B14" s="27"/>
      <c r="C14" s="29"/>
      <c r="E14" s="30" t="s">
        <v>12</v>
      </c>
      <c r="F14" s="40">
        <f>F_Inputs!G7</f>
        <v>-3.6587783144065602</v>
      </c>
      <c r="G14" s="30" t="s">
        <v>8</v>
      </c>
      <c r="H14" s="1"/>
      <c r="I14" s="1"/>
      <c r="J14" s="29"/>
      <c r="K14" s="29"/>
      <c r="L14" s="29"/>
      <c r="M14" s="29"/>
      <c r="N14" s="29"/>
    </row>
    <row r="15" spans="1:14" ht="12.75" hidden="1" customHeight="1" outlineLevel="1" x14ac:dyDescent="0.2">
      <c r="A15" s="28" t="s">
        <v>81</v>
      </c>
      <c r="B15" s="27"/>
      <c r="C15" s="29"/>
      <c r="E15" s="30" t="s">
        <v>13</v>
      </c>
      <c r="F15" s="40">
        <f>F_Inputs!G8</f>
        <v>0</v>
      </c>
      <c r="G15" s="30" t="s">
        <v>8</v>
      </c>
      <c r="H15" s="1"/>
      <c r="I15" s="1"/>
      <c r="J15" s="29"/>
      <c r="K15" s="29"/>
      <c r="L15" s="29"/>
      <c r="M15" s="29"/>
      <c r="N15" s="29"/>
    </row>
    <row r="16" spans="1:14" ht="12.75" hidden="1" customHeight="1" outlineLevel="1" x14ac:dyDescent="0.2">
      <c r="A16" s="28" t="s">
        <v>82</v>
      </c>
      <c r="B16" s="27"/>
      <c r="C16" s="29"/>
      <c r="E16" s="30" t="s">
        <v>14</v>
      </c>
      <c r="F16" s="40">
        <f>F_Inputs!G9</f>
        <v>-2.69577202299388</v>
      </c>
      <c r="G16" s="30" t="s">
        <v>8</v>
      </c>
      <c r="H16" s="1"/>
      <c r="I16" s="1"/>
      <c r="J16" s="29"/>
      <c r="K16" s="29"/>
      <c r="L16" s="29"/>
      <c r="M16" s="29"/>
      <c r="N16" s="29"/>
    </row>
    <row r="17" spans="1:14" ht="12.75" hidden="1" customHeight="1" outlineLevel="1" x14ac:dyDescent="0.2">
      <c r="A17" s="28" t="s">
        <v>83</v>
      </c>
      <c r="B17" s="27"/>
      <c r="C17" s="29"/>
      <c r="E17" s="30" t="s">
        <v>15</v>
      </c>
      <c r="F17" s="40">
        <f>F_Inputs!G10</f>
        <v>-56.766395263892598</v>
      </c>
      <c r="G17" s="30" t="s">
        <v>8</v>
      </c>
      <c r="H17" s="1"/>
      <c r="I17" s="1"/>
      <c r="J17" s="29"/>
      <c r="K17" s="29"/>
      <c r="L17" s="29"/>
      <c r="M17" s="29"/>
      <c r="N17" s="29"/>
    </row>
    <row r="18" spans="1:14" ht="12.75" hidden="1" customHeight="1" outlineLevel="1" x14ac:dyDescent="0.2">
      <c r="A18" s="28" t="s">
        <v>84</v>
      </c>
      <c r="B18" s="27"/>
      <c r="C18" s="29"/>
      <c r="E18" s="30" t="s">
        <v>16</v>
      </c>
      <c r="F18" s="40">
        <f>F_Inputs!G11</f>
        <v>0</v>
      </c>
      <c r="G18" s="30" t="s">
        <v>8</v>
      </c>
      <c r="H18" s="1"/>
      <c r="I18" s="1"/>
      <c r="J18" s="29"/>
      <c r="K18" s="29"/>
      <c r="L18" s="29"/>
      <c r="M18" s="29"/>
      <c r="N18" s="29"/>
    </row>
    <row r="19" spans="1:14" ht="12.75" hidden="1" customHeight="1" outlineLevel="1" x14ac:dyDescent="0.2">
      <c r="A19" s="28" t="s">
        <v>85</v>
      </c>
      <c r="B19" s="27"/>
      <c r="C19" s="29"/>
      <c r="E19" s="30" t="s">
        <v>17</v>
      </c>
      <c r="F19" s="40">
        <f>F_Inputs!G12</f>
        <v>1348.8146398670301</v>
      </c>
      <c r="G19" s="30" t="s">
        <v>8</v>
      </c>
      <c r="H19" s="1"/>
      <c r="I19" s="1"/>
      <c r="J19" s="29"/>
      <c r="K19" s="29"/>
      <c r="L19" s="29"/>
      <c r="M19" s="29"/>
      <c r="N19" s="29"/>
    </row>
    <row r="20" spans="1:14" ht="12.75" hidden="1" customHeight="1" outlineLevel="1" x14ac:dyDescent="0.2">
      <c r="A20" s="28"/>
      <c r="B20" s="27"/>
      <c r="C20" s="29"/>
      <c r="E20" s="30"/>
      <c r="F20" s="22"/>
      <c r="G20" s="1"/>
      <c r="H20" s="1"/>
      <c r="I20" s="1"/>
      <c r="J20" s="29"/>
      <c r="K20" s="29"/>
      <c r="L20" s="29"/>
      <c r="M20" s="29"/>
      <c r="N20" s="29"/>
    </row>
    <row r="21" spans="1:14" ht="12.75" hidden="1" customHeight="1" outlineLevel="1" x14ac:dyDescent="0.2">
      <c r="A21" s="28"/>
      <c r="B21" s="27" t="s">
        <v>132</v>
      </c>
      <c r="C21" s="29"/>
      <c r="E21" s="30"/>
      <c r="F21" s="22"/>
      <c r="G21" s="1"/>
      <c r="H21" s="1"/>
      <c r="I21" s="1"/>
      <c r="J21" s="29"/>
      <c r="K21" s="29"/>
      <c r="L21" s="29"/>
      <c r="M21" s="29"/>
      <c r="N21" s="29"/>
    </row>
    <row r="22" spans="1:14" ht="12.75" hidden="1" customHeight="1" outlineLevel="1" x14ac:dyDescent="0.2">
      <c r="A22" s="28" t="s">
        <v>93</v>
      </c>
      <c r="B22" s="27"/>
      <c r="C22" s="29"/>
      <c r="E22" s="30" t="s">
        <v>18</v>
      </c>
      <c r="F22" s="40">
        <f>F_Inputs!G13</f>
        <v>0</v>
      </c>
      <c r="G22" s="30" t="s">
        <v>8</v>
      </c>
      <c r="H22" s="1"/>
      <c r="I22" s="1"/>
      <c r="J22" s="29"/>
      <c r="K22" s="29"/>
      <c r="L22" s="29"/>
      <c r="M22" s="29"/>
      <c r="N22" s="29"/>
    </row>
    <row r="23" spans="1:14" ht="12.75" hidden="1" customHeight="1" outlineLevel="1" x14ac:dyDescent="0.2">
      <c r="A23" s="28" t="s">
        <v>95</v>
      </c>
      <c r="B23" s="27"/>
      <c r="C23" s="29"/>
      <c r="E23" s="30" t="s">
        <v>19</v>
      </c>
      <c r="F23" s="40">
        <f>F_Inputs!H14</f>
        <v>59.801329356571102</v>
      </c>
      <c r="G23" s="30" t="s">
        <v>8</v>
      </c>
      <c r="H23" s="1"/>
      <c r="I23" s="1"/>
      <c r="J23" s="29"/>
      <c r="K23" s="29"/>
      <c r="L23" s="29"/>
      <c r="M23" s="29"/>
      <c r="N23" s="29"/>
    </row>
    <row r="24" spans="1:14" ht="12.75" hidden="1" customHeight="1" outlineLevel="1" x14ac:dyDescent="0.2">
      <c r="A24" s="28" t="s">
        <v>96</v>
      </c>
      <c r="B24" s="27"/>
      <c r="C24" s="29"/>
      <c r="E24" s="30" t="s">
        <v>20</v>
      </c>
      <c r="F24" s="40">
        <f>F_Inputs!H15</f>
        <v>59.801329356571102</v>
      </c>
      <c r="G24" s="30" t="s">
        <v>8</v>
      </c>
      <c r="H24" s="1"/>
      <c r="I24" s="1"/>
      <c r="J24" s="29"/>
      <c r="K24" s="29"/>
      <c r="L24" s="29"/>
      <c r="M24" s="29"/>
      <c r="N24" s="29"/>
    </row>
    <row r="25" spans="1:14" ht="12.75" hidden="1" customHeight="1" outlineLevel="1" x14ac:dyDescent="0.2">
      <c r="A25" s="28"/>
      <c r="B25" s="27"/>
      <c r="C25" s="29"/>
      <c r="E25" s="30"/>
      <c r="F25" s="22"/>
      <c r="G25" s="1"/>
      <c r="H25" s="1"/>
      <c r="I25" s="1"/>
      <c r="J25" s="29"/>
      <c r="K25" s="29"/>
      <c r="L25" s="29"/>
      <c r="M25" s="29"/>
      <c r="N25" s="29"/>
    </row>
    <row r="26" spans="1:14" ht="12.75" hidden="1" customHeight="1" outlineLevel="1" x14ac:dyDescent="0.2">
      <c r="A26" s="28" t="s">
        <v>94</v>
      </c>
      <c r="B26" s="27"/>
      <c r="C26" s="29"/>
      <c r="E26" s="30" t="s">
        <v>21</v>
      </c>
      <c r="F26" s="40">
        <f>F_Inputs!G16</f>
        <v>0</v>
      </c>
      <c r="G26" s="30" t="s">
        <v>8</v>
      </c>
      <c r="H26" s="1"/>
      <c r="I26" s="1"/>
      <c r="J26" s="29"/>
      <c r="K26" s="29"/>
      <c r="L26" s="29"/>
      <c r="M26" s="29"/>
      <c r="N26" s="29"/>
    </row>
    <row r="27" spans="1:14" ht="12.75" hidden="1" customHeight="1" outlineLevel="1" x14ac:dyDescent="0.2">
      <c r="A27" s="28" t="s">
        <v>97</v>
      </c>
      <c r="B27" s="27"/>
      <c r="C27" s="29"/>
      <c r="E27" s="30" t="s">
        <v>22</v>
      </c>
      <c r="F27" s="40">
        <f>F_Inputs!H17</f>
        <v>608.93780346047095</v>
      </c>
      <c r="G27" s="30" t="s">
        <v>8</v>
      </c>
      <c r="H27" s="1"/>
      <c r="I27" s="1"/>
      <c r="J27" s="29"/>
      <c r="K27" s="29"/>
      <c r="L27" s="29"/>
      <c r="M27" s="29"/>
      <c r="N27" s="29"/>
    </row>
    <row r="28" spans="1:14" ht="12.75" hidden="1" customHeight="1" outlineLevel="1" x14ac:dyDescent="0.2">
      <c r="A28" s="28" t="s">
        <v>98</v>
      </c>
      <c r="B28" s="27"/>
      <c r="C28" s="29"/>
      <c r="E28" s="30" t="s">
        <v>23</v>
      </c>
      <c r="F28" s="40">
        <f>F_Inputs!H18</f>
        <v>608.93780346047095</v>
      </c>
      <c r="G28" s="30" t="s">
        <v>8</v>
      </c>
      <c r="H28" s="1"/>
      <c r="I28" s="1"/>
      <c r="J28" s="29"/>
      <c r="K28" s="29"/>
      <c r="L28" s="29"/>
      <c r="M28" s="29"/>
      <c r="N28" s="29"/>
    </row>
    <row r="29" spans="1:14" ht="12.75" hidden="1" customHeight="1" outlineLevel="1" x14ac:dyDescent="0.2">
      <c r="A29" s="28"/>
      <c r="B29" s="27"/>
      <c r="C29" s="29"/>
      <c r="E29" s="30"/>
      <c r="F29" s="22"/>
      <c r="G29" s="1"/>
      <c r="H29" s="1"/>
      <c r="I29" s="1"/>
      <c r="J29" s="29"/>
      <c r="K29" s="29"/>
      <c r="L29" s="29"/>
      <c r="M29" s="29"/>
      <c r="N29" s="29"/>
    </row>
    <row r="30" spans="1:14" ht="12.75" hidden="1" customHeight="1" outlineLevel="1" x14ac:dyDescent="0.2">
      <c r="A30" s="28"/>
      <c r="B30" s="27"/>
      <c r="C30" s="29"/>
      <c r="E30" s="30"/>
      <c r="F30" s="22"/>
      <c r="G30" s="1"/>
      <c r="H30" s="1"/>
      <c r="I30" s="1"/>
      <c r="J30" s="29"/>
      <c r="K30" s="29"/>
      <c r="L30" s="29"/>
      <c r="M30" s="29"/>
      <c r="N30" s="29"/>
    </row>
    <row r="31" spans="1:14" ht="12.75" hidden="1" customHeight="1" outlineLevel="1" x14ac:dyDescent="0.2">
      <c r="A31" s="28"/>
      <c r="B31" s="27" t="s">
        <v>133</v>
      </c>
      <c r="C31" s="29"/>
      <c r="E31" s="30"/>
      <c r="F31" s="22"/>
      <c r="G31" s="1"/>
      <c r="H31" s="1"/>
      <c r="I31" s="1"/>
      <c r="J31" s="29"/>
      <c r="K31" s="29"/>
      <c r="L31" s="29"/>
      <c r="M31" s="29"/>
      <c r="N31" s="29"/>
    </row>
    <row r="32" spans="1:14" ht="12.75" hidden="1" customHeight="1" outlineLevel="1" x14ac:dyDescent="0.2">
      <c r="A32" s="28"/>
      <c r="B32" s="27"/>
      <c r="C32" s="29" t="s">
        <v>134</v>
      </c>
      <c r="E32" s="30"/>
      <c r="F32" s="22"/>
      <c r="G32" s="1"/>
      <c r="H32" s="1"/>
      <c r="I32" s="1"/>
      <c r="J32" s="29"/>
      <c r="K32" s="29"/>
      <c r="L32" s="29"/>
      <c r="M32" s="29"/>
      <c r="N32" s="29"/>
    </row>
    <row r="33" spans="1:14" ht="12.75" hidden="1" customHeight="1" outlineLevel="1" x14ac:dyDescent="0.2">
      <c r="A33" s="28" t="s">
        <v>88</v>
      </c>
      <c r="B33" s="27"/>
      <c r="C33" s="29"/>
      <c r="E33" s="30" t="s">
        <v>24</v>
      </c>
      <c r="F33" s="40">
        <f>F_Inputs!G19</f>
        <v>-3.6280274024713299</v>
      </c>
      <c r="G33" s="30" t="s">
        <v>8</v>
      </c>
      <c r="H33" s="1"/>
      <c r="I33" s="1"/>
      <c r="J33" s="29"/>
      <c r="K33" s="29"/>
      <c r="L33" s="29"/>
      <c r="M33" s="29"/>
      <c r="N33" s="29"/>
    </row>
    <row r="34" spans="1:14" ht="12.75" hidden="1" customHeight="1" outlineLevel="1" x14ac:dyDescent="0.2">
      <c r="A34" s="28"/>
      <c r="B34" s="27"/>
      <c r="C34" s="29" t="s">
        <v>135</v>
      </c>
      <c r="E34" s="30"/>
      <c r="F34" s="22"/>
      <c r="G34" s="1"/>
      <c r="H34" s="1"/>
      <c r="I34" s="1"/>
      <c r="J34" s="29"/>
      <c r="K34" s="29"/>
      <c r="L34" s="29"/>
      <c r="M34" s="29"/>
      <c r="N34" s="29"/>
    </row>
    <row r="35" spans="1:14" ht="12.75" hidden="1" customHeight="1" outlineLevel="1" x14ac:dyDescent="0.2">
      <c r="A35" s="28" t="s">
        <v>86</v>
      </c>
      <c r="B35" s="27"/>
      <c r="C35" s="29"/>
      <c r="E35" s="30" t="s">
        <v>25</v>
      </c>
      <c r="F35" s="40">
        <f>F_Inputs!G20</f>
        <v>-2.68522079783751</v>
      </c>
      <c r="G35" s="30" t="s">
        <v>8</v>
      </c>
      <c r="H35" s="1"/>
      <c r="I35" s="1"/>
      <c r="J35" s="29"/>
      <c r="K35" s="29"/>
      <c r="L35" s="29"/>
      <c r="M35" s="29"/>
      <c r="N35" s="29"/>
    </row>
    <row r="36" spans="1:14" ht="12.75" hidden="1" customHeight="1" outlineLevel="1" x14ac:dyDescent="0.2">
      <c r="A36" s="28" t="s">
        <v>87</v>
      </c>
      <c r="B36" s="27"/>
      <c r="C36" s="29"/>
      <c r="E36" s="30" t="s">
        <v>26</v>
      </c>
      <c r="F36" s="40">
        <f>F_Inputs!G21</f>
        <v>-18.317190506943898</v>
      </c>
      <c r="G36" s="30" t="s">
        <v>8</v>
      </c>
      <c r="H36" s="1"/>
      <c r="I36" s="1"/>
      <c r="J36" s="29"/>
      <c r="K36" s="29"/>
      <c r="L36" s="29"/>
      <c r="M36" s="29"/>
      <c r="N36" s="29"/>
    </row>
    <row r="37" spans="1:14" ht="12.75" hidden="1" customHeight="1" outlineLevel="1" x14ac:dyDescent="0.2">
      <c r="A37" s="28"/>
      <c r="B37" s="27"/>
      <c r="C37" s="29" t="s">
        <v>136</v>
      </c>
      <c r="E37" s="30"/>
      <c r="F37" s="22"/>
      <c r="G37" s="1"/>
      <c r="H37" s="1"/>
      <c r="I37" s="1"/>
      <c r="J37" s="29"/>
      <c r="K37" s="29"/>
      <c r="L37" s="29"/>
      <c r="M37" s="29"/>
      <c r="N37" s="29"/>
    </row>
    <row r="38" spans="1:14" ht="12.75" hidden="1" customHeight="1" outlineLevel="1" x14ac:dyDescent="0.2">
      <c r="A38" s="28" t="s">
        <v>89</v>
      </c>
      <c r="B38" s="27"/>
      <c r="C38" s="29"/>
      <c r="E38" s="30" t="s">
        <v>27</v>
      </c>
      <c r="F38" s="40">
        <f>F_Inputs!G22</f>
        <v>0</v>
      </c>
      <c r="G38" s="30" t="s">
        <v>8</v>
      </c>
      <c r="H38" s="1"/>
      <c r="I38" s="1"/>
      <c r="J38" s="29"/>
      <c r="K38" s="29"/>
      <c r="L38" s="29"/>
      <c r="M38" s="29"/>
      <c r="N38" s="29"/>
    </row>
    <row r="39" spans="1:14" ht="12.75" hidden="1" customHeight="1" outlineLevel="1" x14ac:dyDescent="0.2">
      <c r="A39" s="28" t="s">
        <v>90</v>
      </c>
      <c r="B39" s="27"/>
      <c r="C39" s="29"/>
      <c r="E39" s="30" t="s">
        <v>28</v>
      </c>
      <c r="F39" s="40">
        <f>F_Inputs!G23</f>
        <v>-2.6731148842024601</v>
      </c>
      <c r="G39" s="30" t="s">
        <v>8</v>
      </c>
      <c r="H39" s="1"/>
      <c r="I39" s="1"/>
      <c r="J39" s="29"/>
      <c r="K39" s="29"/>
      <c r="L39" s="29"/>
      <c r="M39" s="29"/>
      <c r="N39" s="29"/>
    </row>
    <row r="40" spans="1:14" ht="12.75" hidden="1" customHeight="1" outlineLevel="1" x14ac:dyDescent="0.2">
      <c r="A40" s="28"/>
      <c r="B40" s="27"/>
      <c r="C40" s="29" t="s">
        <v>137</v>
      </c>
      <c r="E40" s="30"/>
      <c r="F40" s="22"/>
      <c r="G40" s="1"/>
      <c r="H40" s="1"/>
      <c r="I40" s="1"/>
      <c r="J40" s="29"/>
      <c r="K40" s="29"/>
      <c r="L40" s="29"/>
      <c r="M40" s="29"/>
      <c r="N40" s="29"/>
    </row>
    <row r="41" spans="1:14" ht="12.75" hidden="1" customHeight="1" outlineLevel="1" x14ac:dyDescent="0.2">
      <c r="A41" s="28" t="s">
        <v>91</v>
      </c>
      <c r="B41" s="27"/>
      <c r="C41" s="29"/>
      <c r="E41" s="30" t="s">
        <v>29</v>
      </c>
      <c r="F41" s="40">
        <f>F_Inputs!G24</f>
        <v>-56.289291085493197</v>
      </c>
      <c r="G41" s="30" t="s">
        <v>8</v>
      </c>
      <c r="H41" s="1"/>
      <c r="I41" s="1"/>
      <c r="J41" s="29"/>
      <c r="K41" s="29"/>
      <c r="L41" s="29"/>
      <c r="M41" s="29"/>
      <c r="N41" s="29"/>
    </row>
    <row r="42" spans="1:14" ht="12.75" hidden="1" customHeight="1" outlineLevel="1" x14ac:dyDescent="0.2">
      <c r="A42" s="28"/>
      <c r="B42" s="27"/>
      <c r="C42" s="29" t="s">
        <v>138</v>
      </c>
      <c r="E42" s="30"/>
      <c r="F42" s="22"/>
      <c r="G42" s="1"/>
      <c r="H42" s="1"/>
      <c r="I42" s="1"/>
      <c r="J42" s="29"/>
      <c r="K42" s="29"/>
      <c r="L42" s="29"/>
      <c r="M42" s="29"/>
      <c r="N42" s="29"/>
    </row>
    <row r="43" spans="1:14" ht="12.75" hidden="1" customHeight="1" outlineLevel="1" x14ac:dyDescent="0.2">
      <c r="A43" s="28" t="s">
        <v>92</v>
      </c>
      <c r="B43" s="27"/>
      <c r="C43" s="29"/>
      <c r="E43" s="30" t="s">
        <v>30</v>
      </c>
      <c r="F43" s="40">
        <f>F_Inputs!G25</f>
        <v>0</v>
      </c>
      <c r="G43" s="30" t="s">
        <v>8</v>
      </c>
      <c r="H43" s="1"/>
      <c r="I43" s="1"/>
      <c r="J43" s="29"/>
      <c r="K43" s="29"/>
      <c r="L43" s="29"/>
      <c r="M43" s="29"/>
      <c r="N43" s="29"/>
    </row>
    <row r="44" spans="1:14" ht="12.75" hidden="1" customHeight="1" outlineLevel="1" x14ac:dyDescent="0.2">
      <c r="A44" s="28"/>
      <c r="B44" s="27"/>
      <c r="C44" s="29"/>
      <c r="E44" s="30"/>
      <c r="F44" s="22"/>
      <c r="G44" s="1"/>
      <c r="H44" s="1"/>
      <c r="I44" s="1"/>
      <c r="J44" s="29"/>
      <c r="K44" s="29"/>
      <c r="L44" s="29"/>
      <c r="M44" s="29"/>
      <c r="N44" s="29"/>
    </row>
    <row r="45" spans="1:14" ht="12.75" hidden="1" customHeight="1" outlineLevel="1" x14ac:dyDescent="0.2">
      <c r="A45" s="28"/>
      <c r="B45" s="27"/>
      <c r="C45" s="29"/>
      <c r="E45" s="30"/>
      <c r="F45" s="22"/>
      <c r="G45" s="1"/>
      <c r="H45" s="1"/>
      <c r="I45" s="1"/>
      <c r="J45" s="29"/>
      <c r="K45" s="29"/>
      <c r="L45" s="29"/>
      <c r="M45" s="29"/>
      <c r="N45" s="29"/>
    </row>
    <row r="46" spans="1:14" ht="12.75" hidden="1" customHeight="1" outlineLevel="1" x14ac:dyDescent="0.2">
      <c r="A46" s="2"/>
      <c r="B46" s="24" t="s">
        <v>75</v>
      </c>
      <c r="C46" s="24"/>
      <c r="D46" s="25"/>
      <c r="E46" s="25"/>
      <c r="F46" s="22"/>
      <c r="G46" s="1"/>
      <c r="H46" s="23"/>
    </row>
    <row r="47" spans="1:14" ht="12.75" hidden="1" customHeight="1" outlineLevel="1" x14ac:dyDescent="0.2">
      <c r="A47" s="28"/>
      <c r="B47" s="27"/>
      <c r="C47" s="29"/>
      <c r="E47" s="30"/>
      <c r="F47" s="22"/>
      <c r="G47" s="1"/>
      <c r="H47" s="1"/>
      <c r="I47" s="1"/>
      <c r="J47" s="29"/>
      <c r="K47" s="29"/>
      <c r="L47" s="29"/>
      <c r="M47" s="29"/>
      <c r="N47" s="29"/>
    </row>
    <row r="48" spans="1:14" ht="12.75" hidden="1" customHeight="1" outlineLevel="1" x14ac:dyDescent="0.2">
      <c r="A48" s="28"/>
      <c r="B48" s="27" t="s">
        <v>76</v>
      </c>
      <c r="C48" s="29"/>
      <c r="E48" s="30"/>
      <c r="F48" s="22"/>
      <c r="G48" s="1"/>
      <c r="H48" s="1"/>
      <c r="I48" s="1"/>
      <c r="J48" s="29"/>
      <c r="K48" s="29"/>
      <c r="L48" s="29"/>
      <c r="M48" s="29"/>
      <c r="N48" s="29"/>
    </row>
    <row r="49" spans="1:14" ht="12.75" hidden="1" customHeight="1" outlineLevel="1" x14ac:dyDescent="0.2">
      <c r="A49" s="28" t="s">
        <v>99</v>
      </c>
      <c r="B49" s="27"/>
      <c r="C49" s="29"/>
      <c r="E49" s="30" t="s">
        <v>31</v>
      </c>
      <c r="F49" s="40">
        <f>F_Inputs!G26</f>
        <v>1832.8415591402199</v>
      </c>
      <c r="G49" s="30" t="s">
        <v>8</v>
      </c>
      <c r="H49" s="1"/>
      <c r="I49" s="1"/>
      <c r="J49" s="29"/>
      <c r="K49" s="29"/>
      <c r="L49" s="29"/>
      <c r="M49" s="29"/>
      <c r="N49" s="29"/>
    </row>
    <row r="50" spans="1:14" ht="12.75" hidden="1" customHeight="1" outlineLevel="1" x14ac:dyDescent="0.2">
      <c r="A50" s="28" t="s">
        <v>100</v>
      </c>
      <c r="B50" s="27"/>
      <c r="C50" s="29"/>
      <c r="E50" s="30" t="s">
        <v>32</v>
      </c>
      <c r="F50" s="40">
        <f>F_Inputs!G27</f>
        <v>-3.0514659179468602</v>
      </c>
      <c r="G50" s="30" t="s">
        <v>8</v>
      </c>
      <c r="H50" s="1"/>
      <c r="I50" s="1"/>
      <c r="J50" s="29"/>
      <c r="K50" s="29"/>
      <c r="L50" s="29"/>
      <c r="M50" s="29"/>
      <c r="N50" s="29"/>
    </row>
    <row r="51" spans="1:14" ht="12.75" hidden="1" customHeight="1" outlineLevel="1" x14ac:dyDescent="0.2">
      <c r="A51" s="28" t="s">
        <v>101</v>
      </c>
      <c r="B51" s="27"/>
      <c r="C51" s="29"/>
      <c r="E51" s="30" t="s">
        <v>33</v>
      </c>
      <c r="F51" s="40">
        <f>F_Inputs!G28</f>
        <v>-22.608223891720101</v>
      </c>
      <c r="G51" s="30" t="s">
        <v>8</v>
      </c>
      <c r="H51" s="1"/>
      <c r="I51" s="1"/>
      <c r="J51" s="29"/>
      <c r="K51" s="29"/>
      <c r="L51" s="29"/>
      <c r="M51" s="29"/>
      <c r="N51" s="29"/>
    </row>
    <row r="52" spans="1:14" ht="12.75" hidden="1" customHeight="1" outlineLevel="1" x14ac:dyDescent="0.2">
      <c r="A52" s="28" t="s">
        <v>102</v>
      </c>
      <c r="B52" s="27"/>
      <c r="C52" s="29"/>
      <c r="E52" s="30" t="s">
        <v>34</v>
      </c>
      <c r="F52" s="40">
        <f>F_Inputs!G29</f>
        <v>-1.0045561698500001</v>
      </c>
      <c r="G52" s="30" t="s">
        <v>8</v>
      </c>
      <c r="H52" s="1"/>
      <c r="I52" s="1"/>
      <c r="J52" s="29"/>
      <c r="K52" s="29"/>
      <c r="L52" s="29"/>
      <c r="M52" s="29"/>
      <c r="N52" s="29"/>
    </row>
    <row r="53" spans="1:14" ht="12.75" hidden="1" customHeight="1" outlineLevel="1" x14ac:dyDescent="0.2">
      <c r="A53" s="28" t="s">
        <v>103</v>
      </c>
      <c r="B53" s="27"/>
      <c r="C53" s="29"/>
      <c r="E53" s="30" t="s">
        <v>35</v>
      </c>
      <c r="F53" s="40">
        <f>F_Inputs!G30</f>
        <v>12.0362143284844</v>
      </c>
      <c r="G53" s="30" t="s">
        <v>8</v>
      </c>
      <c r="H53" s="1"/>
      <c r="I53" s="1"/>
      <c r="J53" s="29"/>
      <c r="K53" s="29"/>
      <c r="L53" s="29"/>
      <c r="M53" s="29"/>
      <c r="N53" s="29"/>
    </row>
    <row r="54" spans="1:14" ht="12.75" hidden="1" customHeight="1" outlineLevel="1" x14ac:dyDescent="0.2">
      <c r="A54" s="28" t="s">
        <v>104</v>
      </c>
      <c r="B54" s="27"/>
      <c r="C54" s="29"/>
      <c r="E54" s="30" t="s">
        <v>36</v>
      </c>
      <c r="F54" s="40">
        <f>F_Inputs!G31</f>
        <v>-91.008125616234594</v>
      </c>
      <c r="G54" s="30" t="s">
        <v>8</v>
      </c>
      <c r="H54" s="1"/>
      <c r="I54" s="1"/>
      <c r="J54" s="29"/>
      <c r="K54" s="29"/>
      <c r="L54" s="29"/>
      <c r="M54" s="29"/>
      <c r="N54" s="29"/>
    </row>
    <row r="55" spans="1:14" ht="12.75" hidden="1" customHeight="1" outlineLevel="1" x14ac:dyDescent="0.2">
      <c r="A55" s="28" t="s">
        <v>105</v>
      </c>
      <c r="B55" s="27"/>
      <c r="C55" s="29"/>
      <c r="E55" s="30" t="s">
        <v>37</v>
      </c>
      <c r="F55" s="40">
        <f>F_Inputs!G32</f>
        <v>0</v>
      </c>
      <c r="G55" s="30" t="s">
        <v>8</v>
      </c>
      <c r="H55" s="1"/>
      <c r="I55" s="1"/>
      <c r="J55" s="29"/>
      <c r="K55" s="29"/>
      <c r="L55" s="29"/>
      <c r="M55" s="29"/>
      <c r="N55" s="29"/>
    </row>
    <row r="56" spans="1:14" ht="12.75" hidden="1" customHeight="1" outlineLevel="1" x14ac:dyDescent="0.2">
      <c r="A56" s="28" t="s">
        <v>106</v>
      </c>
      <c r="B56" s="27"/>
      <c r="C56" s="29"/>
      <c r="E56" s="30" t="s">
        <v>38</v>
      </c>
      <c r="F56" s="40">
        <f>F_Inputs!G33</f>
        <v>1727.20540187295</v>
      </c>
      <c r="G56" s="30" t="s">
        <v>8</v>
      </c>
      <c r="H56" s="1"/>
      <c r="I56" s="1"/>
      <c r="J56" s="29"/>
      <c r="K56" s="29"/>
      <c r="L56" s="29"/>
      <c r="M56" s="29"/>
      <c r="N56" s="29"/>
    </row>
    <row r="57" spans="1:14" ht="12.75" hidden="1" customHeight="1" outlineLevel="1" x14ac:dyDescent="0.2">
      <c r="A57" s="28"/>
      <c r="B57" s="27"/>
      <c r="C57" s="29"/>
      <c r="E57" s="30"/>
      <c r="F57" s="22"/>
      <c r="G57" s="1"/>
      <c r="H57" s="1"/>
      <c r="I57" s="1"/>
      <c r="J57" s="29"/>
      <c r="K57" s="29"/>
      <c r="L57" s="29"/>
      <c r="M57" s="29"/>
      <c r="N57" s="29"/>
    </row>
    <row r="58" spans="1:14" ht="12.75" hidden="1" customHeight="1" outlineLevel="1" x14ac:dyDescent="0.2">
      <c r="A58" s="28"/>
      <c r="B58" s="27" t="s">
        <v>132</v>
      </c>
      <c r="C58" s="29"/>
      <c r="E58" s="30"/>
      <c r="F58" s="22"/>
      <c r="G58" s="1"/>
      <c r="H58" s="1"/>
      <c r="I58" s="1"/>
      <c r="J58" s="29"/>
      <c r="K58" s="29"/>
      <c r="L58" s="29"/>
      <c r="M58" s="29"/>
      <c r="N58" s="29"/>
    </row>
    <row r="59" spans="1:14" ht="12.75" hidden="1" customHeight="1" outlineLevel="1" x14ac:dyDescent="0.2">
      <c r="A59" s="28" t="s">
        <v>113</v>
      </c>
      <c r="B59" s="27"/>
      <c r="C59" s="29"/>
      <c r="E59" s="30" t="s">
        <v>39</v>
      </c>
      <c r="F59" s="40">
        <f>F_Inputs!G34</f>
        <v>80.443531717849893</v>
      </c>
      <c r="G59" s="30" t="s">
        <v>8</v>
      </c>
      <c r="H59" s="1"/>
      <c r="I59" s="1"/>
      <c r="J59" s="29"/>
      <c r="K59" s="29"/>
      <c r="L59" s="29"/>
      <c r="M59" s="29"/>
      <c r="N59" s="29"/>
    </row>
    <row r="60" spans="1:14" ht="12.75" hidden="1" customHeight="1" outlineLevel="1" x14ac:dyDescent="0.2">
      <c r="A60" s="28" t="s">
        <v>115</v>
      </c>
      <c r="B60" s="27"/>
      <c r="C60" s="29"/>
      <c r="E60" s="30" t="s">
        <v>40</v>
      </c>
      <c r="F60" s="40">
        <f>F_Inputs!G35</f>
        <v>0</v>
      </c>
      <c r="G60" s="30" t="s">
        <v>8</v>
      </c>
      <c r="H60" s="1"/>
      <c r="I60" s="1"/>
      <c r="J60" s="29"/>
      <c r="K60" s="29"/>
      <c r="L60" s="29"/>
      <c r="M60" s="29"/>
      <c r="N60" s="29"/>
    </row>
    <row r="61" spans="1:14" ht="12.75" hidden="1" customHeight="1" outlineLevel="1" x14ac:dyDescent="0.2">
      <c r="A61" s="28" t="s">
        <v>116</v>
      </c>
      <c r="B61" s="27"/>
      <c r="C61" s="29"/>
      <c r="E61" s="30" t="s">
        <v>41</v>
      </c>
      <c r="F61" s="40">
        <f>F_Inputs!H36</f>
        <v>816.12261868845496</v>
      </c>
      <c r="G61" s="30" t="s">
        <v>8</v>
      </c>
      <c r="H61" s="1"/>
      <c r="I61" s="1"/>
      <c r="J61" s="29"/>
      <c r="K61" s="29"/>
      <c r="L61" s="29"/>
      <c r="M61" s="29"/>
      <c r="N61" s="29"/>
    </row>
    <row r="62" spans="1:14" ht="12.75" hidden="1" customHeight="1" outlineLevel="1" x14ac:dyDescent="0.2">
      <c r="A62" s="28" t="s">
        <v>117</v>
      </c>
      <c r="B62" s="27"/>
      <c r="C62" s="29"/>
      <c r="E62" s="30" t="s">
        <v>42</v>
      </c>
      <c r="F62" s="40">
        <f>F_Inputs!H37</f>
        <v>816.12261868845496</v>
      </c>
      <c r="G62" s="30" t="s">
        <v>8</v>
      </c>
      <c r="H62" s="1"/>
      <c r="I62" s="1"/>
      <c r="J62" s="29"/>
      <c r="K62" s="29"/>
      <c r="L62" s="29"/>
      <c r="M62" s="29"/>
      <c r="N62" s="29"/>
    </row>
    <row r="63" spans="1:14" ht="12.75" hidden="1" customHeight="1" outlineLevel="1" x14ac:dyDescent="0.2">
      <c r="A63" s="28"/>
      <c r="B63" s="27"/>
      <c r="C63" s="29"/>
      <c r="E63" s="30"/>
      <c r="F63" s="22"/>
      <c r="G63" s="1"/>
      <c r="H63" s="1"/>
      <c r="I63" s="1"/>
      <c r="J63" s="29"/>
      <c r="K63" s="29"/>
      <c r="L63" s="29"/>
      <c r="M63" s="29"/>
      <c r="N63" s="29"/>
    </row>
    <row r="64" spans="1:14" ht="12.75" hidden="1" customHeight="1" outlineLevel="1" x14ac:dyDescent="0.2">
      <c r="A64" s="28" t="s">
        <v>114</v>
      </c>
      <c r="B64" s="27"/>
      <c r="C64" s="29"/>
      <c r="E64" s="30" t="s">
        <v>43</v>
      </c>
      <c r="F64" s="40">
        <f>F_Inputs!G38</f>
        <v>0</v>
      </c>
      <c r="G64" s="30" t="s">
        <v>8</v>
      </c>
      <c r="H64" s="1"/>
      <c r="I64" s="1"/>
      <c r="J64" s="29"/>
      <c r="K64" s="29"/>
      <c r="L64" s="29"/>
      <c r="M64" s="29"/>
      <c r="N64" s="29"/>
    </row>
    <row r="65" spans="1:14" ht="12.75" hidden="1" customHeight="1" outlineLevel="1" x14ac:dyDescent="0.2">
      <c r="A65" s="28" t="s">
        <v>118</v>
      </c>
      <c r="B65" s="27"/>
      <c r="C65" s="29"/>
      <c r="E65" s="30" t="s">
        <v>44</v>
      </c>
      <c r="F65" s="40">
        <f>F_Inputs!H39</f>
        <v>40.221765858924897</v>
      </c>
      <c r="G65" s="30" t="s">
        <v>8</v>
      </c>
      <c r="H65" s="1"/>
      <c r="I65" s="1"/>
      <c r="J65" s="29"/>
      <c r="K65" s="29"/>
      <c r="L65" s="29"/>
      <c r="M65" s="29"/>
      <c r="N65" s="29"/>
    </row>
    <row r="66" spans="1:14" ht="12.75" hidden="1" customHeight="1" outlineLevel="1" x14ac:dyDescent="0.2">
      <c r="A66" s="28" t="s">
        <v>119</v>
      </c>
      <c r="B66" s="27"/>
      <c r="C66" s="29"/>
      <c r="E66" s="30" t="s">
        <v>45</v>
      </c>
      <c r="F66" s="40">
        <f>F_Inputs!H40</f>
        <v>40.221765858924897</v>
      </c>
      <c r="G66" s="30" t="s">
        <v>8</v>
      </c>
      <c r="H66" s="1"/>
      <c r="I66" s="1"/>
      <c r="J66" s="29"/>
      <c r="K66" s="29"/>
      <c r="L66" s="29"/>
      <c r="M66" s="29"/>
      <c r="N66" s="29"/>
    </row>
    <row r="67" spans="1:14" ht="12.75" hidden="1" customHeight="1" outlineLevel="1" x14ac:dyDescent="0.2">
      <c r="A67" s="28"/>
      <c r="B67" s="27"/>
      <c r="C67" s="29"/>
      <c r="E67" s="30"/>
      <c r="F67" s="22"/>
      <c r="G67" s="1"/>
      <c r="H67" s="1"/>
      <c r="I67" s="1"/>
      <c r="J67" s="29"/>
      <c r="K67" s="29"/>
      <c r="L67" s="29"/>
      <c r="M67" s="29"/>
      <c r="N67" s="29"/>
    </row>
    <row r="68" spans="1:14" ht="12.75" hidden="1" customHeight="1" outlineLevel="1" x14ac:dyDescent="0.2">
      <c r="A68" s="28"/>
      <c r="B68" s="27"/>
      <c r="C68" s="29"/>
      <c r="E68" s="30"/>
      <c r="F68" s="22"/>
      <c r="G68" s="1"/>
      <c r="H68" s="1"/>
      <c r="I68" s="1"/>
      <c r="J68" s="29"/>
      <c r="K68" s="29"/>
      <c r="L68" s="29"/>
      <c r="M68" s="29"/>
      <c r="N68" s="29"/>
    </row>
    <row r="69" spans="1:14" ht="12.75" hidden="1" customHeight="1" outlineLevel="1" x14ac:dyDescent="0.2">
      <c r="A69" s="28"/>
      <c r="B69" s="27" t="s">
        <v>133</v>
      </c>
      <c r="C69" s="29"/>
      <c r="E69" s="30"/>
      <c r="F69" s="22"/>
      <c r="G69" s="1"/>
      <c r="H69" s="1"/>
      <c r="I69" s="1"/>
      <c r="J69" s="29"/>
      <c r="K69" s="29"/>
      <c r="L69" s="29"/>
      <c r="M69" s="29"/>
      <c r="N69" s="29"/>
    </row>
    <row r="70" spans="1:14" ht="12.75" hidden="1" customHeight="1" outlineLevel="1" x14ac:dyDescent="0.2">
      <c r="A70" s="28"/>
      <c r="B70" s="27"/>
      <c r="C70" s="29" t="s">
        <v>134</v>
      </c>
      <c r="E70" s="30"/>
      <c r="F70" s="22"/>
      <c r="G70" s="1"/>
      <c r="H70" s="1"/>
      <c r="I70" s="1"/>
      <c r="J70" s="29"/>
      <c r="K70" s="29"/>
      <c r="L70" s="29"/>
      <c r="M70" s="29"/>
      <c r="N70" s="29"/>
    </row>
    <row r="71" spans="1:14" ht="12.75" hidden="1" customHeight="1" outlineLevel="1" x14ac:dyDescent="0.2">
      <c r="A71" s="28" t="s">
        <v>109</v>
      </c>
      <c r="B71" s="27"/>
      <c r="C71" s="29"/>
      <c r="E71" s="30" t="s">
        <v>46</v>
      </c>
      <c r="F71" s="40">
        <f>F_Inputs!G41</f>
        <v>-0.99611318269458304</v>
      </c>
      <c r="G71" s="30" t="s">
        <v>8</v>
      </c>
      <c r="H71" s="1"/>
      <c r="I71" s="1"/>
      <c r="J71" s="29"/>
      <c r="K71" s="29"/>
      <c r="L71" s="29"/>
      <c r="M71" s="29"/>
      <c r="N71" s="29"/>
    </row>
    <row r="72" spans="1:14" ht="12.75" hidden="1" customHeight="1" outlineLevel="1" x14ac:dyDescent="0.2">
      <c r="A72" s="28"/>
      <c r="B72" s="27"/>
      <c r="C72" s="29" t="s">
        <v>135</v>
      </c>
      <c r="E72" s="30"/>
      <c r="F72" s="22"/>
      <c r="G72" s="1"/>
      <c r="H72" s="1"/>
      <c r="I72" s="1"/>
      <c r="J72" s="29"/>
      <c r="K72" s="29"/>
      <c r="L72" s="29"/>
      <c r="M72" s="29"/>
      <c r="N72" s="29"/>
    </row>
    <row r="73" spans="1:14" ht="12.75" hidden="1" customHeight="1" outlineLevel="1" x14ac:dyDescent="0.2">
      <c r="A73" s="28" t="s">
        <v>107</v>
      </c>
      <c r="B73" s="27"/>
      <c r="C73" s="29"/>
      <c r="E73" s="30" t="s">
        <v>47</v>
      </c>
      <c r="F73" s="40">
        <f>F_Inputs!G42</f>
        <v>-3.0258192808312301</v>
      </c>
      <c r="G73" s="30" t="s">
        <v>8</v>
      </c>
      <c r="H73" s="1"/>
      <c r="I73" s="1"/>
      <c r="J73" s="29"/>
      <c r="K73" s="29"/>
      <c r="L73" s="29"/>
      <c r="M73" s="29"/>
      <c r="N73" s="29"/>
    </row>
    <row r="74" spans="1:14" ht="12.75" hidden="1" customHeight="1" outlineLevel="1" x14ac:dyDescent="0.2">
      <c r="A74" s="28" t="s">
        <v>108</v>
      </c>
      <c r="B74" s="27"/>
      <c r="C74" s="29"/>
      <c r="E74" s="30" t="s">
        <v>48</v>
      </c>
      <c r="F74" s="40">
        <f>F_Inputs!G43</f>
        <v>-22.418208689331699</v>
      </c>
      <c r="G74" s="30" t="s">
        <v>8</v>
      </c>
      <c r="H74" s="1"/>
      <c r="I74" s="1"/>
      <c r="J74" s="29"/>
      <c r="K74" s="29"/>
      <c r="L74" s="29"/>
      <c r="M74" s="29"/>
      <c r="N74" s="29"/>
    </row>
    <row r="75" spans="1:14" ht="12.75" hidden="1" customHeight="1" outlineLevel="1" x14ac:dyDescent="0.2">
      <c r="A75" s="28"/>
      <c r="B75" s="27"/>
      <c r="C75" s="29" t="s">
        <v>136</v>
      </c>
      <c r="E75" s="30"/>
      <c r="F75" s="22"/>
      <c r="G75" s="1"/>
      <c r="H75" s="1"/>
      <c r="I75" s="1"/>
      <c r="J75" s="29"/>
      <c r="K75" s="29"/>
      <c r="L75" s="29"/>
      <c r="M75" s="29"/>
      <c r="N75" s="29"/>
    </row>
    <row r="76" spans="1:14" ht="12.75" hidden="1" customHeight="1" outlineLevel="1" x14ac:dyDescent="0.2">
      <c r="A76" s="28" t="s">
        <v>110</v>
      </c>
      <c r="B76" s="27"/>
      <c r="C76" s="29"/>
      <c r="E76" s="30" t="s">
        <v>49</v>
      </c>
      <c r="F76" s="40">
        <f>F_Inputs!G44</f>
        <v>11.935053630829801</v>
      </c>
      <c r="G76" s="30" t="s">
        <v>8</v>
      </c>
      <c r="H76" s="1"/>
      <c r="I76" s="1"/>
      <c r="J76" s="29"/>
      <c r="K76" s="29"/>
      <c r="L76" s="29"/>
      <c r="M76" s="29"/>
      <c r="N76" s="29"/>
    </row>
    <row r="77" spans="1:14" ht="12.75" hidden="1" customHeight="1" outlineLevel="1" x14ac:dyDescent="0.2">
      <c r="A77" s="28"/>
      <c r="B77" s="27"/>
      <c r="C77" s="29" t="s">
        <v>139</v>
      </c>
      <c r="E77" s="30"/>
      <c r="F77" s="22"/>
      <c r="G77" s="1"/>
      <c r="H77" s="1"/>
      <c r="I77" s="1"/>
      <c r="J77" s="29"/>
      <c r="K77" s="29"/>
      <c r="L77" s="29"/>
      <c r="M77" s="29"/>
      <c r="N77" s="29"/>
    </row>
    <row r="78" spans="1:14" ht="12.75" hidden="1" customHeight="1" outlineLevel="1" x14ac:dyDescent="0.2">
      <c r="A78" s="28" t="s">
        <v>111</v>
      </c>
      <c r="B78" s="27"/>
      <c r="C78" s="29"/>
      <c r="E78" s="30" t="s">
        <v>50</v>
      </c>
      <c r="F78" s="40">
        <f>F_Inputs!G45</f>
        <v>-90.243230174169895</v>
      </c>
      <c r="G78" s="30" t="s">
        <v>8</v>
      </c>
      <c r="H78" s="1"/>
      <c r="I78" s="1"/>
      <c r="J78" s="29"/>
      <c r="K78" s="29"/>
      <c r="L78" s="29"/>
      <c r="M78" s="29"/>
      <c r="N78" s="29"/>
    </row>
    <row r="79" spans="1:14" ht="12.75" hidden="1" customHeight="1" outlineLevel="1" x14ac:dyDescent="0.2">
      <c r="A79" s="28"/>
      <c r="B79" s="27"/>
      <c r="C79" s="29" t="s">
        <v>138</v>
      </c>
      <c r="E79" s="30"/>
      <c r="F79" s="22"/>
      <c r="G79" s="1"/>
      <c r="H79" s="1"/>
      <c r="I79" s="1"/>
      <c r="J79" s="29"/>
      <c r="K79" s="29"/>
      <c r="L79" s="29"/>
      <c r="M79" s="29"/>
      <c r="N79" s="29"/>
    </row>
    <row r="80" spans="1:14" ht="12.75" hidden="1" customHeight="1" outlineLevel="1" x14ac:dyDescent="0.2">
      <c r="A80" s="28" t="s">
        <v>112</v>
      </c>
      <c r="B80" s="27"/>
      <c r="C80" s="29"/>
      <c r="E80" s="30" t="s">
        <v>51</v>
      </c>
      <c r="F80" s="40">
        <f>F_Inputs!G46</f>
        <v>0</v>
      </c>
      <c r="G80" s="30" t="s">
        <v>8</v>
      </c>
      <c r="H80" s="1"/>
      <c r="I80" s="1"/>
      <c r="J80" s="29"/>
      <c r="K80" s="29"/>
      <c r="L80" s="29"/>
      <c r="M80" s="29"/>
      <c r="N80" s="29"/>
    </row>
    <row r="81" spans="1:14" ht="12.75" hidden="1" customHeight="1" outlineLevel="1" x14ac:dyDescent="0.2">
      <c r="A81" s="28"/>
      <c r="B81" s="27"/>
      <c r="C81" s="29"/>
      <c r="E81" s="30"/>
      <c r="F81" s="22"/>
      <c r="G81" s="1"/>
      <c r="H81" s="1"/>
      <c r="I81" s="1"/>
      <c r="J81" s="29"/>
      <c r="K81" s="29"/>
      <c r="L81" s="29"/>
      <c r="M81" s="29"/>
      <c r="N81" s="29"/>
    </row>
    <row r="82" spans="1:14" ht="12.75" hidden="1" customHeight="1" outlineLevel="1" x14ac:dyDescent="0.2">
      <c r="A82" s="28"/>
      <c r="B82" s="27"/>
      <c r="C82" s="29"/>
      <c r="E82" s="30"/>
      <c r="F82" s="22"/>
      <c r="G82" s="1"/>
      <c r="H82" s="1"/>
      <c r="I82" s="1"/>
      <c r="J82" s="29"/>
      <c r="K82" s="29"/>
      <c r="L82" s="29"/>
      <c r="M82" s="29"/>
      <c r="N82" s="29"/>
    </row>
    <row r="83" spans="1:14" ht="12.75" hidden="1" customHeight="1" outlineLevel="1" x14ac:dyDescent="0.2">
      <c r="A83" s="2"/>
      <c r="B83" s="24" t="s">
        <v>240</v>
      </c>
      <c r="C83" s="24"/>
      <c r="D83" s="25"/>
      <c r="E83" s="25"/>
      <c r="F83" s="22"/>
      <c r="G83" s="1"/>
      <c r="H83" s="23"/>
    </row>
    <row r="84" spans="1:14" ht="12.75" hidden="1" customHeight="1" outlineLevel="1" x14ac:dyDescent="0.2">
      <c r="A84" s="28"/>
      <c r="B84" s="27"/>
      <c r="C84" s="29"/>
      <c r="E84" s="30"/>
      <c r="F84" s="22"/>
      <c r="G84" s="1"/>
      <c r="H84" s="1"/>
      <c r="I84" s="1"/>
      <c r="J84" s="29"/>
      <c r="K84" s="29"/>
      <c r="L84" s="29"/>
      <c r="M84" s="29"/>
      <c r="N84" s="29"/>
    </row>
    <row r="85" spans="1:14" ht="12.75" hidden="1" customHeight="1" outlineLevel="1" x14ac:dyDescent="0.2">
      <c r="A85" s="28"/>
      <c r="B85" s="27" t="s">
        <v>76</v>
      </c>
      <c r="C85" s="29"/>
      <c r="E85" s="30"/>
      <c r="F85" s="22"/>
      <c r="G85" s="1"/>
      <c r="H85" s="1"/>
      <c r="I85" s="1"/>
      <c r="J85" s="29"/>
      <c r="K85" s="29"/>
      <c r="L85" s="29"/>
      <c r="M85" s="29"/>
      <c r="N85" s="29"/>
    </row>
    <row r="86" spans="1:14" ht="12.75" hidden="1" customHeight="1" outlineLevel="1" x14ac:dyDescent="0.2">
      <c r="A86" s="28" t="s">
        <v>120</v>
      </c>
      <c r="B86" s="27"/>
      <c r="C86" s="29"/>
      <c r="E86" s="30" t="s">
        <v>52</v>
      </c>
      <c r="F86" s="40">
        <f>F_Inputs!G47</f>
        <v>0</v>
      </c>
      <c r="G86" s="30" t="s">
        <v>8</v>
      </c>
      <c r="H86" s="1"/>
      <c r="I86" s="1"/>
      <c r="J86" s="29"/>
      <c r="K86" s="29"/>
      <c r="L86" s="29"/>
      <c r="M86" s="29"/>
      <c r="N86" s="29"/>
    </row>
    <row r="87" spans="1:14" ht="12.75" hidden="1" customHeight="1" outlineLevel="1" x14ac:dyDescent="0.2">
      <c r="A87" s="28" t="s">
        <v>121</v>
      </c>
      <c r="B87" s="27"/>
      <c r="C87" s="29"/>
      <c r="E87" s="30" t="s">
        <v>53</v>
      </c>
      <c r="F87" s="40">
        <f>F_Inputs!G48</f>
        <v>0</v>
      </c>
      <c r="G87" s="30" t="s">
        <v>8</v>
      </c>
      <c r="H87" s="1"/>
      <c r="I87" s="1"/>
      <c r="J87" s="29"/>
      <c r="K87" s="29"/>
      <c r="L87" s="29"/>
      <c r="M87" s="29"/>
      <c r="N87" s="29"/>
    </row>
    <row r="88" spans="1:14" ht="12.75" hidden="1" customHeight="1" outlineLevel="1" x14ac:dyDescent="0.2">
      <c r="A88" s="28" t="s">
        <v>122</v>
      </c>
      <c r="B88" s="27"/>
      <c r="C88" s="29"/>
      <c r="E88" s="30" t="s">
        <v>54</v>
      </c>
      <c r="F88" s="40">
        <f>F_Inputs!G49</f>
        <v>0</v>
      </c>
      <c r="G88" s="30" t="s">
        <v>8</v>
      </c>
      <c r="H88" s="1"/>
      <c r="I88" s="1"/>
      <c r="J88" s="29"/>
      <c r="K88" s="29"/>
      <c r="L88" s="29"/>
      <c r="M88" s="29"/>
      <c r="N88" s="29"/>
    </row>
    <row r="89" spans="1:14" ht="12.75" hidden="1" customHeight="1" outlineLevel="1" x14ac:dyDescent="0.2">
      <c r="A89" s="28" t="s">
        <v>124</v>
      </c>
      <c r="B89" s="27"/>
      <c r="C89" s="29"/>
      <c r="E89" s="30" t="s">
        <v>55</v>
      </c>
      <c r="F89" s="40">
        <f>F_Inputs!G50</f>
        <v>0</v>
      </c>
      <c r="G89" s="30" t="s">
        <v>8</v>
      </c>
      <c r="H89" s="1"/>
      <c r="I89" s="1"/>
      <c r="J89" s="29"/>
      <c r="K89" s="29"/>
      <c r="L89" s="29"/>
      <c r="M89" s="29"/>
      <c r="N89" s="29"/>
    </row>
    <row r="90" spans="1:14" ht="12.75" hidden="1" customHeight="1" outlineLevel="1" x14ac:dyDescent="0.2">
      <c r="A90" s="28" t="s">
        <v>123</v>
      </c>
      <c r="B90" s="27"/>
      <c r="C90" s="29"/>
      <c r="E90" s="30" t="s">
        <v>56</v>
      </c>
      <c r="F90" s="40">
        <f>F_Inputs!G51</f>
        <v>0</v>
      </c>
      <c r="G90" s="30" t="s">
        <v>8</v>
      </c>
      <c r="H90" s="1"/>
      <c r="I90" s="1"/>
      <c r="J90" s="29"/>
      <c r="K90" s="29"/>
      <c r="L90" s="29"/>
      <c r="M90" s="29"/>
      <c r="N90" s="29"/>
    </row>
    <row r="91" spans="1:14" ht="12.75" hidden="1" customHeight="1" outlineLevel="1" x14ac:dyDescent="0.2">
      <c r="A91" s="28" t="s">
        <v>125</v>
      </c>
      <c r="B91" s="27"/>
      <c r="C91" s="29"/>
      <c r="E91" s="30" t="s">
        <v>57</v>
      </c>
      <c r="F91" s="40">
        <f>F_Inputs!G52</f>
        <v>0</v>
      </c>
      <c r="G91" s="30" t="s">
        <v>8</v>
      </c>
      <c r="H91" s="1"/>
      <c r="I91" s="1"/>
      <c r="J91" s="29"/>
      <c r="K91" s="29"/>
      <c r="L91" s="29"/>
      <c r="M91" s="29"/>
      <c r="N91" s="29"/>
    </row>
    <row r="92" spans="1:14" ht="12.75" hidden="1" customHeight="1" outlineLevel="1" x14ac:dyDescent="0.2">
      <c r="A92" s="28"/>
      <c r="B92" s="27"/>
      <c r="C92" s="29"/>
      <c r="E92" s="30"/>
      <c r="F92" s="22"/>
      <c r="G92" s="1"/>
      <c r="H92" s="1"/>
      <c r="I92" s="1"/>
      <c r="J92" s="29"/>
      <c r="K92" s="29"/>
      <c r="L92" s="29"/>
      <c r="M92" s="29"/>
      <c r="N92" s="29"/>
    </row>
    <row r="93" spans="1:14" ht="12.75" hidden="1" customHeight="1" outlineLevel="1" x14ac:dyDescent="0.2">
      <c r="A93" s="28"/>
      <c r="B93" s="27" t="s">
        <v>132</v>
      </c>
      <c r="C93" s="29"/>
      <c r="E93" s="30"/>
      <c r="F93" s="22"/>
      <c r="G93" s="1"/>
      <c r="H93" s="1"/>
      <c r="I93" s="1"/>
      <c r="J93" s="29"/>
      <c r="K93" s="29"/>
      <c r="L93" s="29"/>
      <c r="M93" s="29"/>
      <c r="N93" s="29"/>
    </row>
    <row r="94" spans="1:14" ht="12.75" hidden="1" customHeight="1" outlineLevel="1" x14ac:dyDescent="0.2">
      <c r="A94" s="28" t="s">
        <v>129</v>
      </c>
      <c r="B94" s="27"/>
      <c r="C94" s="29"/>
      <c r="E94" s="30" t="s">
        <v>58</v>
      </c>
      <c r="F94" s="40">
        <f>F_Inputs!G53</f>
        <v>0</v>
      </c>
      <c r="G94" s="30" t="s">
        <v>8</v>
      </c>
      <c r="H94" s="1"/>
      <c r="I94" s="1"/>
      <c r="J94" s="29"/>
      <c r="K94" s="29"/>
      <c r="L94" s="29"/>
      <c r="M94" s="29"/>
      <c r="N94" s="29"/>
    </row>
    <row r="95" spans="1:14" ht="12.75" hidden="1" customHeight="1" outlineLevel="1" x14ac:dyDescent="0.2">
      <c r="A95" s="28" t="s">
        <v>130</v>
      </c>
      <c r="B95" s="27"/>
      <c r="C95" s="29"/>
      <c r="E95" s="30" t="s">
        <v>59</v>
      </c>
      <c r="F95" s="40">
        <f>F_Inputs!H54</f>
        <v>0</v>
      </c>
      <c r="G95" s="30" t="s">
        <v>8</v>
      </c>
      <c r="H95" s="1"/>
      <c r="I95" s="1"/>
      <c r="J95" s="29"/>
      <c r="K95" s="29"/>
      <c r="L95" s="29"/>
      <c r="M95" s="29"/>
      <c r="N95" s="29"/>
    </row>
    <row r="96" spans="1:14" ht="12.75" hidden="1" customHeight="1" outlineLevel="1" x14ac:dyDescent="0.2">
      <c r="A96" s="28" t="s">
        <v>131</v>
      </c>
      <c r="B96" s="27"/>
      <c r="C96" s="29"/>
      <c r="E96" s="30" t="s">
        <v>60</v>
      </c>
      <c r="F96" s="40">
        <f>F_Inputs!H55</f>
        <v>0</v>
      </c>
      <c r="G96" s="30" t="s">
        <v>8</v>
      </c>
      <c r="H96" s="1"/>
      <c r="I96" s="1"/>
      <c r="J96" s="29"/>
      <c r="K96" s="29"/>
      <c r="L96" s="29"/>
      <c r="M96" s="29"/>
      <c r="N96" s="29"/>
    </row>
    <row r="97" spans="1:14" ht="12.75" hidden="1" customHeight="1" outlineLevel="1" x14ac:dyDescent="0.2">
      <c r="A97" s="28"/>
      <c r="B97" s="27"/>
      <c r="C97" s="29"/>
      <c r="E97" s="30"/>
      <c r="F97" s="22"/>
      <c r="G97" s="1"/>
      <c r="H97" s="1"/>
      <c r="I97" s="1"/>
      <c r="J97" s="29"/>
      <c r="K97" s="29"/>
      <c r="L97" s="29"/>
      <c r="M97" s="29"/>
      <c r="N97" s="29"/>
    </row>
    <row r="98" spans="1:14" ht="12.75" hidden="1" customHeight="1" outlineLevel="1" x14ac:dyDescent="0.2">
      <c r="A98" s="28"/>
      <c r="B98" s="27" t="s">
        <v>133</v>
      </c>
      <c r="C98" s="29"/>
      <c r="E98" s="30"/>
      <c r="F98" s="22"/>
      <c r="G98" s="1"/>
      <c r="H98" s="1"/>
      <c r="I98" s="1"/>
      <c r="J98" s="29"/>
      <c r="K98" s="29"/>
      <c r="L98" s="29"/>
      <c r="M98" s="29"/>
      <c r="N98" s="29"/>
    </row>
    <row r="99" spans="1:14" ht="12.75" hidden="1" customHeight="1" outlineLevel="1" x14ac:dyDescent="0.2">
      <c r="A99" s="28"/>
      <c r="B99" s="27"/>
      <c r="C99" s="29" t="s">
        <v>134</v>
      </c>
      <c r="E99" s="30"/>
      <c r="F99" s="22"/>
      <c r="G99" s="1"/>
      <c r="H99" s="1"/>
      <c r="I99" s="1"/>
      <c r="J99" s="29"/>
      <c r="K99" s="29"/>
      <c r="L99" s="29"/>
      <c r="M99" s="29"/>
      <c r="N99" s="29"/>
    </row>
    <row r="100" spans="1:14" ht="12.75" hidden="1" customHeight="1" outlineLevel="1" x14ac:dyDescent="0.2">
      <c r="A100" s="28" t="s">
        <v>128</v>
      </c>
      <c r="B100" s="27"/>
      <c r="C100" s="29"/>
      <c r="E100" s="30" t="s">
        <v>61</v>
      </c>
      <c r="F100" s="40">
        <f>F_Inputs!G56</f>
        <v>0</v>
      </c>
      <c r="G100" s="30" t="s">
        <v>8</v>
      </c>
      <c r="H100" s="1"/>
      <c r="I100" s="1"/>
      <c r="J100" s="29"/>
      <c r="K100" s="29"/>
      <c r="L100" s="29"/>
      <c r="M100" s="29"/>
      <c r="N100" s="29"/>
    </row>
    <row r="101" spans="1:14" ht="12.75" hidden="1" customHeight="1" outlineLevel="1" x14ac:dyDescent="0.2">
      <c r="A101" s="28"/>
      <c r="B101" s="27"/>
      <c r="C101" s="29" t="s">
        <v>136</v>
      </c>
      <c r="E101" s="30"/>
      <c r="F101" s="22"/>
      <c r="G101" s="1"/>
      <c r="H101" s="1"/>
      <c r="I101" s="1"/>
      <c r="J101" s="29"/>
      <c r="K101" s="29"/>
      <c r="L101" s="29"/>
      <c r="M101" s="29"/>
      <c r="N101" s="29"/>
    </row>
    <row r="102" spans="1:14" ht="12.75" hidden="1" customHeight="1" outlineLevel="1" x14ac:dyDescent="0.2">
      <c r="A102" s="28" t="s">
        <v>126</v>
      </c>
      <c r="B102" s="27"/>
      <c r="C102" s="29"/>
      <c r="E102" s="30" t="s">
        <v>62</v>
      </c>
      <c r="F102" s="40">
        <f>F_Inputs!G57</f>
        <v>0</v>
      </c>
      <c r="G102" s="30" t="s">
        <v>8</v>
      </c>
      <c r="H102" s="1"/>
      <c r="I102" s="1"/>
      <c r="J102" s="29"/>
      <c r="K102" s="29"/>
      <c r="L102" s="29"/>
      <c r="M102" s="29"/>
      <c r="N102" s="29"/>
    </row>
    <row r="103" spans="1:14" ht="12.75" hidden="1" customHeight="1" outlineLevel="1" x14ac:dyDescent="0.2">
      <c r="A103" s="28"/>
      <c r="B103" s="27"/>
      <c r="C103" s="29" t="s">
        <v>140</v>
      </c>
      <c r="E103" s="30"/>
      <c r="F103" s="22"/>
      <c r="G103" s="1"/>
      <c r="H103" s="1"/>
      <c r="I103" s="1"/>
      <c r="J103" s="29"/>
      <c r="K103" s="29"/>
      <c r="L103" s="29"/>
      <c r="M103" s="29"/>
      <c r="N103" s="29"/>
    </row>
    <row r="104" spans="1:14" ht="12.75" hidden="1" customHeight="1" outlineLevel="1" x14ac:dyDescent="0.2">
      <c r="A104" s="28" t="s">
        <v>127</v>
      </c>
      <c r="B104" s="27"/>
      <c r="C104" s="29"/>
      <c r="E104" s="30" t="s">
        <v>63</v>
      </c>
      <c r="F104" s="40">
        <f>F_Inputs!G58</f>
        <v>0</v>
      </c>
      <c r="G104" s="30" t="s">
        <v>8</v>
      </c>
      <c r="H104" s="1"/>
      <c r="I104" s="1"/>
      <c r="J104" s="29"/>
      <c r="K104" s="29"/>
      <c r="L104" s="29"/>
      <c r="M104" s="29"/>
      <c r="N104" s="29"/>
    </row>
    <row r="105" spans="1:14" ht="12.75" hidden="1" customHeight="1" outlineLevel="1" x14ac:dyDescent="0.2">
      <c r="A105" s="28"/>
      <c r="B105" s="27"/>
      <c r="C105" s="29" t="s">
        <v>138</v>
      </c>
      <c r="E105" s="30"/>
      <c r="F105" s="22"/>
      <c r="G105" s="1"/>
      <c r="H105" s="1"/>
      <c r="I105" s="1"/>
      <c r="J105" s="29"/>
      <c r="K105" s="29"/>
      <c r="L105" s="29"/>
      <c r="M105" s="29"/>
      <c r="N105" s="29"/>
    </row>
    <row r="106" spans="1:14" ht="12.75" hidden="1" customHeight="1" outlineLevel="1" x14ac:dyDescent="0.2">
      <c r="A106" s="28" t="s">
        <v>359</v>
      </c>
      <c r="B106" s="27"/>
      <c r="C106" s="29"/>
      <c r="E106" s="30" t="s">
        <v>361</v>
      </c>
      <c r="F106" s="40">
        <f>F_Inputs!G59</f>
        <v>0</v>
      </c>
      <c r="G106" s="30" t="s">
        <v>8</v>
      </c>
      <c r="H106" s="1"/>
      <c r="I106" s="1"/>
      <c r="J106" s="29"/>
      <c r="K106" s="29"/>
      <c r="L106" s="29"/>
      <c r="M106" s="29"/>
      <c r="N106" s="29"/>
    </row>
    <row r="107" spans="1:14" ht="12.75" hidden="1" customHeight="1" outlineLevel="1" x14ac:dyDescent="0.2">
      <c r="A107" s="27"/>
      <c r="B107" s="27"/>
      <c r="C107" s="29"/>
      <c r="E107" s="29"/>
      <c r="F107" s="22"/>
      <c r="G107" s="1"/>
      <c r="H107" s="1"/>
      <c r="I107" s="1"/>
      <c r="J107" s="29"/>
      <c r="K107" s="29"/>
      <c r="L107" s="29"/>
      <c r="M107" s="29"/>
      <c r="N107" s="29"/>
    </row>
    <row r="108" spans="1:14" ht="12.75" customHeight="1" x14ac:dyDescent="0.2">
      <c r="A108" s="27"/>
      <c r="B108" s="27"/>
      <c r="C108" s="29"/>
      <c r="E108" s="29"/>
      <c r="F108" s="22"/>
      <c r="G108" s="1"/>
      <c r="H108" s="1"/>
      <c r="I108" s="1"/>
      <c r="J108" s="29"/>
      <c r="K108" s="29"/>
      <c r="L108" s="29"/>
      <c r="M108" s="29"/>
      <c r="N108" s="29"/>
    </row>
    <row r="109" spans="1:14" ht="12.75" customHeight="1" x14ac:dyDescent="0.2">
      <c r="A109" s="2"/>
      <c r="B109" s="27"/>
      <c r="C109" s="29"/>
      <c r="E109" s="29"/>
      <c r="F109" s="22"/>
      <c r="G109" s="1"/>
      <c r="H109" s="1"/>
      <c r="I109" s="1"/>
      <c r="J109" s="29"/>
      <c r="K109" s="29"/>
      <c r="L109" s="29"/>
      <c r="M109" s="29"/>
      <c r="N109" s="29"/>
    </row>
    <row r="110" spans="1:14" ht="12.75" customHeight="1" collapsed="1" x14ac:dyDescent="0.2">
      <c r="A110" s="20" t="s">
        <v>246</v>
      </c>
      <c r="B110" s="20"/>
      <c r="C110" s="21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</row>
    <row r="111" spans="1:14" ht="12.75" hidden="1" customHeight="1" outlineLevel="1" x14ac:dyDescent="0.2">
      <c r="C111" s="2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1:14" ht="12.75" hidden="1" customHeight="1" outlineLevel="1" x14ac:dyDescent="0.2">
      <c r="A112" s="28"/>
      <c r="B112" s="27" t="s">
        <v>135</v>
      </c>
      <c r="C112" s="29"/>
      <c r="E112" s="30"/>
      <c r="F112" s="22"/>
      <c r="G112" s="1"/>
      <c r="H112" s="1"/>
      <c r="I112" s="1"/>
      <c r="J112" s="29"/>
      <c r="K112" s="29"/>
      <c r="L112" s="29"/>
      <c r="M112" s="29"/>
      <c r="N112" s="29"/>
    </row>
    <row r="113" spans="1:14" ht="12.75" hidden="1" customHeight="1" outlineLevel="1" x14ac:dyDescent="0.2">
      <c r="A113" s="28" t="s">
        <v>148</v>
      </c>
      <c r="B113" s="27"/>
      <c r="C113" s="29"/>
      <c r="E113" s="30" t="s">
        <v>149</v>
      </c>
      <c r="F113" s="40">
        <f>F_Inputs!F64</f>
        <v>0.857046217263012</v>
      </c>
      <c r="G113" s="30" t="s">
        <v>8</v>
      </c>
      <c r="H113" s="1"/>
      <c r="I113" s="1"/>
      <c r="J113" s="29"/>
      <c r="K113" s="29"/>
      <c r="L113" s="29"/>
      <c r="M113" s="29"/>
      <c r="N113" s="29"/>
    </row>
    <row r="114" spans="1:14" ht="12.75" hidden="1" customHeight="1" outlineLevel="1" x14ac:dyDescent="0.2">
      <c r="A114" s="28" t="s">
        <v>150</v>
      </c>
      <c r="B114" s="27"/>
      <c r="C114" s="29"/>
      <c r="E114" s="30" t="s">
        <v>151</v>
      </c>
      <c r="F114" s="40">
        <f>F_Inputs!F65</f>
        <v>1.4567179237216801</v>
      </c>
      <c r="G114" s="30" t="s">
        <v>8</v>
      </c>
      <c r="H114" s="1"/>
      <c r="I114" s="1"/>
      <c r="J114" s="29"/>
      <c r="K114" s="29"/>
      <c r="L114" s="29"/>
      <c r="M114" s="29"/>
      <c r="N114" s="29"/>
    </row>
    <row r="115" spans="1:14" ht="12.75" hidden="1" customHeight="1" outlineLevel="1" x14ac:dyDescent="0.2">
      <c r="A115" s="28"/>
      <c r="B115" s="27"/>
      <c r="C115" s="29"/>
      <c r="E115" s="30"/>
      <c r="F115" s="22"/>
      <c r="G115" s="1"/>
      <c r="H115" s="1"/>
      <c r="I115" s="1"/>
      <c r="J115" s="29"/>
      <c r="K115" s="29"/>
      <c r="L115" s="29"/>
      <c r="M115" s="29"/>
      <c r="N115" s="29"/>
    </row>
    <row r="116" spans="1:14" ht="12.75" hidden="1" customHeight="1" outlineLevel="1" x14ac:dyDescent="0.2">
      <c r="A116" s="28"/>
      <c r="B116" s="27" t="s">
        <v>136</v>
      </c>
      <c r="C116" s="29"/>
      <c r="E116" s="30"/>
      <c r="F116" s="22"/>
      <c r="G116" s="1"/>
      <c r="H116" s="1"/>
      <c r="I116" s="1"/>
      <c r="J116" s="29"/>
      <c r="K116" s="29"/>
      <c r="L116" s="29"/>
      <c r="M116" s="29"/>
      <c r="N116" s="29"/>
    </row>
    <row r="117" spans="1:14" ht="12.75" hidden="1" customHeight="1" outlineLevel="1" x14ac:dyDescent="0.2">
      <c r="A117" s="28" t="s">
        <v>152</v>
      </c>
      <c r="B117" s="27"/>
      <c r="C117" s="29"/>
      <c r="E117" s="30" t="s">
        <v>153</v>
      </c>
      <c r="F117" s="40">
        <f>F_Inputs!F66</f>
        <v>0</v>
      </c>
      <c r="G117" s="30" t="s">
        <v>8</v>
      </c>
      <c r="H117" s="1"/>
      <c r="I117" s="1"/>
      <c r="J117" s="29"/>
      <c r="K117" s="29"/>
      <c r="L117" s="29"/>
      <c r="M117" s="29"/>
      <c r="N117" s="29"/>
    </row>
    <row r="118" spans="1:14" ht="12.75" hidden="1" customHeight="1" outlineLevel="1" x14ac:dyDescent="0.2">
      <c r="A118" s="28" t="s">
        <v>154</v>
      </c>
      <c r="B118" s="27"/>
      <c r="C118" s="29"/>
      <c r="E118" s="30" t="s">
        <v>155</v>
      </c>
      <c r="F118" s="40">
        <f>F_Inputs!F67</f>
        <v>0.32232275766054402</v>
      </c>
      <c r="G118" s="30" t="s">
        <v>8</v>
      </c>
      <c r="H118" s="1"/>
      <c r="I118" s="1"/>
      <c r="J118" s="29"/>
      <c r="K118" s="29"/>
      <c r="L118" s="29"/>
      <c r="M118" s="29"/>
      <c r="N118" s="29"/>
    </row>
    <row r="119" spans="1:14" ht="12.75" hidden="1" customHeight="1" outlineLevel="1" x14ac:dyDescent="0.2">
      <c r="A119" s="28" t="s">
        <v>156</v>
      </c>
      <c r="B119" s="27"/>
      <c r="C119" s="29"/>
      <c r="E119" s="30" t="s">
        <v>157</v>
      </c>
      <c r="F119" s="40">
        <f>F_Inputs!F68</f>
        <v>0</v>
      </c>
      <c r="G119" s="30" t="s">
        <v>8</v>
      </c>
      <c r="H119" s="1"/>
      <c r="I119" s="1"/>
      <c r="J119" s="29"/>
      <c r="K119" s="29"/>
      <c r="L119" s="29"/>
      <c r="M119" s="29"/>
      <c r="N119" s="29"/>
    </row>
    <row r="120" spans="1:14" ht="12.75" hidden="1" customHeight="1" outlineLevel="1" x14ac:dyDescent="0.2">
      <c r="A120" s="28" t="s">
        <v>158</v>
      </c>
      <c r="B120" s="27"/>
      <c r="C120" s="29"/>
      <c r="E120" s="30" t="s">
        <v>159</v>
      </c>
      <c r="F120" s="40">
        <f>F_Inputs!F69</f>
        <v>-1.0125262599301199</v>
      </c>
      <c r="G120" s="30" t="s">
        <v>8</v>
      </c>
      <c r="H120" s="1"/>
      <c r="I120" s="1"/>
      <c r="J120" s="29"/>
      <c r="K120" s="29"/>
      <c r="L120" s="29"/>
      <c r="M120" s="29"/>
      <c r="N120" s="29"/>
    </row>
    <row r="121" spans="1:14" ht="12.75" hidden="1" customHeight="1" outlineLevel="1" x14ac:dyDescent="0.2">
      <c r="A121" s="28" t="s">
        <v>160</v>
      </c>
      <c r="B121" s="27"/>
      <c r="C121" s="29"/>
      <c r="E121" s="30" t="s">
        <v>161</v>
      </c>
      <c r="F121" s="40">
        <f>F_Inputs!F70</f>
        <v>0</v>
      </c>
      <c r="G121" s="30" t="s">
        <v>8</v>
      </c>
      <c r="H121" s="1"/>
      <c r="I121" s="1"/>
      <c r="J121" s="29"/>
      <c r="K121" s="29"/>
      <c r="L121" s="29"/>
      <c r="M121" s="29"/>
      <c r="N121" s="29"/>
    </row>
    <row r="122" spans="1:14" ht="12.75" hidden="1" customHeight="1" outlineLevel="1" x14ac:dyDescent="0.2">
      <c r="A122" s="28" t="s">
        <v>162</v>
      </c>
      <c r="B122" s="27"/>
      <c r="C122" s="29"/>
      <c r="E122" s="30" t="s">
        <v>163</v>
      </c>
      <c r="F122" s="40">
        <f>F_Inputs!F71</f>
        <v>0</v>
      </c>
      <c r="G122" s="30" t="s">
        <v>8</v>
      </c>
      <c r="H122" s="1"/>
      <c r="I122" s="1"/>
      <c r="J122" s="29"/>
      <c r="K122" s="29"/>
      <c r="L122" s="29"/>
      <c r="M122" s="29"/>
      <c r="N122" s="29"/>
    </row>
    <row r="123" spans="1:14" ht="12.75" hidden="1" customHeight="1" outlineLevel="1" x14ac:dyDescent="0.2">
      <c r="A123" s="28"/>
      <c r="B123" s="27"/>
      <c r="C123" s="29"/>
      <c r="E123" s="30"/>
      <c r="F123" s="22"/>
      <c r="G123" s="1"/>
      <c r="H123" s="1"/>
      <c r="I123" s="1"/>
      <c r="J123" s="29"/>
      <c r="K123" s="29"/>
      <c r="L123" s="29"/>
      <c r="M123" s="29"/>
      <c r="N123" s="29"/>
    </row>
    <row r="124" spans="1:14" ht="12.75" hidden="1" customHeight="1" outlineLevel="1" x14ac:dyDescent="0.2">
      <c r="A124" s="28" t="s">
        <v>164</v>
      </c>
      <c r="B124" s="27"/>
      <c r="C124" s="29"/>
      <c r="E124" s="30" t="s">
        <v>165</v>
      </c>
      <c r="F124" s="40">
        <f>F_Inputs!F72</f>
        <v>0.92254923570685798</v>
      </c>
      <c r="G124" s="30" t="s">
        <v>8</v>
      </c>
      <c r="H124" s="1"/>
      <c r="I124" s="1"/>
      <c r="J124" s="29"/>
      <c r="K124" s="29"/>
      <c r="L124" s="29"/>
      <c r="M124" s="29"/>
      <c r="N124" s="29"/>
    </row>
    <row r="125" spans="1:14" ht="12.75" hidden="1" customHeight="1" outlineLevel="1" x14ac:dyDescent="0.2">
      <c r="A125" s="28" t="s">
        <v>166</v>
      </c>
      <c r="B125" s="27"/>
      <c r="C125" s="29"/>
      <c r="E125" s="30" t="s">
        <v>167</v>
      </c>
      <c r="F125" s="40">
        <f>F_Inputs!F73</f>
        <v>8.3257221148359601</v>
      </c>
      <c r="G125" s="30" t="s">
        <v>8</v>
      </c>
      <c r="H125" s="1"/>
      <c r="I125" s="1"/>
      <c r="J125" s="29"/>
      <c r="K125" s="29"/>
      <c r="L125" s="29"/>
      <c r="M125" s="29"/>
      <c r="N125" s="29"/>
    </row>
    <row r="126" spans="1:14" ht="12.75" hidden="1" customHeight="1" outlineLevel="1" x14ac:dyDescent="0.2">
      <c r="A126" s="28" t="s">
        <v>168</v>
      </c>
      <c r="B126" s="27"/>
      <c r="C126" s="29"/>
      <c r="E126" s="30" t="s">
        <v>169</v>
      </c>
      <c r="F126" s="40">
        <f>F_Inputs!F74</f>
        <v>0</v>
      </c>
      <c r="G126" s="30" t="s">
        <v>8</v>
      </c>
      <c r="H126" s="1"/>
      <c r="I126" s="1"/>
      <c r="J126" s="29"/>
      <c r="K126" s="29"/>
      <c r="L126" s="29"/>
      <c r="M126" s="29"/>
      <c r="N126" s="29"/>
    </row>
    <row r="127" spans="1:14" ht="12.75" hidden="1" customHeight="1" outlineLevel="1" x14ac:dyDescent="0.2">
      <c r="A127" s="28" t="s">
        <v>170</v>
      </c>
      <c r="B127" s="27"/>
      <c r="C127" s="29"/>
      <c r="E127" s="30" t="s">
        <v>171</v>
      </c>
      <c r="F127" s="40">
        <f>F_Inputs!F75</f>
        <v>0</v>
      </c>
      <c r="G127" s="30" t="s">
        <v>8</v>
      </c>
      <c r="H127" s="1"/>
      <c r="I127" s="1"/>
      <c r="J127" s="29"/>
      <c r="K127" s="29"/>
      <c r="L127" s="29"/>
      <c r="M127" s="29"/>
      <c r="N127" s="29"/>
    </row>
    <row r="128" spans="1:14" ht="12.75" hidden="1" customHeight="1" outlineLevel="1" x14ac:dyDescent="0.2">
      <c r="A128" s="28" t="s">
        <v>172</v>
      </c>
      <c r="B128" s="27"/>
      <c r="C128" s="29"/>
      <c r="E128" s="30" t="s">
        <v>173</v>
      </c>
      <c r="F128" s="40">
        <f>F_Inputs!F76</f>
        <v>0</v>
      </c>
      <c r="G128" s="30" t="s">
        <v>8</v>
      </c>
      <c r="H128" s="1"/>
      <c r="I128" s="1"/>
      <c r="J128" s="29"/>
      <c r="K128" s="29"/>
      <c r="L128" s="29"/>
      <c r="M128" s="29"/>
      <c r="N128" s="29"/>
    </row>
    <row r="129" spans="1:14" ht="12.75" hidden="1" customHeight="1" outlineLevel="1" x14ac:dyDescent="0.2">
      <c r="A129" s="28" t="s">
        <v>174</v>
      </c>
      <c r="B129" s="27"/>
      <c r="C129" s="29"/>
      <c r="E129" s="30" t="s">
        <v>175</v>
      </c>
      <c r="F129" s="40">
        <f>F_Inputs!F77</f>
        <v>0</v>
      </c>
      <c r="G129" s="30" t="s">
        <v>8</v>
      </c>
      <c r="H129" s="1"/>
      <c r="I129" s="1"/>
      <c r="J129" s="29"/>
      <c r="K129" s="29"/>
      <c r="L129" s="29"/>
      <c r="M129" s="29"/>
      <c r="N129" s="29"/>
    </row>
    <row r="130" spans="1:14" ht="12.75" hidden="1" customHeight="1" outlineLevel="1" x14ac:dyDescent="0.2">
      <c r="A130" s="28"/>
      <c r="B130" s="27"/>
      <c r="C130" s="29"/>
      <c r="E130" s="30"/>
      <c r="F130" s="22"/>
      <c r="G130" s="1"/>
      <c r="H130" s="1"/>
      <c r="I130" s="1"/>
      <c r="J130" s="29"/>
      <c r="K130" s="29"/>
      <c r="L130" s="29"/>
      <c r="M130" s="29"/>
      <c r="N130" s="29"/>
    </row>
    <row r="131" spans="1:14" ht="12.75" hidden="1" customHeight="1" outlineLevel="1" x14ac:dyDescent="0.2">
      <c r="A131" s="28"/>
      <c r="B131" s="27" t="s">
        <v>176</v>
      </c>
      <c r="C131" s="29"/>
      <c r="E131" s="30"/>
      <c r="F131" s="22"/>
      <c r="G131" s="1"/>
      <c r="H131" s="1"/>
      <c r="I131" s="1"/>
      <c r="J131" s="29"/>
      <c r="K131" s="29"/>
      <c r="L131" s="29"/>
      <c r="M131" s="29"/>
      <c r="N131" s="29"/>
    </row>
    <row r="132" spans="1:14" ht="12.75" hidden="1" customHeight="1" outlineLevel="1" x14ac:dyDescent="0.2">
      <c r="A132" s="28" t="s">
        <v>177</v>
      </c>
      <c r="B132" s="27"/>
      <c r="C132" s="29"/>
      <c r="E132" s="30" t="s">
        <v>178</v>
      </c>
      <c r="F132" s="40">
        <f>F_Inputs!F78</f>
        <v>-19.836984064666201</v>
      </c>
      <c r="G132" s="30" t="s">
        <v>8</v>
      </c>
      <c r="H132" s="1"/>
      <c r="I132" s="1"/>
      <c r="J132" s="29"/>
      <c r="K132" s="29"/>
      <c r="L132" s="29"/>
      <c r="M132" s="29"/>
      <c r="N132" s="29"/>
    </row>
    <row r="133" spans="1:14" ht="12.75" hidden="1" customHeight="1" outlineLevel="1" x14ac:dyDescent="0.2">
      <c r="A133" s="28"/>
      <c r="B133" s="27"/>
      <c r="C133" s="29"/>
      <c r="E133" s="30"/>
      <c r="F133" s="22"/>
      <c r="G133" s="1"/>
      <c r="H133" s="1"/>
      <c r="I133" s="1"/>
      <c r="J133" s="29"/>
      <c r="K133" s="29"/>
      <c r="L133" s="29"/>
      <c r="M133" s="29"/>
      <c r="N133" s="29"/>
    </row>
    <row r="134" spans="1:14" ht="12.75" hidden="1" customHeight="1" outlineLevel="1" x14ac:dyDescent="0.2">
      <c r="A134" s="28"/>
      <c r="B134" s="27" t="s">
        <v>137</v>
      </c>
      <c r="C134" s="29"/>
      <c r="E134" s="30"/>
      <c r="F134" s="22"/>
      <c r="G134" s="1"/>
      <c r="H134" s="1"/>
      <c r="I134" s="1"/>
      <c r="J134" s="29"/>
      <c r="K134" s="29"/>
      <c r="L134" s="29"/>
      <c r="M134" s="29"/>
      <c r="N134" s="29"/>
    </row>
    <row r="135" spans="1:14" ht="12.75" hidden="1" customHeight="1" outlineLevel="1" x14ac:dyDescent="0.2">
      <c r="A135" s="28" t="s">
        <v>179</v>
      </c>
      <c r="B135" s="27"/>
      <c r="C135" s="29"/>
      <c r="E135" s="30" t="s">
        <v>180</v>
      </c>
      <c r="F135" s="40">
        <f>F_Inputs!F79</f>
        <v>-3.3602771718804201</v>
      </c>
      <c r="G135" s="30" t="s">
        <v>8</v>
      </c>
      <c r="H135" s="1"/>
      <c r="I135" s="1"/>
      <c r="J135" s="29"/>
      <c r="K135" s="29"/>
      <c r="L135" s="29"/>
      <c r="M135" s="29"/>
      <c r="N135" s="29"/>
    </row>
    <row r="136" spans="1:14" ht="12.75" hidden="1" customHeight="1" outlineLevel="1" x14ac:dyDescent="0.2">
      <c r="A136" s="28"/>
      <c r="B136" s="27"/>
      <c r="C136" s="29"/>
      <c r="E136" s="30"/>
      <c r="F136" s="22"/>
      <c r="G136" s="1"/>
      <c r="H136" s="1"/>
      <c r="I136" s="1"/>
      <c r="J136" s="29"/>
      <c r="K136" s="29"/>
      <c r="L136" s="29"/>
      <c r="M136" s="29"/>
      <c r="N136" s="29"/>
    </row>
    <row r="137" spans="1:14" ht="12.75" hidden="1" customHeight="1" outlineLevel="1" x14ac:dyDescent="0.2">
      <c r="A137" s="28"/>
      <c r="B137" s="27" t="s">
        <v>181</v>
      </c>
      <c r="C137" s="29"/>
      <c r="E137" s="30"/>
      <c r="F137" s="22"/>
      <c r="G137" s="1"/>
      <c r="H137" s="1"/>
      <c r="I137" s="1"/>
      <c r="J137" s="29"/>
      <c r="K137" s="29"/>
      <c r="L137" s="29"/>
      <c r="M137" s="29"/>
      <c r="N137" s="29"/>
    </row>
    <row r="138" spans="1:14" ht="12.75" hidden="1" customHeight="1" outlineLevel="1" x14ac:dyDescent="0.2">
      <c r="A138" s="28" t="s">
        <v>182</v>
      </c>
      <c r="B138" s="27"/>
      <c r="C138" s="29"/>
      <c r="E138" s="30" t="s">
        <v>183</v>
      </c>
      <c r="F138" s="40">
        <f>F_Inputs!F80</f>
        <v>0</v>
      </c>
      <c r="G138" s="30" t="s">
        <v>8</v>
      </c>
      <c r="H138" s="1"/>
      <c r="I138" s="1"/>
      <c r="J138" s="29"/>
      <c r="K138" s="29"/>
      <c r="L138" s="29"/>
      <c r="M138" s="29"/>
      <c r="N138" s="29"/>
    </row>
    <row r="139" spans="1:14" ht="12.75" hidden="1" customHeight="1" outlineLevel="1" x14ac:dyDescent="0.2">
      <c r="A139" s="28" t="s">
        <v>184</v>
      </c>
      <c r="B139" s="27"/>
      <c r="C139" s="29"/>
      <c r="E139" s="30" t="s">
        <v>185</v>
      </c>
      <c r="F139" s="40">
        <f>F_Inputs!F81</f>
        <v>0</v>
      </c>
      <c r="G139" s="30" t="s">
        <v>8</v>
      </c>
      <c r="H139" s="1"/>
      <c r="I139" s="1"/>
      <c r="J139" s="29"/>
      <c r="K139" s="29"/>
      <c r="L139" s="29"/>
      <c r="M139" s="29"/>
      <c r="N139" s="29"/>
    </row>
    <row r="140" spans="1:14" ht="12.75" hidden="1" customHeight="1" outlineLevel="1" x14ac:dyDescent="0.2">
      <c r="A140" s="28" t="s">
        <v>186</v>
      </c>
      <c r="B140" s="27"/>
      <c r="C140" s="29"/>
      <c r="E140" s="30" t="s">
        <v>187</v>
      </c>
      <c r="F140" s="40">
        <f>F_Inputs!F82</f>
        <v>0</v>
      </c>
      <c r="G140" s="30" t="s">
        <v>8</v>
      </c>
      <c r="H140" s="1"/>
      <c r="I140" s="1"/>
      <c r="J140" s="29"/>
      <c r="K140" s="29"/>
      <c r="L140" s="29"/>
      <c r="M140" s="29"/>
      <c r="N140" s="29"/>
    </row>
    <row r="141" spans="1:14" ht="12.75" hidden="1" customHeight="1" outlineLevel="1" x14ac:dyDescent="0.2">
      <c r="A141" s="28" t="s">
        <v>188</v>
      </c>
      <c r="B141" s="27"/>
      <c r="C141" s="29"/>
      <c r="E141" s="30" t="s">
        <v>189</v>
      </c>
      <c r="F141" s="40">
        <f>F_Inputs!F83</f>
        <v>0</v>
      </c>
      <c r="G141" s="30" t="s">
        <v>8</v>
      </c>
      <c r="H141" s="1"/>
      <c r="I141" s="1"/>
      <c r="J141" s="29"/>
      <c r="K141" s="29"/>
      <c r="L141" s="29"/>
      <c r="M141" s="29"/>
      <c r="N141" s="29"/>
    </row>
    <row r="142" spans="1:14" ht="12.75" hidden="1" customHeight="1" outlineLevel="1" x14ac:dyDescent="0.2">
      <c r="A142" s="28"/>
      <c r="B142" s="27"/>
      <c r="C142" s="29"/>
      <c r="E142" s="30"/>
      <c r="F142" s="22"/>
      <c r="G142" s="1"/>
      <c r="H142" s="1"/>
      <c r="I142" s="1"/>
      <c r="J142" s="29"/>
      <c r="K142" s="29"/>
      <c r="L142" s="29"/>
      <c r="M142" s="29"/>
      <c r="N142" s="29"/>
    </row>
    <row r="143" spans="1:14" ht="12.75" hidden="1" customHeight="1" outlineLevel="1" x14ac:dyDescent="0.2">
      <c r="A143" s="28"/>
      <c r="B143" s="27" t="s">
        <v>190</v>
      </c>
      <c r="C143" s="29"/>
      <c r="E143" s="30"/>
      <c r="F143" s="22"/>
      <c r="G143" s="1"/>
      <c r="H143" s="1"/>
      <c r="I143" s="1"/>
      <c r="J143" s="29"/>
      <c r="K143" s="29"/>
      <c r="L143" s="29"/>
      <c r="M143" s="29"/>
      <c r="N143" s="29"/>
    </row>
    <row r="144" spans="1:14" ht="12.75" hidden="1" customHeight="1" outlineLevel="1" x14ac:dyDescent="0.2">
      <c r="A144" s="28" t="s">
        <v>191</v>
      </c>
      <c r="B144" s="27"/>
      <c r="C144" s="29"/>
      <c r="E144" s="30" t="s">
        <v>192</v>
      </c>
      <c r="F144" s="40">
        <f>F_Inputs!F84</f>
        <v>-20.7198342760922</v>
      </c>
      <c r="G144" s="30" t="s">
        <v>8</v>
      </c>
      <c r="H144" s="1"/>
      <c r="I144" s="1"/>
      <c r="J144" s="29"/>
      <c r="K144" s="29"/>
      <c r="L144" s="29"/>
      <c r="M144" s="29"/>
      <c r="N144" s="29"/>
    </row>
    <row r="145" spans="1:14" ht="12.75" hidden="1" customHeight="1" outlineLevel="1" x14ac:dyDescent="0.2">
      <c r="A145" s="28"/>
      <c r="B145" s="27"/>
      <c r="C145" s="29"/>
      <c r="E145" s="30"/>
      <c r="F145" s="22"/>
      <c r="G145" s="1"/>
      <c r="H145" s="1"/>
      <c r="I145" s="1"/>
      <c r="J145" s="29"/>
      <c r="K145" s="29"/>
      <c r="L145" s="29"/>
      <c r="M145" s="29"/>
      <c r="N145" s="29"/>
    </row>
    <row r="146" spans="1:14" ht="12.75" hidden="1" customHeight="1" outlineLevel="1" x14ac:dyDescent="0.2">
      <c r="A146" s="28"/>
      <c r="B146" s="27" t="s">
        <v>139</v>
      </c>
      <c r="C146" s="29"/>
      <c r="E146" s="30"/>
      <c r="F146" s="22"/>
      <c r="G146" s="1"/>
      <c r="H146" s="1"/>
      <c r="I146" s="1"/>
      <c r="J146" s="29"/>
      <c r="K146" s="29"/>
      <c r="L146" s="29"/>
      <c r="M146" s="29"/>
      <c r="N146" s="29"/>
    </row>
    <row r="147" spans="1:14" ht="12.75" hidden="1" customHeight="1" outlineLevel="1" x14ac:dyDescent="0.2">
      <c r="A147" s="28" t="s">
        <v>193</v>
      </c>
      <c r="B147" s="27"/>
      <c r="C147" s="29"/>
      <c r="E147" s="30" t="s">
        <v>194</v>
      </c>
      <c r="F147" s="40">
        <f>F_Inputs!F85</f>
        <v>1.8230006869575199</v>
      </c>
      <c r="G147" s="30" t="s">
        <v>8</v>
      </c>
      <c r="H147" s="1"/>
      <c r="I147" s="1"/>
      <c r="J147" s="29"/>
      <c r="K147" s="29"/>
      <c r="L147" s="29"/>
      <c r="M147" s="29"/>
      <c r="N147" s="29"/>
    </row>
    <row r="148" spans="1:14" ht="12.75" hidden="1" customHeight="1" outlineLevel="1" x14ac:dyDescent="0.2">
      <c r="A148" s="28"/>
      <c r="B148" s="27"/>
      <c r="C148" s="29"/>
      <c r="E148" s="30"/>
      <c r="F148" s="22"/>
      <c r="G148" s="1"/>
      <c r="H148" s="1"/>
      <c r="I148" s="1"/>
      <c r="J148" s="29"/>
      <c r="K148" s="29"/>
      <c r="L148" s="29"/>
      <c r="M148" s="29"/>
      <c r="N148" s="29"/>
    </row>
    <row r="149" spans="1:14" ht="12.75" hidden="1" customHeight="1" outlineLevel="1" x14ac:dyDescent="0.2">
      <c r="A149" s="28"/>
      <c r="B149" s="27" t="s">
        <v>140</v>
      </c>
      <c r="C149" s="29"/>
      <c r="E149" s="30"/>
      <c r="F149" s="22"/>
      <c r="G149" s="1"/>
      <c r="H149" s="1"/>
      <c r="I149" s="1"/>
      <c r="J149" s="29"/>
      <c r="K149" s="29"/>
      <c r="L149" s="29"/>
      <c r="M149" s="29"/>
      <c r="N149" s="29"/>
    </row>
    <row r="150" spans="1:14" ht="12.75" hidden="1" customHeight="1" outlineLevel="1" x14ac:dyDescent="0.2">
      <c r="A150" s="28" t="s">
        <v>195</v>
      </c>
      <c r="B150" s="27"/>
      <c r="C150" s="29"/>
      <c r="E150" s="30" t="s">
        <v>196</v>
      </c>
      <c r="F150" s="40">
        <f>F_Inputs!F86</f>
        <v>0</v>
      </c>
      <c r="G150" s="30" t="s">
        <v>8</v>
      </c>
      <c r="H150" s="1"/>
      <c r="I150" s="1"/>
      <c r="J150" s="29"/>
      <c r="K150" s="29"/>
      <c r="L150" s="29"/>
      <c r="M150" s="29"/>
      <c r="N150" s="29"/>
    </row>
    <row r="151" spans="1:14" ht="12.75" hidden="1" customHeight="1" outlineLevel="1" x14ac:dyDescent="0.2">
      <c r="A151" s="28"/>
      <c r="B151" s="27"/>
      <c r="C151" s="29"/>
      <c r="E151" s="30"/>
      <c r="F151" s="22"/>
      <c r="G151" s="1"/>
      <c r="H151" s="1"/>
      <c r="I151" s="1"/>
      <c r="J151" s="29"/>
      <c r="K151" s="29"/>
      <c r="L151" s="29"/>
      <c r="M151" s="29"/>
      <c r="N151" s="29"/>
    </row>
    <row r="152" spans="1:14" ht="12.75" hidden="1" customHeight="1" outlineLevel="1" x14ac:dyDescent="0.2">
      <c r="A152" s="28"/>
      <c r="B152" s="27" t="s">
        <v>197</v>
      </c>
      <c r="C152" s="29"/>
      <c r="E152" s="30"/>
      <c r="F152" s="22"/>
      <c r="G152" s="1"/>
      <c r="H152" s="1"/>
      <c r="I152" s="1"/>
      <c r="J152" s="29"/>
      <c r="K152" s="29"/>
      <c r="L152" s="29"/>
      <c r="M152" s="29"/>
      <c r="N152" s="29"/>
    </row>
    <row r="153" spans="1:14" ht="12.75" hidden="1" customHeight="1" outlineLevel="1" x14ac:dyDescent="0.2">
      <c r="A153" s="28" t="s">
        <v>198</v>
      </c>
      <c r="B153" s="27"/>
      <c r="C153" s="29"/>
      <c r="E153" s="30" t="s">
        <v>199</v>
      </c>
      <c r="F153" s="40">
        <f>F_Inputs!F87</f>
        <v>0</v>
      </c>
      <c r="G153" s="30" t="s">
        <v>8</v>
      </c>
      <c r="H153" s="1"/>
      <c r="I153" s="1"/>
      <c r="J153" s="29"/>
      <c r="K153" s="29"/>
      <c r="L153" s="29"/>
      <c r="M153" s="29"/>
      <c r="N153" s="29"/>
    </row>
    <row r="154" spans="1:14" ht="12.75" hidden="1" customHeight="1" outlineLevel="1" x14ac:dyDescent="0.2">
      <c r="A154" s="28"/>
      <c r="B154" s="27"/>
      <c r="C154" s="29"/>
      <c r="E154" s="30"/>
      <c r="F154" s="22"/>
      <c r="G154" s="1"/>
      <c r="H154" s="1"/>
      <c r="I154" s="1"/>
      <c r="J154" s="29"/>
      <c r="K154" s="29"/>
      <c r="L154" s="29"/>
      <c r="M154" s="29"/>
      <c r="N154" s="29"/>
    </row>
    <row r="155" spans="1:14" ht="12.75" hidden="1" customHeight="1" outlineLevel="1" x14ac:dyDescent="0.2">
      <c r="A155" s="28"/>
      <c r="B155" s="27" t="s">
        <v>200</v>
      </c>
      <c r="C155" s="29"/>
      <c r="E155" s="30"/>
      <c r="F155" s="22"/>
      <c r="G155" s="1"/>
      <c r="H155" s="1"/>
      <c r="I155" s="1"/>
      <c r="J155" s="29"/>
      <c r="K155" s="29"/>
      <c r="L155" s="29"/>
      <c r="M155" s="29"/>
      <c r="N155" s="29"/>
    </row>
    <row r="156" spans="1:14" ht="12.75" hidden="1" customHeight="1" outlineLevel="1" x14ac:dyDescent="0.2">
      <c r="A156" s="28" t="s">
        <v>201</v>
      </c>
      <c r="B156" s="27"/>
      <c r="C156" s="29"/>
      <c r="E156" s="30" t="s">
        <v>202</v>
      </c>
      <c r="F156" s="40">
        <f>F_Inputs!F88</f>
        <v>-4.53166686633271</v>
      </c>
      <c r="G156" s="30" t="s">
        <v>8</v>
      </c>
      <c r="H156" s="1"/>
      <c r="I156" s="1"/>
      <c r="J156" s="29"/>
      <c r="K156" s="29"/>
      <c r="L156" s="29"/>
      <c r="M156" s="29"/>
      <c r="N156" s="29"/>
    </row>
    <row r="157" spans="1:14" ht="12.75" hidden="1" customHeight="1" outlineLevel="1" x14ac:dyDescent="0.2">
      <c r="A157" s="28"/>
      <c r="B157" s="27"/>
      <c r="C157" s="29"/>
      <c r="E157" s="30"/>
      <c r="F157" s="22"/>
      <c r="G157" s="1"/>
      <c r="H157" s="1"/>
      <c r="I157" s="1"/>
      <c r="J157" s="29"/>
      <c r="K157" s="29"/>
      <c r="L157" s="29"/>
      <c r="M157" s="29"/>
      <c r="N157" s="29"/>
    </row>
    <row r="158" spans="1:14" ht="12.75" hidden="1" customHeight="1" outlineLevel="1" x14ac:dyDescent="0.2">
      <c r="A158" s="28"/>
      <c r="B158" s="27" t="s">
        <v>203</v>
      </c>
      <c r="C158" s="29"/>
      <c r="E158" s="30"/>
      <c r="F158" s="22"/>
      <c r="G158" s="1"/>
      <c r="H158" s="1"/>
      <c r="I158" s="1"/>
      <c r="J158" s="29"/>
      <c r="K158" s="29"/>
      <c r="L158" s="29"/>
      <c r="M158" s="29"/>
      <c r="N158" s="29"/>
    </row>
    <row r="159" spans="1:14" ht="12.75" hidden="1" customHeight="1" outlineLevel="1" x14ac:dyDescent="0.2">
      <c r="A159" s="28" t="s">
        <v>204</v>
      </c>
      <c r="B159" s="27"/>
      <c r="C159" s="29"/>
      <c r="E159" s="30" t="s">
        <v>205</v>
      </c>
      <c r="F159" s="40">
        <f>F_Inputs!F89</f>
        <v>-3.89267037265141</v>
      </c>
      <c r="G159" s="30" t="s">
        <v>8</v>
      </c>
      <c r="H159" s="1"/>
      <c r="I159" s="1"/>
      <c r="J159" s="29"/>
      <c r="K159" s="29"/>
      <c r="L159" s="29"/>
      <c r="M159" s="29"/>
      <c r="N159" s="29"/>
    </row>
    <row r="160" spans="1:14" ht="12.75" hidden="1" customHeight="1" outlineLevel="1" x14ac:dyDescent="0.2">
      <c r="A160" s="28"/>
      <c r="B160" s="27"/>
      <c r="C160" s="29"/>
      <c r="E160" s="30"/>
      <c r="F160" s="22"/>
      <c r="G160" s="1"/>
      <c r="H160" s="1"/>
      <c r="I160" s="1"/>
      <c r="J160" s="29"/>
      <c r="K160" s="29"/>
      <c r="L160" s="29"/>
      <c r="M160" s="29"/>
      <c r="N160" s="29"/>
    </row>
    <row r="161" spans="1:14" ht="12.75" hidden="1" customHeight="1" outlineLevel="1" x14ac:dyDescent="0.2">
      <c r="A161" s="28"/>
      <c r="B161" s="27" t="s">
        <v>138</v>
      </c>
      <c r="C161" s="29"/>
      <c r="E161" s="30"/>
      <c r="F161" s="22"/>
      <c r="G161" s="1"/>
      <c r="H161" s="1"/>
      <c r="I161" s="1"/>
      <c r="J161" s="29"/>
      <c r="K161" s="29"/>
      <c r="L161" s="29"/>
      <c r="M161" s="29"/>
      <c r="N161" s="29"/>
    </row>
    <row r="162" spans="1:14" ht="12.75" hidden="1" customHeight="1" outlineLevel="1" x14ac:dyDescent="0.2">
      <c r="A162" s="28" t="s">
        <v>354</v>
      </c>
      <c r="B162" s="27"/>
      <c r="C162" s="29"/>
      <c r="E162" s="30" t="s">
        <v>362</v>
      </c>
      <c r="F162" s="40">
        <f>F_Inputs!F90</f>
        <v>0</v>
      </c>
      <c r="G162" s="30" t="s">
        <v>8</v>
      </c>
      <c r="H162" s="1"/>
      <c r="I162" s="1"/>
      <c r="J162" s="29"/>
      <c r="K162" s="29"/>
      <c r="L162" s="29"/>
      <c r="M162" s="29"/>
      <c r="N162" s="29"/>
    </row>
    <row r="163" spans="1:14" ht="12.75" hidden="1" customHeight="1" outlineLevel="1" x14ac:dyDescent="0.2">
      <c r="A163" s="28" t="s">
        <v>355</v>
      </c>
      <c r="B163" s="27"/>
      <c r="C163" s="29"/>
      <c r="E163" s="30" t="s">
        <v>363</v>
      </c>
      <c r="F163" s="40">
        <f>F_Inputs!F91</f>
        <v>0</v>
      </c>
      <c r="G163" s="30" t="s">
        <v>8</v>
      </c>
      <c r="H163" s="1"/>
      <c r="I163" s="1"/>
      <c r="J163" s="29"/>
      <c r="K163" s="29"/>
      <c r="L163" s="29"/>
      <c r="M163" s="29"/>
      <c r="N163" s="29"/>
    </row>
    <row r="164" spans="1:14" ht="12.75" hidden="1" customHeight="1" outlineLevel="1" x14ac:dyDescent="0.2">
      <c r="A164" s="28" t="s">
        <v>356</v>
      </c>
      <c r="B164" s="27"/>
      <c r="C164" s="29"/>
      <c r="E164" s="30" t="s">
        <v>364</v>
      </c>
      <c r="F164" s="40">
        <f>F_Inputs!F92</f>
        <v>0</v>
      </c>
      <c r="G164" s="30" t="s">
        <v>8</v>
      </c>
      <c r="H164" s="1"/>
      <c r="I164" s="1"/>
      <c r="J164" s="29"/>
      <c r="K164" s="29"/>
      <c r="L164" s="29"/>
      <c r="M164" s="29"/>
      <c r="N164" s="29"/>
    </row>
    <row r="165" spans="1:14" ht="12.75" hidden="1" customHeight="1" outlineLevel="1" x14ac:dyDescent="0.2">
      <c r="A165" s="28"/>
      <c r="B165" s="27"/>
      <c r="C165" s="29"/>
      <c r="E165" s="30"/>
      <c r="F165" s="22"/>
      <c r="G165" s="1"/>
      <c r="H165" s="1"/>
      <c r="I165" s="1"/>
      <c r="J165" s="29"/>
      <c r="K165" s="29"/>
      <c r="L165" s="29"/>
      <c r="M165" s="29"/>
      <c r="N165" s="29"/>
    </row>
    <row r="166" spans="1:14" ht="12.75" hidden="1" customHeight="1" outlineLevel="1" x14ac:dyDescent="0.2">
      <c r="A166" s="28" t="s">
        <v>206</v>
      </c>
      <c r="B166" s="27"/>
      <c r="C166" s="29"/>
      <c r="E166" s="30"/>
      <c r="F166" s="22"/>
      <c r="G166" s="1"/>
      <c r="H166" s="1"/>
      <c r="I166" s="1"/>
      <c r="J166" s="29"/>
      <c r="K166" s="29"/>
      <c r="L166" s="29"/>
      <c r="M166" s="29"/>
      <c r="N166" s="29"/>
    </row>
    <row r="167" spans="1:14" ht="12.75" hidden="1" customHeight="1" outlineLevel="1" x14ac:dyDescent="0.2">
      <c r="A167" s="28"/>
      <c r="B167" s="27"/>
      <c r="C167" s="29"/>
      <c r="E167" s="30"/>
      <c r="F167" s="22"/>
      <c r="G167" s="1"/>
      <c r="H167" s="1"/>
      <c r="I167" s="1"/>
      <c r="J167" s="29"/>
      <c r="K167" s="29"/>
      <c r="L167" s="29"/>
      <c r="M167" s="29"/>
      <c r="N167" s="29"/>
    </row>
    <row r="168" spans="1:14" ht="12.75" hidden="1" customHeight="1" outlineLevel="1" x14ac:dyDescent="0.2">
      <c r="A168" s="28" t="s">
        <v>207</v>
      </c>
      <c r="B168" s="27"/>
      <c r="C168" s="29"/>
      <c r="E168" s="30" t="s">
        <v>208</v>
      </c>
      <c r="F168" s="40">
        <f>F_Inputs!F93</f>
        <v>0.92254923570685798</v>
      </c>
      <c r="G168" s="30" t="s">
        <v>8</v>
      </c>
      <c r="H168" s="1"/>
      <c r="I168" s="1"/>
      <c r="J168" s="29"/>
      <c r="K168" s="29"/>
      <c r="L168" s="29"/>
      <c r="M168" s="29"/>
      <c r="N168" s="29"/>
    </row>
    <row r="169" spans="1:14" ht="12.75" hidden="1" customHeight="1" outlineLevel="1" x14ac:dyDescent="0.2">
      <c r="A169" s="28" t="s">
        <v>209</v>
      </c>
      <c r="B169" s="27"/>
      <c r="C169" s="29"/>
      <c r="E169" s="30" t="s">
        <v>210</v>
      </c>
      <c r="F169" s="40">
        <f>F_Inputs!F94</f>
        <v>-13.692170146787101</v>
      </c>
      <c r="G169" s="30" t="s">
        <v>8</v>
      </c>
      <c r="H169" s="1"/>
      <c r="I169" s="1"/>
      <c r="J169" s="29"/>
      <c r="K169" s="29"/>
      <c r="L169" s="29"/>
      <c r="M169" s="29"/>
      <c r="N169" s="29"/>
    </row>
    <row r="170" spans="1:14" ht="12.75" hidden="1" customHeight="1" outlineLevel="1" x14ac:dyDescent="0.2">
      <c r="A170" s="28" t="s">
        <v>211</v>
      </c>
      <c r="B170" s="27"/>
      <c r="C170" s="29"/>
      <c r="E170" s="30" t="s">
        <v>212</v>
      </c>
      <c r="F170" s="40">
        <f>F_Inputs!F95</f>
        <v>0</v>
      </c>
      <c r="G170" s="30" t="s">
        <v>8</v>
      </c>
      <c r="H170" s="1"/>
      <c r="I170" s="1"/>
      <c r="J170" s="29"/>
      <c r="K170" s="29"/>
      <c r="L170" s="29"/>
      <c r="M170" s="29"/>
      <c r="N170" s="29"/>
    </row>
    <row r="171" spans="1:14" ht="12.75" hidden="1" customHeight="1" outlineLevel="1" x14ac:dyDescent="0.2">
      <c r="A171" s="28" t="s">
        <v>213</v>
      </c>
      <c r="B171" s="27"/>
      <c r="C171" s="29"/>
      <c r="E171" s="30" t="s">
        <v>214</v>
      </c>
      <c r="F171" s="40">
        <f>F_Inputs!F96</f>
        <v>-18.452641925343102</v>
      </c>
      <c r="G171" s="30" t="s">
        <v>8</v>
      </c>
      <c r="H171" s="1"/>
      <c r="I171" s="1"/>
      <c r="J171" s="29"/>
      <c r="K171" s="29"/>
      <c r="L171" s="29"/>
      <c r="M171" s="29"/>
      <c r="N171" s="29"/>
    </row>
    <row r="172" spans="1:14" ht="12.75" hidden="1" customHeight="1" outlineLevel="1" x14ac:dyDescent="0.2">
      <c r="A172" s="28" t="s">
        <v>215</v>
      </c>
      <c r="B172" s="27"/>
      <c r="C172" s="29"/>
      <c r="E172" s="30" t="s">
        <v>216</v>
      </c>
      <c r="F172" s="40">
        <f>F_Inputs!F97</f>
        <v>0</v>
      </c>
      <c r="G172" s="30" t="s">
        <v>8</v>
      </c>
      <c r="H172" s="1"/>
      <c r="I172" s="1"/>
      <c r="J172" s="29"/>
      <c r="K172" s="29"/>
      <c r="L172" s="29"/>
      <c r="M172" s="29"/>
      <c r="N172" s="29"/>
    </row>
    <row r="173" spans="1:14" ht="12.75" hidden="1" customHeight="1" outlineLevel="1" x14ac:dyDescent="0.2">
      <c r="A173" s="28" t="s">
        <v>217</v>
      </c>
      <c r="B173" s="27"/>
      <c r="C173" s="29"/>
      <c r="E173" s="30" t="s">
        <v>218</v>
      </c>
      <c r="F173" s="40">
        <f>F_Inputs!F98</f>
        <v>-8.4243372389841191</v>
      </c>
      <c r="G173" s="30" t="s">
        <v>8</v>
      </c>
      <c r="H173" s="1"/>
      <c r="I173" s="1"/>
      <c r="J173" s="29"/>
      <c r="K173" s="29"/>
      <c r="L173" s="29"/>
      <c r="M173" s="29"/>
      <c r="N173" s="29"/>
    </row>
    <row r="174" spans="1:14" ht="12.75" hidden="1" customHeight="1" outlineLevel="1" x14ac:dyDescent="0.2">
      <c r="A174" s="28" t="s">
        <v>219</v>
      </c>
      <c r="B174" s="27"/>
      <c r="C174" s="29"/>
      <c r="E174" s="30" t="s">
        <v>220</v>
      </c>
      <c r="F174" s="40">
        <f>F_Inputs!F99</f>
        <v>0</v>
      </c>
      <c r="G174" s="30" t="s">
        <v>8</v>
      </c>
      <c r="H174" s="1"/>
      <c r="I174" s="1"/>
      <c r="J174" s="29"/>
      <c r="K174" s="29"/>
      <c r="L174" s="29"/>
      <c r="M174" s="29"/>
      <c r="N174" s="29"/>
    </row>
    <row r="175" spans="1:14" ht="12.75" hidden="1" customHeight="1" outlineLevel="1" x14ac:dyDescent="0.2">
      <c r="A175" s="28"/>
      <c r="B175" s="27"/>
      <c r="C175" s="29"/>
      <c r="E175" s="30"/>
      <c r="F175" s="22"/>
      <c r="G175" s="1"/>
      <c r="H175" s="1"/>
      <c r="I175" s="1"/>
      <c r="J175" s="29"/>
      <c r="K175" s="29"/>
      <c r="L175" s="29"/>
      <c r="M175" s="29"/>
      <c r="N175" s="29"/>
    </row>
    <row r="176" spans="1:14" ht="12.75" hidden="1" customHeight="1" outlineLevel="1" x14ac:dyDescent="0.2">
      <c r="A176" s="28"/>
      <c r="B176" s="27"/>
      <c r="C176" s="29"/>
      <c r="E176" s="30"/>
      <c r="F176" s="22"/>
      <c r="G176" s="1"/>
      <c r="H176" s="1"/>
      <c r="I176" s="1"/>
      <c r="J176" s="29"/>
      <c r="K176" s="29"/>
      <c r="L176" s="29"/>
      <c r="M176" s="29"/>
      <c r="N176" s="29"/>
    </row>
    <row r="177" spans="1:14" ht="12.75" hidden="1" customHeight="1" outlineLevel="1" x14ac:dyDescent="0.2">
      <c r="A177" s="28" t="s">
        <v>221</v>
      </c>
      <c r="B177" s="27"/>
      <c r="C177" s="29"/>
      <c r="E177" s="30"/>
      <c r="F177" s="22"/>
      <c r="G177" s="1"/>
      <c r="H177" s="1"/>
      <c r="I177" s="1"/>
      <c r="J177" s="29"/>
      <c r="K177" s="29"/>
      <c r="L177" s="29"/>
      <c r="M177" s="29"/>
      <c r="N177" s="29"/>
    </row>
    <row r="178" spans="1:14" ht="12.75" hidden="1" customHeight="1" outlineLevel="1" x14ac:dyDescent="0.2">
      <c r="A178" s="28"/>
      <c r="B178" s="27"/>
      <c r="C178" s="29"/>
      <c r="E178" s="30"/>
      <c r="F178" s="22"/>
      <c r="G178" s="1"/>
      <c r="H178" s="1"/>
      <c r="I178" s="1"/>
      <c r="J178" s="29"/>
      <c r="K178" s="29"/>
      <c r="L178" s="29"/>
      <c r="M178" s="29"/>
      <c r="N178" s="29"/>
    </row>
    <row r="179" spans="1:14" ht="12.75" hidden="1" customHeight="1" outlineLevel="1" x14ac:dyDescent="0.2">
      <c r="A179" s="28" t="s">
        <v>222</v>
      </c>
      <c r="B179" s="27"/>
      <c r="C179" s="29"/>
      <c r="E179" s="30" t="s">
        <v>223</v>
      </c>
      <c r="F179" s="22"/>
      <c r="G179" s="30" t="s">
        <v>8</v>
      </c>
      <c r="H179" s="31">
        <f>SUM(J179:N179)</f>
        <v>0.97805460616518203</v>
      </c>
      <c r="I179" s="1"/>
      <c r="J179" s="40">
        <f>F_Inputs!H100</f>
        <v>0.184509847141372</v>
      </c>
      <c r="K179" s="40">
        <f>F_Inputs!I100</f>
        <v>0.18989753467789999</v>
      </c>
      <c r="L179" s="40">
        <f>F_Inputs!J100</f>
        <v>0.19544254269049399</v>
      </c>
      <c r="M179" s="40">
        <f>F_Inputs!K100</f>
        <v>0.20116532705273801</v>
      </c>
      <c r="N179" s="40">
        <f>F_Inputs!L100</f>
        <v>0.207039354602678</v>
      </c>
    </row>
    <row r="180" spans="1:14" ht="12.75" hidden="1" customHeight="1" outlineLevel="1" x14ac:dyDescent="0.2">
      <c r="A180" s="28" t="s">
        <v>224</v>
      </c>
      <c r="B180" s="27"/>
      <c r="C180" s="29"/>
      <c r="E180" s="30" t="s">
        <v>225</v>
      </c>
      <c r="F180" s="22"/>
      <c r="G180" s="30" t="s">
        <v>8</v>
      </c>
      <c r="H180" s="31">
        <f t="shared" ref="H180:H185" si="0">SUM(J180:N180)</f>
        <v>-14.515962468064679</v>
      </c>
      <c r="I180" s="1"/>
      <c r="J180" s="40">
        <f>F_Inputs!H101</f>
        <v>-2.7384340293574199</v>
      </c>
      <c r="K180" s="40">
        <f>F_Inputs!I101</f>
        <v>-2.8183963030146502</v>
      </c>
      <c r="L180" s="40">
        <f>F_Inputs!J101</f>
        <v>-2.9006934750626798</v>
      </c>
      <c r="M180" s="40">
        <f>F_Inputs!K101</f>
        <v>-2.9856291448008698</v>
      </c>
      <c r="N180" s="40">
        <f>F_Inputs!L101</f>
        <v>-3.0728095158290598</v>
      </c>
    </row>
    <row r="181" spans="1:14" ht="12.75" hidden="1" customHeight="1" outlineLevel="1" x14ac:dyDescent="0.2">
      <c r="A181" s="28" t="s">
        <v>226</v>
      </c>
      <c r="B181" s="27"/>
      <c r="C181" s="29"/>
      <c r="E181" s="30" t="s">
        <v>227</v>
      </c>
      <c r="F181" s="22"/>
      <c r="G181" s="30" t="s">
        <v>8</v>
      </c>
      <c r="H181" s="31">
        <f t="shared" si="0"/>
        <v>0</v>
      </c>
      <c r="I181" s="1"/>
      <c r="J181" s="40">
        <f>F_Inputs!H102</f>
        <v>0</v>
      </c>
      <c r="K181" s="40">
        <f>F_Inputs!I102</f>
        <v>0</v>
      </c>
      <c r="L181" s="40">
        <f>F_Inputs!J102</f>
        <v>0</v>
      </c>
      <c r="M181" s="40">
        <f>F_Inputs!K102</f>
        <v>0</v>
      </c>
      <c r="N181" s="40">
        <f>F_Inputs!L102</f>
        <v>0</v>
      </c>
    </row>
    <row r="182" spans="1:14" ht="12.75" hidden="1" customHeight="1" outlineLevel="1" x14ac:dyDescent="0.2">
      <c r="A182" s="28" t="s">
        <v>228</v>
      </c>
      <c r="B182" s="27"/>
      <c r="C182" s="29"/>
      <c r="E182" s="30" t="s">
        <v>229</v>
      </c>
      <c r="F182" s="22"/>
      <c r="G182" s="30" t="s">
        <v>8</v>
      </c>
      <c r="H182" s="31">
        <f t="shared" si="0"/>
        <v>-19.56284904097328</v>
      </c>
      <c r="I182" s="1"/>
      <c r="J182" s="40">
        <f>F_Inputs!H103</f>
        <v>-3.6905283850686099</v>
      </c>
      <c r="K182" s="40">
        <f>F_Inputs!I103</f>
        <v>-3.7982918139126198</v>
      </c>
      <c r="L182" s="40">
        <f>F_Inputs!J103</f>
        <v>-3.90920193487886</v>
      </c>
      <c r="M182" s="40">
        <f>F_Inputs!K103</f>
        <v>-4.0236679021846999</v>
      </c>
      <c r="N182" s="40">
        <f>F_Inputs!L103</f>
        <v>-4.1411590049284897</v>
      </c>
    </row>
    <row r="183" spans="1:14" ht="12.75" hidden="1" customHeight="1" outlineLevel="1" x14ac:dyDescent="0.2">
      <c r="A183" s="28" t="s">
        <v>230</v>
      </c>
      <c r="B183" s="27"/>
      <c r="C183" s="29"/>
      <c r="E183" s="30" t="s">
        <v>231</v>
      </c>
      <c r="F183" s="22"/>
      <c r="G183" s="30" t="s">
        <v>8</v>
      </c>
      <c r="H183" s="31">
        <f t="shared" si="0"/>
        <v>0</v>
      </c>
      <c r="I183" s="1"/>
      <c r="J183" s="40">
        <f>F_Inputs!H104</f>
        <v>0</v>
      </c>
      <c r="K183" s="40">
        <f>F_Inputs!I104</f>
        <v>0</v>
      </c>
      <c r="L183" s="40">
        <f>F_Inputs!J104</f>
        <v>0</v>
      </c>
      <c r="M183" s="40">
        <f>F_Inputs!K104</f>
        <v>0</v>
      </c>
      <c r="N183" s="40">
        <f>F_Inputs!L104</f>
        <v>0</v>
      </c>
    </row>
    <row r="184" spans="1:14" ht="12.75" hidden="1" customHeight="1" outlineLevel="1" x14ac:dyDescent="0.2">
      <c r="A184" s="28" t="s">
        <v>232</v>
      </c>
      <c r="B184" s="27"/>
      <c r="C184" s="29"/>
      <c r="E184" s="30" t="s">
        <v>233</v>
      </c>
      <c r="F184" s="22"/>
      <c r="G184" s="30" t="s">
        <v>8</v>
      </c>
      <c r="H184" s="31">
        <f t="shared" si="0"/>
        <v>-8.9311892759460196</v>
      </c>
      <c r="I184" s="1"/>
      <c r="J184" s="40">
        <f>F_Inputs!H105</f>
        <v>-1.68486744779682</v>
      </c>
      <c r="K184" s="40">
        <f>F_Inputs!I105</f>
        <v>-1.73406557727249</v>
      </c>
      <c r="L184" s="40">
        <f>F_Inputs!J105</f>
        <v>-1.78470029212885</v>
      </c>
      <c r="M184" s="40">
        <f>F_Inputs!K105</f>
        <v>-1.83695838692483</v>
      </c>
      <c r="N184" s="40">
        <f>F_Inputs!L105</f>
        <v>-1.8905975718230299</v>
      </c>
    </row>
    <row r="185" spans="1:14" ht="12.75" hidden="1" customHeight="1" outlineLevel="1" x14ac:dyDescent="0.2">
      <c r="A185" s="28" t="s">
        <v>234</v>
      </c>
      <c r="B185" s="27"/>
      <c r="C185" s="29"/>
      <c r="E185" s="30" t="s">
        <v>235</v>
      </c>
      <c r="F185" s="22"/>
      <c r="G185" s="30" t="s">
        <v>8</v>
      </c>
      <c r="H185" s="31">
        <f t="shared" si="0"/>
        <v>0</v>
      </c>
      <c r="I185" s="1"/>
      <c r="J185" s="40">
        <f>F_Inputs!H106</f>
        <v>0</v>
      </c>
      <c r="K185" s="40">
        <f>F_Inputs!I106</f>
        <v>0</v>
      </c>
      <c r="L185" s="40">
        <f>F_Inputs!J106</f>
        <v>0</v>
      </c>
      <c r="M185" s="40">
        <f>F_Inputs!K106</f>
        <v>0</v>
      </c>
      <c r="N185" s="40">
        <f>F_Inputs!L106</f>
        <v>0</v>
      </c>
    </row>
    <row r="186" spans="1:14" ht="12.75" hidden="1" customHeight="1" outlineLevel="1" x14ac:dyDescent="0.2">
      <c r="A186" s="28"/>
      <c r="B186" s="27"/>
      <c r="C186" s="29"/>
      <c r="E186" s="30"/>
      <c r="G186" s="30"/>
      <c r="H186" s="1"/>
      <c r="I186" s="1"/>
      <c r="J186" s="29"/>
      <c r="K186" s="29"/>
      <c r="L186" s="29"/>
      <c r="M186" s="29"/>
      <c r="N186" s="29"/>
    </row>
    <row r="187" spans="1:14" ht="12.75" hidden="1" customHeight="1" outlineLevel="1" x14ac:dyDescent="0.2">
      <c r="A187" s="28"/>
      <c r="B187" s="27"/>
      <c r="C187" s="29"/>
      <c r="E187" s="30"/>
      <c r="G187" s="30"/>
      <c r="H187" s="1"/>
      <c r="I187" s="1"/>
      <c r="J187" s="29"/>
      <c r="K187" s="29"/>
      <c r="L187" s="29"/>
      <c r="M187" s="29"/>
      <c r="N187" s="29"/>
    </row>
    <row r="188" spans="1:14" ht="12.75" hidden="1" customHeight="1" outlineLevel="1" x14ac:dyDescent="0.2">
      <c r="A188" s="50" t="s">
        <v>343</v>
      </c>
      <c r="B188" s="50"/>
      <c r="C188" s="51"/>
      <c r="D188" s="21"/>
      <c r="E188" s="52"/>
      <c r="F188" s="21"/>
      <c r="G188" s="52"/>
      <c r="H188" s="53"/>
      <c r="I188" s="53"/>
      <c r="J188" s="51"/>
      <c r="K188" s="51"/>
      <c r="L188" s="51"/>
      <c r="M188" s="51"/>
      <c r="N188" s="51"/>
    </row>
    <row r="189" spans="1:14" ht="12.75" hidden="1" customHeight="1" outlineLevel="1" x14ac:dyDescent="0.2">
      <c r="A189" s="28"/>
      <c r="B189" s="27"/>
      <c r="C189" s="29"/>
      <c r="E189" s="30"/>
      <c r="G189" s="30"/>
      <c r="H189" s="1"/>
      <c r="I189" s="1"/>
      <c r="J189" s="29"/>
      <c r="K189" s="29"/>
      <c r="L189" s="29"/>
      <c r="M189" s="29"/>
      <c r="N189" s="29"/>
    </row>
    <row r="190" spans="1:14" ht="12.75" hidden="1" customHeight="1" outlineLevel="1" x14ac:dyDescent="0.2">
      <c r="A190" s="28" t="s">
        <v>319</v>
      </c>
      <c r="B190" s="27"/>
      <c r="C190" s="29"/>
      <c r="E190" s="30" t="s">
        <v>153</v>
      </c>
      <c r="G190" s="30" t="s">
        <v>8</v>
      </c>
      <c r="H190" s="1">
        <f>SUM(J190:N190)</f>
        <v>0</v>
      </c>
      <c r="I190" s="1"/>
      <c r="J190" s="40">
        <f>F_Inputs!H107</f>
        <v>0</v>
      </c>
      <c r="K190" s="40">
        <f>F_Inputs!I107</f>
        <v>0</v>
      </c>
      <c r="L190" s="40">
        <f>F_Inputs!J107</f>
        <v>0</v>
      </c>
      <c r="M190" s="40">
        <f>F_Inputs!K107</f>
        <v>0</v>
      </c>
      <c r="N190" s="40">
        <f>F_Inputs!L107</f>
        <v>0</v>
      </c>
    </row>
    <row r="191" spans="1:14" ht="12.75" hidden="1" customHeight="1" outlineLevel="1" x14ac:dyDescent="0.2">
      <c r="A191" s="28" t="s">
        <v>320</v>
      </c>
      <c r="B191" s="27"/>
      <c r="C191" s="29"/>
      <c r="E191" s="30" t="s">
        <v>165</v>
      </c>
      <c r="G191" s="30" t="s">
        <v>8</v>
      </c>
      <c r="H191" s="1">
        <f t="shared" ref="H191:H209" si="1">SUM(J191:N191)</f>
        <v>0.97805460616518203</v>
      </c>
      <c r="I191" s="1"/>
      <c r="J191" s="40">
        <f>F_Inputs!H108</f>
        <v>0.184509847141372</v>
      </c>
      <c r="K191" s="40">
        <f>F_Inputs!I108</f>
        <v>0.18989753467789999</v>
      </c>
      <c r="L191" s="40">
        <f>F_Inputs!J108</f>
        <v>0.19544254269049399</v>
      </c>
      <c r="M191" s="40">
        <f>F_Inputs!K108</f>
        <v>0.20116532705273801</v>
      </c>
      <c r="N191" s="40">
        <f>F_Inputs!L108</f>
        <v>0.207039354602678</v>
      </c>
    </row>
    <row r="192" spans="1:14" ht="12.75" hidden="1" customHeight="1" outlineLevel="1" x14ac:dyDescent="0.2">
      <c r="A192" s="28" t="s">
        <v>321</v>
      </c>
      <c r="B192" s="27"/>
      <c r="C192" s="29"/>
      <c r="E192" s="30" t="s">
        <v>322</v>
      </c>
      <c r="G192" s="30" t="s">
        <v>8</v>
      </c>
      <c r="H192" s="1">
        <f t="shared" si="1"/>
        <v>0</v>
      </c>
      <c r="I192" s="1"/>
      <c r="J192" s="40">
        <f>F_Inputs!H109</f>
        <v>0</v>
      </c>
      <c r="K192" s="40">
        <f>F_Inputs!I109</f>
        <v>0</v>
      </c>
      <c r="L192" s="40">
        <f>F_Inputs!J109</f>
        <v>0</v>
      </c>
      <c r="M192" s="40">
        <f>F_Inputs!K109</f>
        <v>0</v>
      </c>
      <c r="N192" s="40">
        <f>F_Inputs!L109</f>
        <v>0</v>
      </c>
    </row>
    <row r="193" spans="1:14" ht="12.75" hidden="1" customHeight="1" outlineLevel="1" x14ac:dyDescent="0.2">
      <c r="A193" s="28" t="s">
        <v>323</v>
      </c>
      <c r="B193" s="27"/>
      <c r="C193" s="29"/>
      <c r="E193" s="30" t="s">
        <v>155</v>
      </c>
      <c r="G193" s="30" t="s">
        <v>8</v>
      </c>
      <c r="H193" s="1">
        <f t="shared" si="1"/>
        <v>0.34171537474660041</v>
      </c>
      <c r="I193" s="1"/>
      <c r="J193" s="40">
        <f>F_Inputs!H110</f>
        <v>6.4464551532108796E-2</v>
      </c>
      <c r="K193" s="40">
        <f>F_Inputs!I110</f>
        <v>6.6346916436846398E-2</v>
      </c>
      <c r="L193" s="40">
        <f>F_Inputs!J110</f>
        <v>6.8284246396802306E-2</v>
      </c>
      <c r="M193" s="40">
        <f>F_Inputs!K110</f>
        <v>7.0283688340648007E-2</v>
      </c>
      <c r="N193" s="40">
        <f>F_Inputs!L110</f>
        <v>7.2335972040194901E-2</v>
      </c>
    </row>
    <row r="194" spans="1:14" ht="12.75" hidden="1" customHeight="1" outlineLevel="1" x14ac:dyDescent="0.2">
      <c r="A194" s="28" t="s">
        <v>324</v>
      </c>
      <c r="B194" s="27"/>
      <c r="C194" s="29"/>
      <c r="E194" s="30" t="s">
        <v>167</v>
      </c>
      <c r="G194" s="30" t="s">
        <v>8</v>
      </c>
      <c r="H194" s="1">
        <f t="shared" si="1"/>
        <v>8.8266409519351505</v>
      </c>
      <c r="I194" s="1"/>
      <c r="J194" s="40">
        <f>F_Inputs!H111</f>
        <v>1.6651444229671899</v>
      </c>
      <c r="K194" s="40">
        <f>F_Inputs!I111</f>
        <v>1.71376664011783</v>
      </c>
      <c r="L194" s="40">
        <f>F_Inputs!J111</f>
        <v>1.76380862600927</v>
      </c>
      <c r="M194" s="40">
        <f>F_Inputs!K111</f>
        <v>1.8154549885870599</v>
      </c>
      <c r="N194" s="40">
        <f>F_Inputs!L111</f>
        <v>1.8684662742538001</v>
      </c>
    </row>
    <row r="195" spans="1:14" ht="12.75" hidden="1" customHeight="1" outlineLevel="1" x14ac:dyDescent="0.2">
      <c r="A195" s="28" t="s">
        <v>325</v>
      </c>
      <c r="B195" s="27"/>
      <c r="C195" s="29"/>
      <c r="E195" s="30" t="s">
        <v>178</v>
      </c>
      <c r="G195" s="30" t="s">
        <v>8</v>
      </c>
      <c r="H195" s="1">
        <f t="shared" si="1"/>
        <v>-21.030480418756742</v>
      </c>
      <c r="I195" s="1"/>
      <c r="J195" s="40">
        <f>F_Inputs!H112</f>
        <v>-3.9673968129332402</v>
      </c>
      <c r="K195" s="40">
        <f>F_Inputs!I112</f>
        <v>-4.0832447998708803</v>
      </c>
      <c r="L195" s="40">
        <f>F_Inputs!J112</f>
        <v>-4.2024755480271203</v>
      </c>
      <c r="M195" s="40">
        <f>F_Inputs!K112</f>
        <v>-4.32552890692169</v>
      </c>
      <c r="N195" s="40">
        <f>F_Inputs!L112</f>
        <v>-4.4518343510038099</v>
      </c>
    </row>
    <row r="196" spans="1:14" ht="12.75" hidden="1" customHeight="1" outlineLevel="1" x14ac:dyDescent="0.2">
      <c r="A196" s="28" t="s">
        <v>326</v>
      </c>
      <c r="B196" s="27"/>
      <c r="C196" s="29"/>
      <c r="E196" s="30" t="s">
        <v>180</v>
      </c>
      <c r="G196" s="30" t="s">
        <v>8</v>
      </c>
      <c r="H196" s="1">
        <f t="shared" si="1"/>
        <v>-3.5624489607117975</v>
      </c>
      <c r="I196" s="1"/>
      <c r="J196" s="40">
        <f>F_Inputs!H113</f>
        <v>-0.67205543437608495</v>
      </c>
      <c r="K196" s="40">
        <f>F_Inputs!I113</f>
        <v>-0.691679453059866</v>
      </c>
      <c r="L196" s="40">
        <f>F_Inputs!J113</f>
        <v>-0.71187649308921497</v>
      </c>
      <c r="M196" s="40">
        <f>F_Inputs!K113</f>
        <v>-0.73272106257965297</v>
      </c>
      <c r="N196" s="40">
        <f>F_Inputs!L113</f>
        <v>-0.75411651760697895</v>
      </c>
    </row>
    <row r="197" spans="1:14" ht="12.75" hidden="1" customHeight="1" outlineLevel="1" x14ac:dyDescent="0.2">
      <c r="A197" s="28" t="s">
        <v>327</v>
      </c>
      <c r="B197" s="27"/>
      <c r="C197" s="29"/>
      <c r="E197" s="30" t="s">
        <v>149</v>
      </c>
      <c r="G197" s="30" t="s">
        <v>8</v>
      </c>
      <c r="H197" s="1">
        <f t="shared" si="1"/>
        <v>0.90861058472209999</v>
      </c>
      <c r="I197" s="1"/>
      <c r="J197" s="40">
        <f>F_Inputs!H114</f>
        <v>0.171409243452603</v>
      </c>
      <c r="K197" s="40">
        <f>F_Inputs!I114</f>
        <v>0.17641439336141801</v>
      </c>
      <c r="L197" s="40">
        <f>F_Inputs!J114</f>
        <v>0.181565693647572</v>
      </c>
      <c r="M197" s="40">
        <f>F_Inputs!K114</f>
        <v>0.18688214777277101</v>
      </c>
      <c r="N197" s="40">
        <f>F_Inputs!L114</f>
        <v>0.192339106487736</v>
      </c>
    </row>
    <row r="198" spans="1:14" ht="12.75" hidden="1" customHeight="1" outlineLevel="1" x14ac:dyDescent="0.2">
      <c r="A198" s="28" t="s">
        <v>328</v>
      </c>
      <c r="B198" s="27"/>
      <c r="C198" s="29"/>
      <c r="E198" s="30" t="s">
        <v>329</v>
      </c>
      <c r="G198" s="30" t="s">
        <v>8</v>
      </c>
      <c r="H198" s="1">
        <f t="shared" si="1"/>
        <v>0</v>
      </c>
      <c r="I198" s="1"/>
      <c r="J198" s="40">
        <f>F_Inputs!H115</f>
        <v>0</v>
      </c>
      <c r="K198" s="40">
        <f>F_Inputs!I115</f>
        <v>0</v>
      </c>
      <c r="L198" s="40">
        <f>F_Inputs!J115</f>
        <v>0</v>
      </c>
      <c r="M198" s="40">
        <f>F_Inputs!K115</f>
        <v>0</v>
      </c>
      <c r="N198" s="40">
        <f>F_Inputs!L115</f>
        <v>0</v>
      </c>
    </row>
    <row r="199" spans="1:14" ht="12.75" hidden="1" customHeight="1" outlineLevel="1" x14ac:dyDescent="0.2">
      <c r="A199" s="28" t="s">
        <v>357</v>
      </c>
      <c r="B199" s="27"/>
      <c r="C199" s="29"/>
      <c r="E199" s="30" t="s">
        <v>362</v>
      </c>
      <c r="G199" s="30" t="s">
        <v>8</v>
      </c>
      <c r="H199" s="1">
        <f t="shared" ref="H199" si="2">SUM(J199:N199)</f>
        <v>0</v>
      </c>
      <c r="I199" s="1"/>
      <c r="J199" s="40">
        <f>F_Inputs!H116</f>
        <v>0</v>
      </c>
      <c r="K199" s="40">
        <f>F_Inputs!I116</f>
        <v>0</v>
      </c>
      <c r="L199" s="40">
        <f>F_Inputs!J116</f>
        <v>0</v>
      </c>
      <c r="M199" s="40">
        <f>F_Inputs!K116</f>
        <v>0</v>
      </c>
      <c r="N199" s="40">
        <f>F_Inputs!L116</f>
        <v>0</v>
      </c>
    </row>
    <row r="200" spans="1:14" ht="12.75" hidden="1" customHeight="1" outlineLevel="1" x14ac:dyDescent="0.2">
      <c r="A200" s="28" t="s">
        <v>330</v>
      </c>
      <c r="B200" s="27"/>
      <c r="C200" s="29"/>
      <c r="E200" s="30" t="s">
        <v>331</v>
      </c>
      <c r="G200" s="30" t="s">
        <v>8</v>
      </c>
      <c r="H200" s="1">
        <f t="shared" si="1"/>
        <v>-1.073445117136848</v>
      </c>
      <c r="I200" s="1"/>
      <c r="J200" s="40">
        <f>F_Inputs!H117</f>
        <v>-0.20250525198602401</v>
      </c>
      <c r="K200" s="40">
        <f>F_Inputs!I117</f>
        <v>-0.20841840534401601</v>
      </c>
      <c r="L200" s="40">
        <f>F_Inputs!J117</f>
        <v>-0.21450422278006101</v>
      </c>
      <c r="M200" s="40">
        <f>F_Inputs!K117</f>
        <v>-0.220785155246771</v>
      </c>
      <c r="N200" s="40">
        <f>F_Inputs!L117</f>
        <v>-0.227232081779976</v>
      </c>
    </row>
    <row r="201" spans="1:14" ht="12.75" hidden="1" customHeight="1" outlineLevel="1" x14ac:dyDescent="0.2">
      <c r="A201" s="28" t="s">
        <v>332</v>
      </c>
      <c r="B201" s="27"/>
      <c r="C201" s="29"/>
      <c r="E201" s="30" t="s">
        <v>333</v>
      </c>
      <c r="G201" s="30" t="s">
        <v>8</v>
      </c>
      <c r="H201" s="1">
        <f t="shared" si="1"/>
        <v>0</v>
      </c>
      <c r="I201" s="1"/>
      <c r="J201" s="40">
        <f>F_Inputs!H118</f>
        <v>0</v>
      </c>
      <c r="K201" s="40">
        <f>F_Inputs!I118</f>
        <v>0</v>
      </c>
      <c r="L201" s="40">
        <f>F_Inputs!J118</f>
        <v>0</v>
      </c>
      <c r="M201" s="40">
        <f>F_Inputs!K118</f>
        <v>0</v>
      </c>
      <c r="N201" s="40">
        <f>F_Inputs!L118</f>
        <v>0</v>
      </c>
    </row>
    <row r="202" spans="1:14" ht="12.75" hidden="1" customHeight="1" outlineLevel="1" x14ac:dyDescent="0.2">
      <c r="A202" s="28" t="s">
        <v>334</v>
      </c>
      <c r="B202" s="27"/>
      <c r="C202" s="29"/>
      <c r="E202" s="30" t="s">
        <v>335</v>
      </c>
      <c r="G202" s="30" t="s">
        <v>8</v>
      </c>
      <c r="H202" s="1">
        <f t="shared" si="1"/>
        <v>-21.966447500424181</v>
      </c>
      <c r="I202" s="1"/>
      <c r="J202" s="40">
        <f>F_Inputs!H119</f>
        <v>-4.1439668552184301</v>
      </c>
      <c r="K202" s="40">
        <f>F_Inputs!I119</f>
        <v>-4.26497068739081</v>
      </c>
      <c r="L202" s="40">
        <f>F_Inputs!J119</f>
        <v>-4.3895078314626197</v>
      </c>
      <c r="M202" s="40">
        <f>F_Inputs!K119</f>
        <v>-4.5180377125725997</v>
      </c>
      <c r="N202" s="40">
        <f>F_Inputs!L119</f>
        <v>-4.6499644137797196</v>
      </c>
    </row>
    <row r="203" spans="1:14" ht="12.75" hidden="1" customHeight="1" outlineLevel="1" x14ac:dyDescent="0.2">
      <c r="A203" s="28" t="s">
        <v>336</v>
      </c>
      <c r="B203" s="27"/>
      <c r="C203" s="29"/>
      <c r="E203" s="30" t="s">
        <v>194</v>
      </c>
      <c r="G203" s="30" t="s">
        <v>8</v>
      </c>
      <c r="H203" s="1">
        <f t="shared" si="1"/>
        <v>1.9326819099849619</v>
      </c>
      <c r="I203" s="1"/>
      <c r="J203" s="40">
        <f>F_Inputs!H120</f>
        <v>0.36460013739150499</v>
      </c>
      <c r="K203" s="40">
        <f>F_Inputs!I120</f>
        <v>0.37524646140333701</v>
      </c>
      <c r="L203" s="40">
        <f>F_Inputs!J120</f>
        <v>0.38620365807631402</v>
      </c>
      <c r="M203" s="40">
        <f>F_Inputs!K120</f>
        <v>0.39751214917889099</v>
      </c>
      <c r="N203" s="40">
        <f>F_Inputs!L120</f>
        <v>0.40911950393491497</v>
      </c>
    </row>
    <row r="204" spans="1:14" ht="12.75" hidden="1" customHeight="1" outlineLevel="1" x14ac:dyDescent="0.2">
      <c r="A204" s="28" t="s">
        <v>337</v>
      </c>
      <c r="B204" s="27"/>
      <c r="C204" s="29"/>
      <c r="E204" s="30" t="s">
        <v>338</v>
      </c>
      <c r="G204" s="30" t="s">
        <v>8</v>
      </c>
      <c r="H204" s="1">
        <f t="shared" si="1"/>
        <v>1.544361666602788</v>
      </c>
      <c r="I204" s="1"/>
      <c r="J204" s="40">
        <f>F_Inputs!H121</f>
        <v>0.29134358474433603</v>
      </c>
      <c r="K204" s="40">
        <f>F_Inputs!I121</f>
        <v>0.29985081741887099</v>
      </c>
      <c r="L204" s="40">
        <f>F_Inputs!J121</f>
        <v>0.30860646128750202</v>
      </c>
      <c r="M204" s="40">
        <f>F_Inputs!K121</f>
        <v>0.31764281645578502</v>
      </c>
      <c r="N204" s="40">
        <f>F_Inputs!L121</f>
        <v>0.32691798669629402</v>
      </c>
    </row>
    <row r="205" spans="1:14" ht="12.75" hidden="1" customHeight="1" outlineLevel="1" x14ac:dyDescent="0.2">
      <c r="A205" s="28" t="s">
        <v>358</v>
      </c>
      <c r="B205" s="27"/>
      <c r="C205" s="29"/>
      <c r="E205" s="30" t="s">
        <v>363</v>
      </c>
      <c r="G205" s="30" t="s">
        <v>8</v>
      </c>
      <c r="H205" s="1">
        <f t="shared" ref="H205" si="3">SUM(J205:N205)</f>
        <v>0</v>
      </c>
      <c r="I205" s="1"/>
      <c r="J205" s="40">
        <f>F_Inputs!H122</f>
        <v>0</v>
      </c>
      <c r="K205" s="40">
        <f>F_Inputs!I122</f>
        <v>0</v>
      </c>
      <c r="L205" s="40">
        <f>F_Inputs!J122</f>
        <v>0</v>
      </c>
      <c r="M205" s="40">
        <f>F_Inputs!K122</f>
        <v>0</v>
      </c>
      <c r="N205" s="40">
        <f>F_Inputs!L122</f>
        <v>0</v>
      </c>
    </row>
    <row r="206" spans="1:14" ht="12.75" hidden="1" customHeight="1" outlineLevel="1" x14ac:dyDescent="0.2">
      <c r="A206" s="28" t="s">
        <v>339</v>
      </c>
      <c r="B206" s="27"/>
      <c r="C206" s="29"/>
      <c r="E206" s="30" t="s">
        <v>157</v>
      </c>
      <c r="G206" s="30" t="s">
        <v>8</v>
      </c>
      <c r="H206" s="1">
        <f t="shared" si="1"/>
        <v>0</v>
      </c>
      <c r="I206" s="1"/>
      <c r="J206" s="40">
        <f>F_Inputs!H123</f>
        <v>0</v>
      </c>
      <c r="K206" s="40">
        <f>F_Inputs!I123</f>
        <v>0</v>
      </c>
      <c r="L206" s="40">
        <f>F_Inputs!J123</f>
        <v>0</v>
      </c>
      <c r="M206" s="40">
        <f>F_Inputs!K123</f>
        <v>0</v>
      </c>
      <c r="N206" s="40">
        <f>F_Inputs!L123</f>
        <v>0</v>
      </c>
    </row>
    <row r="207" spans="1:14" ht="12.75" hidden="1" customHeight="1" outlineLevel="1" x14ac:dyDescent="0.2">
      <c r="A207" s="28" t="s">
        <v>340</v>
      </c>
      <c r="B207" s="27"/>
      <c r="C207" s="29"/>
      <c r="E207" s="30" t="s">
        <v>169</v>
      </c>
      <c r="G207" s="30" t="s">
        <v>8</v>
      </c>
      <c r="H207" s="1">
        <f t="shared" si="1"/>
        <v>0</v>
      </c>
      <c r="I207" s="1"/>
      <c r="J207" s="40">
        <f>F_Inputs!H124</f>
        <v>0</v>
      </c>
      <c r="K207" s="40">
        <f>F_Inputs!I124</f>
        <v>0</v>
      </c>
      <c r="L207" s="40">
        <f>F_Inputs!J124</f>
        <v>0</v>
      </c>
      <c r="M207" s="40">
        <f>F_Inputs!K124</f>
        <v>0</v>
      </c>
      <c r="N207" s="40">
        <f>F_Inputs!L124</f>
        <v>0</v>
      </c>
    </row>
    <row r="208" spans="1:14" ht="12.75" hidden="1" customHeight="1" outlineLevel="1" x14ac:dyDescent="0.2">
      <c r="A208" s="28" t="s">
        <v>341</v>
      </c>
      <c r="B208" s="27"/>
      <c r="C208" s="29"/>
      <c r="E208" s="30" t="s">
        <v>196</v>
      </c>
      <c r="G208" s="30" t="s">
        <v>8</v>
      </c>
      <c r="H208" s="1">
        <f t="shared" si="1"/>
        <v>0</v>
      </c>
      <c r="I208" s="1"/>
      <c r="J208" s="40">
        <f>F_Inputs!H125</f>
        <v>0</v>
      </c>
      <c r="K208" s="40">
        <f>F_Inputs!I125</f>
        <v>0</v>
      </c>
      <c r="L208" s="40">
        <f>F_Inputs!J125</f>
        <v>0</v>
      </c>
      <c r="M208" s="40">
        <f>F_Inputs!K125</f>
        <v>0</v>
      </c>
      <c r="N208" s="40">
        <f>F_Inputs!L125</f>
        <v>0</v>
      </c>
    </row>
    <row r="209" spans="1:14" ht="12.75" hidden="1" customHeight="1" outlineLevel="1" x14ac:dyDescent="0.2">
      <c r="A209" s="28" t="s">
        <v>342</v>
      </c>
      <c r="B209" s="27"/>
      <c r="C209" s="29"/>
      <c r="E209" s="30" t="s">
        <v>199</v>
      </c>
      <c r="G209" s="30" t="s">
        <v>8</v>
      </c>
      <c r="H209" s="1">
        <f t="shared" si="1"/>
        <v>0</v>
      </c>
      <c r="I209" s="1"/>
      <c r="J209" s="40">
        <f>F_Inputs!H126</f>
        <v>0</v>
      </c>
      <c r="K209" s="40">
        <f>F_Inputs!I126</f>
        <v>0</v>
      </c>
      <c r="L209" s="40">
        <f>F_Inputs!J126</f>
        <v>0</v>
      </c>
      <c r="M209" s="40">
        <f>F_Inputs!K126</f>
        <v>0</v>
      </c>
      <c r="N209" s="40">
        <f>F_Inputs!L126</f>
        <v>0</v>
      </c>
    </row>
    <row r="210" spans="1:14" ht="12.75" hidden="1" customHeight="1" outlineLevel="1" x14ac:dyDescent="0.2">
      <c r="A210" s="28"/>
      <c r="B210" s="27"/>
      <c r="C210" s="29"/>
      <c r="E210" s="30"/>
      <c r="G210" s="30"/>
      <c r="H210" s="1"/>
      <c r="I210" s="1"/>
      <c r="J210" s="29"/>
      <c r="K210" s="29"/>
      <c r="L210" s="29"/>
      <c r="M210" s="29"/>
      <c r="N210" s="29"/>
    </row>
    <row r="212" spans="1:14" s="45" customFormat="1" ht="14.25" x14ac:dyDescent="0.2">
      <c r="A212" s="41"/>
      <c r="B212" s="41"/>
      <c r="C212" s="42"/>
      <c r="D212" s="43"/>
      <c r="E212" s="43"/>
      <c r="F212" s="44"/>
      <c r="G212" s="41"/>
      <c r="H212" s="44"/>
      <c r="I212" s="43"/>
      <c r="J212" s="43"/>
      <c r="K212" s="43"/>
      <c r="L212" s="43"/>
      <c r="M212" s="43"/>
      <c r="N212" s="43"/>
    </row>
  </sheetData>
  <conditionalFormatting sqref="A5">
    <cfRule type="cellIs" dxfId="11" priority="7" stopIfTrue="1" operator="notEqual">
      <formula>0</formula>
    </cfRule>
    <cfRule type="cellIs" dxfId="10" priority="8" stopIfTrue="1" operator="equal">
      <formula>""</formula>
    </cfRule>
  </conditionalFormatting>
  <conditionalFormatting sqref="J3:N3">
    <cfRule type="cellIs" dxfId="9" priority="13" stopIfTrue="1" operator="equal">
      <formula>#REF!</formula>
    </cfRule>
    <cfRule type="cellIs" dxfId="8" priority="14" stopIfTrue="1" operator="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8" scale="71" fitToHeight="0" orientation="landscape" r:id="rId1"/>
  <headerFooter>
    <oddHeader>&amp;L&amp;F&amp;CSheet: &amp;A&amp;ROFFICIAL</oddHeader>
    <oddFooter>&amp;LPrinted on &amp;D at &amp;T&amp;CPage &amp;P of &amp;N&amp;ROfwat</oddFooter>
  </headerFooter>
  <colBreaks count="1" manualBreakCount="1">
    <brk id="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99"/>
    <outlinePr summaryBelow="0" summaryRight="0"/>
    <pageSetUpPr autoPageBreaks="0" fitToPage="1"/>
  </sheetPr>
  <dimension ref="A1:V212"/>
  <sheetViews>
    <sheetView showGridLines="0" defaultGridColor="0" colorId="22" zoomScale="80" zoomScaleNormal="80" workbookViewId="0"/>
  </sheetViews>
  <sheetFormatPr defaultColWidth="0" defaultRowHeight="12.75" outlineLevelRow="1" x14ac:dyDescent="0.2"/>
  <cols>
    <col min="1" max="1" width="12" style="10" customWidth="1"/>
    <col min="2" max="2" width="1.125" style="10" customWidth="1"/>
    <col min="3" max="3" width="1.125" style="11" customWidth="1"/>
    <col min="4" max="4" width="15" style="2" customWidth="1"/>
    <col min="5" max="5" width="124.875" style="2" bestFit="1" customWidth="1"/>
    <col min="6" max="7" width="11.125" style="2" customWidth="1"/>
    <col min="8" max="8" width="13.75" style="2" customWidth="1"/>
    <col min="9" max="9" width="2.375" style="2" customWidth="1"/>
    <col min="10" max="14" width="11.125" style="2" customWidth="1"/>
    <col min="15" max="22" width="0" style="1" hidden="1" customWidth="1"/>
    <col min="23" max="16384" width="8" style="1" hidden="1"/>
  </cols>
  <sheetData>
    <row r="1" spans="1:14" ht="26.25" x14ac:dyDescent="0.2">
      <c r="A1" s="9" t="str">
        <f ca="1" xml:space="preserve"> RIGHT(CELL("FILENAME", $A$1), LEN(CELL("FILENAME", $A$1)) - SEARCH("]", CELL("FILENAME", $A$1)))</f>
        <v>BWH</v>
      </c>
      <c r="E1" s="12"/>
      <c r="F1" s="13"/>
      <c r="G1" s="13"/>
      <c r="H1" s="13"/>
    </row>
    <row r="2" spans="1:14" x14ac:dyDescent="0.2">
      <c r="E2" s="2" t="s">
        <v>236</v>
      </c>
      <c r="J2" s="14">
        <v>44286</v>
      </c>
      <c r="K2" s="14">
        <v>44651</v>
      </c>
      <c r="L2" s="14">
        <v>45016</v>
      </c>
      <c r="M2" s="14">
        <v>45382</v>
      </c>
      <c r="N2" s="14">
        <v>45747</v>
      </c>
    </row>
    <row r="3" spans="1:14" x14ac:dyDescent="0.2">
      <c r="E3" s="2" t="s">
        <v>237</v>
      </c>
      <c r="J3" s="15" t="s">
        <v>73</v>
      </c>
      <c r="K3" s="15" t="s">
        <v>73</v>
      </c>
      <c r="L3" s="15" t="s">
        <v>73</v>
      </c>
      <c r="M3" s="15" t="s">
        <v>73</v>
      </c>
      <c r="N3" s="15" t="s">
        <v>73</v>
      </c>
    </row>
    <row r="4" spans="1:14" x14ac:dyDescent="0.2">
      <c r="D4" s="16"/>
      <c r="E4" s="2" t="s">
        <v>238</v>
      </c>
      <c r="J4" s="17">
        <v>2021</v>
      </c>
      <c r="K4" s="17">
        <v>2022</v>
      </c>
      <c r="L4" s="17">
        <v>2023</v>
      </c>
      <c r="M4" s="17">
        <v>2024</v>
      </c>
      <c r="N4" s="17">
        <v>2025</v>
      </c>
    </row>
    <row r="5" spans="1:14" x14ac:dyDescent="0.2">
      <c r="A5" s="18">
        <f xml:space="preserve"> IF(COUNTIF(A6:A185,"&lt; 0") + COUNTIF(A6:A185,"&gt;0") &lt;&gt; 0, 1, 0)</f>
        <v>0</v>
      </c>
      <c r="D5" s="10" t="s">
        <v>70</v>
      </c>
      <c r="E5" s="2" t="s">
        <v>239</v>
      </c>
      <c r="F5" s="19" t="s">
        <v>71</v>
      </c>
      <c r="G5" s="10" t="s">
        <v>3</v>
      </c>
      <c r="H5" s="19" t="s">
        <v>72</v>
      </c>
      <c r="J5" s="2">
        <v>9</v>
      </c>
      <c r="K5" s="2">
        <v>10</v>
      </c>
      <c r="L5" s="2">
        <v>11</v>
      </c>
      <c r="M5" s="2">
        <v>12</v>
      </c>
      <c r="N5" s="2">
        <v>13</v>
      </c>
    </row>
    <row r="6" spans="1:14" ht="12.75" customHeight="1" collapsed="1" x14ac:dyDescent="0.2">
      <c r="A6" s="20" t="s">
        <v>243</v>
      </c>
      <c r="B6" s="20"/>
      <c r="C6" s="21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12.75" hidden="1" customHeight="1" outlineLevel="1" x14ac:dyDescent="0.2">
      <c r="C7" s="2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12.75" hidden="1" customHeight="1" outlineLevel="1" x14ac:dyDescent="0.2">
      <c r="A8" s="2"/>
      <c r="B8" s="24" t="s">
        <v>74</v>
      </c>
      <c r="C8" s="24"/>
      <c r="D8" s="25"/>
      <c r="E8" s="25"/>
      <c r="F8" s="26"/>
      <c r="G8" s="23"/>
      <c r="H8" s="23"/>
    </row>
    <row r="9" spans="1:14" ht="12.75" hidden="1" customHeight="1" outlineLevel="1" x14ac:dyDescent="0.2">
      <c r="A9" s="27"/>
      <c r="B9" s="27"/>
      <c r="C9" s="29"/>
      <c r="E9" s="29"/>
      <c r="F9" s="22"/>
      <c r="G9" s="1"/>
      <c r="H9" s="1"/>
      <c r="I9" s="1"/>
      <c r="J9" s="29"/>
      <c r="K9" s="29"/>
      <c r="L9" s="29"/>
      <c r="M9" s="29"/>
      <c r="N9" s="29"/>
    </row>
    <row r="10" spans="1:14" ht="12.75" hidden="1" customHeight="1" outlineLevel="1" x14ac:dyDescent="0.2">
      <c r="A10" s="28"/>
      <c r="B10" s="27" t="s">
        <v>76</v>
      </c>
      <c r="C10" s="29"/>
      <c r="E10" s="30"/>
      <c r="F10" s="22"/>
      <c r="G10" s="1"/>
      <c r="H10" s="1"/>
      <c r="I10" s="1"/>
      <c r="J10" s="29"/>
      <c r="K10" s="29"/>
      <c r="L10" s="29"/>
      <c r="M10" s="29"/>
      <c r="N10" s="29"/>
    </row>
    <row r="11" spans="1:14" ht="12.75" hidden="1" customHeight="1" outlineLevel="1" x14ac:dyDescent="0.2">
      <c r="A11" s="28" t="s">
        <v>77</v>
      </c>
      <c r="B11" s="27"/>
      <c r="C11" s="29"/>
      <c r="E11" s="30" t="s">
        <v>9</v>
      </c>
      <c r="F11" s="40">
        <f>F_Inputs!G129</f>
        <v>165.412879319208</v>
      </c>
      <c r="G11" s="30" t="s">
        <v>8</v>
      </c>
      <c r="H11" s="1"/>
      <c r="I11" s="1"/>
      <c r="J11" s="29"/>
      <c r="K11" s="29"/>
      <c r="L11" s="29"/>
      <c r="M11" s="29"/>
      <c r="N11" s="29"/>
    </row>
    <row r="12" spans="1:14" ht="12.75" hidden="1" customHeight="1" outlineLevel="1" x14ac:dyDescent="0.2">
      <c r="A12" s="28" t="s">
        <v>78</v>
      </c>
      <c r="B12" s="27"/>
      <c r="C12" s="29"/>
      <c r="E12" s="30" t="s">
        <v>10</v>
      </c>
      <c r="F12" s="40">
        <f>F_Inputs!G130</f>
        <v>-2.06748599973966E-2</v>
      </c>
      <c r="G12" s="30" t="s">
        <v>8</v>
      </c>
      <c r="H12" s="1"/>
      <c r="I12" s="1"/>
      <c r="J12" s="29"/>
      <c r="K12" s="29"/>
      <c r="L12" s="29"/>
      <c r="M12" s="29"/>
      <c r="N12" s="29"/>
    </row>
    <row r="13" spans="1:14" ht="12.75" hidden="1" customHeight="1" outlineLevel="1" x14ac:dyDescent="0.2">
      <c r="A13" s="28" t="s">
        <v>79</v>
      </c>
      <c r="B13" s="27"/>
      <c r="C13" s="29"/>
      <c r="E13" s="30" t="s">
        <v>11</v>
      </c>
      <c r="F13" s="40">
        <f>F_Inputs!G131</f>
        <v>-2.83705023297609</v>
      </c>
      <c r="G13" s="30" t="s">
        <v>8</v>
      </c>
      <c r="H13" s="1"/>
      <c r="I13" s="1"/>
      <c r="J13" s="29"/>
      <c r="K13" s="29"/>
      <c r="L13" s="29"/>
      <c r="M13" s="29"/>
      <c r="N13" s="29"/>
    </row>
    <row r="14" spans="1:14" ht="12.75" hidden="1" customHeight="1" outlineLevel="1" x14ac:dyDescent="0.2">
      <c r="A14" s="28" t="s">
        <v>80</v>
      </c>
      <c r="B14" s="27"/>
      <c r="C14" s="29"/>
      <c r="E14" s="30" t="s">
        <v>12</v>
      </c>
      <c r="F14" s="40">
        <f>F_Inputs!G132</f>
        <v>-1.3324145019916001</v>
      </c>
      <c r="G14" s="30" t="s">
        <v>8</v>
      </c>
      <c r="H14" s="1"/>
      <c r="I14" s="1"/>
      <c r="J14" s="29"/>
      <c r="K14" s="29"/>
      <c r="L14" s="29"/>
      <c r="M14" s="29"/>
      <c r="N14" s="29"/>
    </row>
    <row r="15" spans="1:14" ht="12.75" hidden="1" customHeight="1" outlineLevel="1" x14ac:dyDescent="0.2">
      <c r="A15" s="28" t="s">
        <v>81</v>
      </c>
      <c r="B15" s="27"/>
      <c r="C15" s="29"/>
      <c r="E15" s="30" t="s">
        <v>13</v>
      </c>
      <c r="F15" s="40">
        <f>F_Inputs!G133</f>
        <v>0</v>
      </c>
      <c r="G15" s="30" t="s">
        <v>8</v>
      </c>
      <c r="H15" s="1"/>
      <c r="I15" s="1"/>
      <c r="J15" s="29"/>
      <c r="K15" s="29"/>
      <c r="L15" s="29"/>
      <c r="M15" s="29"/>
      <c r="N15" s="29"/>
    </row>
    <row r="16" spans="1:14" ht="12.75" hidden="1" customHeight="1" outlineLevel="1" x14ac:dyDescent="0.2">
      <c r="A16" s="28" t="s">
        <v>82</v>
      </c>
      <c r="B16" s="27"/>
      <c r="C16" s="29"/>
      <c r="E16" s="30" t="s">
        <v>14</v>
      </c>
      <c r="F16" s="40">
        <f>F_Inputs!G134</f>
        <v>0</v>
      </c>
      <c r="G16" s="30" t="s">
        <v>8</v>
      </c>
      <c r="H16" s="1"/>
      <c r="I16" s="1"/>
      <c r="J16" s="29"/>
      <c r="K16" s="29"/>
      <c r="L16" s="29"/>
      <c r="M16" s="29"/>
      <c r="N16" s="29"/>
    </row>
    <row r="17" spans="1:14" ht="12.75" hidden="1" customHeight="1" outlineLevel="1" x14ac:dyDescent="0.2">
      <c r="A17" s="28" t="s">
        <v>83</v>
      </c>
      <c r="B17" s="27"/>
      <c r="C17" s="29"/>
      <c r="E17" s="30" t="s">
        <v>15</v>
      </c>
      <c r="F17" s="40">
        <f>F_Inputs!G135</f>
        <v>-6.9850021679735903</v>
      </c>
      <c r="G17" s="30" t="s">
        <v>8</v>
      </c>
      <c r="H17" s="1"/>
      <c r="I17" s="1"/>
      <c r="J17" s="29"/>
      <c r="K17" s="29"/>
      <c r="L17" s="29"/>
      <c r="M17" s="29"/>
      <c r="N17" s="29"/>
    </row>
    <row r="18" spans="1:14" ht="12.75" hidden="1" customHeight="1" outlineLevel="1" x14ac:dyDescent="0.2">
      <c r="A18" s="28" t="s">
        <v>84</v>
      </c>
      <c r="B18" s="27"/>
      <c r="C18" s="29"/>
      <c r="E18" s="30" t="s">
        <v>16</v>
      </c>
      <c r="F18" s="40">
        <f>F_Inputs!G136</f>
        <v>0</v>
      </c>
      <c r="G18" s="30" t="s">
        <v>8</v>
      </c>
      <c r="H18" s="1"/>
      <c r="I18" s="1"/>
      <c r="J18" s="29"/>
      <c r="K18" s="29"/>
      <c r="L18" s="29"/>
      <c r="M18" s="29"/>
      <c r="N18" s="29"/>
    </row>
    <row r="19" spans="1:14" ht="12.75" hidden="1" customHeight="1" outlineLevel="1" x14ac:dyDescent="0.2">
      <c r="A19" s="28" t="s">
        <v>85</v>
      </c>
      <c r="B19" s="27"/>
      <c r="C19" s="29"/>
      <c r="E19" s="30" t="s">
        <v>17</v>
      </c>
      <c r="F19" s="40">
        <f>F_Inputs!G137</f>
        <v>154.237737556269</v>
      </c>
      <c r="G19" s="30" t="s">
        <v>8</v>
      </c>
      <c r="H19" s="1"/>
      <c r="I19" s="1"/>
      <c r="J19" s="29"/>
      <c r="K19" s="29"/>
      <c r="L19" s="29"/>
      <c r="M19" s="29"/>
      <c r="N19" s="29"/>
    </row>
    <row r="20" spans="1:14" ht="12.75" hidden="1" customHeight="1" outlineLevel="1" x14ac:dyDescent="0.2">
      <c r="A20" s="28"/>
      <c r="B20" s="27"/>
      <c r="C20" s="29"/>
      <c r="E20" s="30"/>
      <c r="F20" s="22"/>
      <c r="G20" s="1"/>
      <c r="H20" s="1"/>
      <c r="I20" s="1"/>
      <c r="J20" s="29"/>
      <c r="K20" s="29"/>
      <c r="L20" s="29"/>
      <c r="M20" s="29"/>
      <c r="N20" s="29"/>
    </row>
    <row r="21" spans="1:14" ht="12.75" hidden="1" customHeight="1" outlineLevel="1" x14ac:dyDescent="0.2">
      <c r="A21" s="28"/>
      <c r="B21" s="27" t="s">
        <v>132</v>
      </c>
      <c r="C21" s="29"/>
      <c r="E21" s="30"/>
      <c r="F21" s="22"/>
      <c r="G21" s="1"/>
      <c r="H21" s="1"/>
      <c r="I21" s="1"/>
      <c r="J21" s="29"/>
      <c r="K21" s="29"/>
      <c r="L21" s="29"/>
      <c r="M21" s="29"/>
      <c r="N21" s="29"/>
    </row>
    <row r="22" spans="1:14" ht="12.75" hidden="1" customHeight="1" outlineLevel="1" x14ac:dyDescent="0.2">
      <c r="A22" s="28" t="s">
        <v>93</v>
      </c>
      <c r="B22" s="27"/>
      <c r="C22" s="29"/>
      <c r="E22" s="30" t="s">
        <v>18</v>
      </c>
      <c r="F22" s="40">
        <f>F_Inputs!G138</f>
        <v>0</v>
      </c>
      <c r="G22" s="30" t="s">
        <v>8</v>
      </c>
      <c r="H22" s="1"/>
      <c r="I22" s="1"/>
      <c r="J22" s="29"/>
      <c r="K22" s="29"/>
      <c r="L22" s="29"/>
      <c r="M22" s="29"/>
      <c r="N22" s="29"/>
    </row>
    <row r="23" spans="1:14" ht="12.75" hidden="1" customHeight="1" outlineLevel="1" x14ac:dyDescent="0.2">
      <c r="A23" s="28" t="s">
        <v>95</v>
      </c>
      <c r="B23" s="27"/>
      <c r="C23" s="29"/>
      <c r="E23" s="30" t="s">
        <v>19</v>
      </c>
      <c r="F23" s="40">
        <f>F_Inputs!H139</f>
        <v>6.8246767924754899</v>
      </c>
      <c r="G23" s="30" t="s">
        <v>8</v>
      </c>
      <c r="H23" s="1"/>
      <c r="I23" s="1"/>
      <c r="J23" s="29"/>
      <c r="K23" s="29"/>
      <c r="L23" s="29"/>
      <c r="M23" s="29"/>
      <c r="N23" s="29"/>
    </row>
    <row r="24" spans="1:14" ht="12.75" hidden="1" customHeight="1" outlineLevel="1" x14ac:dyDescent="0.2">
      <c r="A24" s="28" t="s">
        <v>96</v>
      </c>
      <c r="B24" s="27"/>
      <c r="C24" s="29"/>
      <c r="E24" s="30" t="s">
        <v>20</v>
      </c>
      <c r="F24" s="40">
        <f>F_Inputs!H140</f>
        <v>6.8246767924754899</v>
      </c>
      <c r="G24" s="30" t="s">
        <v>8</v>
      </c>
      <c r="H24" s="1"/>
      <c r="I24" s="1"/>
      <c r="J24" s="29"/>
      <c r="K24" s="29"/>
      <c r="L24" s="29"/>
      <c r="M24" s="29"/>
      <c r="N24" s="29"/>
    </row>
    <row r="25" spans="1:14" ht="12.75" hidden="1" customHeight="1" outlineLevel="1" x14ac:dyDescent="0.2">
      <c r="A25" s="28"/>
      <c r="B25" s="27"/>
      <c r="C25" s="29"/>
      <c r="E25" s="30"/>
      <c r="F25" s="22"/>
      <c r="G25" s="1"/>
      <c r="H25" s="1"/>
      <c r="I25" s="1"/>
      <c r="J25" s="29"/>
      <c r="K25" s="29"/>
      <c r="L25" s="29"/>
      <c r="M25" s="29"/>
      <c r="N25" s="29"/>
    </row>
    <row r="26" spans="1:14" ht="12.75" hidden="1" customHeight="1" outlineLevel="1" x14ac:dyDescent="0.2">
      <c r="A26" s="28" t="s">
        <v>94</v>
      </c>
      <c r="B26" s="27"/>
      <c r="C26" s="29"/>
      <c r="E26" s="30" t="s">
        <v>21</v>
      </c>
      <c r="F26" s="40">
        <f>F_Inputs!G141</f>
        <v>0</v>
      </c>
      <c r="G26" s="30" t="s">
        <v>8</v>
      </c>
      <c r="H26" s="1"/>
      <c r="I26" s="1"/>
      <c r="J26" s="29"/>
      <c r="K26" s="29"/>
      <c r="L26" s="29"/>
      <c r="M26" s="29"/>
      <c r="N26" s="29"/>
    </row>
    <row r="27" spans="1:14" ht="12.75" hidden="1" customHeight="1" outlineLevel="1" x14ac:dyDescent="0.2">
      <c r="A27" s="28" t="s">
        <v>97</v>
      </c>
      <c r="B27" s="27"/>
      <c r="C27" s="29"/>
      <c r="E27" s="30" t="s">
        <v>22</v>
      </c>
      <c r="F27" s="40">
        <f>F_Inputs!H142</f>
        <v>69.646031496404206</v>
      </c>
      <c r="G27" s="30" t="s">
        <v>8</v>
      </c>
      <c r="H27" s="1"/>
      <c r="I27" s="1"/>
      <c r="J27" s="29"/>
      <c r="K27" s="29"/>
      <c r="L27" s="29"/>
      <c r="M27" s="29"/>
      <c r="N27" s="29"/>
    </row>
    <row r="28" spans="1:14" ht="12.75" hidden="1" customHeight="1" outlineLevel="1" x14ac:dyDescent="0.2">
      <c r="A28" s="28" t="s">
        <v>98</v>
      </c>
      <c r="B28" s="27"/>
      <c r="C28" s="29"/>
      <c r="E28" s="30" t="s">
        <v>23</v>
      </c>
      <c r="F28" s="40">
        <f>F_Inputs!H143</f>
        <v>69.646031496404206</v>
      </c>
      <c r="G28" s="30" t="s">
        <v>8</v>
      </c>
      <c r="H28" s="1"/>
      <c r="I28" s="1"/>
      <c r="J28" s="29"/>
      <c r="K28" s="29"/>
      <c r="L28" s="29"/>
      <c r="M28" s="29"/>
      <c r="N28" s="29"/>
    </row>
    <row r="29" spans="1:14" ht="12.75" hidden="1" customHeight="1" outlineLevel="1" x14ac:dyDescent="0.2">
      <c r="A29" s="28"/>
      <c r="B29" s="27"/>
      <c r="C29" s="29"/>
      <c r="E29" s="30"/>
      <c r="F29" s="22"/>
      <c r="G29" s="1"/>
      <c r="H29" s="1"/>
      <c r="I29" s="1"/>
      <c r="J29" s="29"/>
      <c r="K29" s="29"/>
      <c r="L29" s="29"/>
      <c r="M29" s="29"/>
      <c r="N29" s="29"/>
    </row>
    <row r="30" spans="1:14" ht="12.75" hidden="1" customHeight="1" outlineLevel="1" x14ac:dyDescent="0.2">
      <c r="A30" s="28"/>
      <c r="B30" s="27"/>
      <c r="C30" s="29"/>
      <c r="E30" s="30"/>
      <c r="F30" s="22"/>
      <c r="G30" s="1"/>
      <c r="H30" s="1"/>
      <c r="I30" s="1"/>
      <c r="J30" s="29"/>
      <c r="K30" s="29"/>
      <c r="L30" s="29"/>
      <c r="M30" s="29"/>
      <c r="N30" s="29"/>
    </row>
    <row r="31" spans="1:14" ht="12.75" hidden="1" customHeight="1" outlineLevel="1" x14ac:dyDescent="0.2">
      <c r="A31" s="28"/>
      <c r="B31" s="27" t="s">
        <v>133</v>
      </c>
      <c r="C31" s="29"/>
      <c r="E31" s="30"/>
      <c r="F31" s="22"/>
      <c r="G31" s="1"/>
      <c r="H31" s="1"/>
      <c r="I31" s="1"/>
      <c r="J31" s="29"/>
      <c r="K31" s="29"/>
      <c r="L31" s="29"/>
      <c r="M31" s="29"/>
      <c r="N31" s="29"/>
    </row>
    <row r="32" spans="1:14" ht="12.75" hidden="1" customHeight="1" outlineLevel="1" x14ac:dyDescent="0.2">
      <c r="A32" s="28"/>
      <c r="B32" s="27"/>
      <c r="C32" s="29" t="s">
        <v>134</v>
      </c>
      <c r="E32" s="30"/>
      <c r="F32" s="22"/>
      <c r="G32" s="1"/>
      <c r="H32" s="1"/>
      <c r="I32" s="1"/>
      <c r="J32" s="29"/>
      <c r="K32" s="29"/>
      <c r="L32" s="29"/>
      <c r="M32" s="29"/>
      <c r="N32" s="29"/>
    </row>
    <row r="33" spans="1:14" ht="12.75" hidden="1" customHeight="1" outlineLevel="1" x14ac:dyDescent="0.2">
      <c r="A33" s="28" t="s">
        <v>88</v>
      </c>
      <c r="B33" s="27"/>
      <c r="C33" s="29"/>
      <c r="E33" s="30" t="s">
        <v>24</v>
      </c>
      <c r="F33" s="40">
        <f>F_Inputs!G144</f>
        <v>-1.32121596589811</v>
      </c>
      <c r="G33" s="30" t="s">
        <v>8</v>
      </c>
      <c r="H33" s="1"/>
      <c r="I33" s="1"/>
      <c r="J33" s="29"/>
      <c r="K33" s="29"/>
      <c r="L33" s="29"/>
      <c r="M33" s="29"/>
      <c r="N33" s="29"/>
    </row>
    <row r="34" spans="1:14" ht="12.75" hidden="1" customHeight="1" outlineLevel="1" x14ac:dyDescent="0.2">
      <c r="A34" s="28"/>
      <c r="B34" s="27"/>
      <c r="C34" s="29" t="s">
        <v>135</v>
      </c>
      <c r="E34" s="30"/>
      <c r="F34" s="22"/>
      <c r="G34" s="1"/>
      <c r="H34" s="1"/>
      <c r="I34" s="1"/>
      <c r="J34" s="29"/>
      <c r="K34" s="29"/>
      <c r="L34" s="29"/>
      <c r="M34" s="29"/>
      <c r="N34" s="29"/>
    </row>
    <row r="35" spans="1:14" ht="12.75" hidden="1" customHeight="1" outlineLevel="1" x14ac:dyDescent="0.2">
      <c r="A35" s="28" t="s">
        <v>86</v>
      </c>
      <c r="B35" s="27"/>
      <c r="C35" s="29"/>
      <c r="E35" s="30" t="s">
        <v>25</v>
      </c>
      <c r="F35" s="40">
        <f>F_Inputs!G145</f>
        <v>-2.0501094126819101E-2</v>
      </c>
      <c r="G35" s="30" t="s">
        <v>8</v>
      </c>
      <c r="H35" s="1"/>
      <c r="I35" s="1"/>
      <c r="J35" s="29"/>
      <c r="K35" s="29"/>
      <c r="L35" s="29"/>
      <c r="M35" s="29"/>
      <c r="N35" s="29"/>
    </row>
    <row r="36" spans="1:14" ht="12.75" hidden="1" customHeight="1" outlineLevel="1" x14ac:dyDescent="0.2">
      <c r="A36" s="28" t="s">
        <v>87</v>
      </c>
      <c r="B36" s="27"/>
      <c r="C36" s="29"/>
      <c r="E36" s="30" t="s">
        <v>26</v>
      </c>
      <c r="F36" s="40">
        <f>F_Inputs!G146</f>
        <v>-2.81320569406906</v>
      </c>
      <c r="G36" s="30" t="s">
        <v>8</v>
      </c>
      <c r="H36" s="1"/>
      <c r="I36" s="1"/>
      <c r="J36" s="29"/>
      <c r="K36" s="29"/>
      <c r="L36" s="29"/>
      <c r="M36" s="29"/>
      <c r="N36" s="29"/>
    </row>
    <row r="37" spans="1:14" ht="12.75" hidden="1" customHeight="1" outlineLevel="1" x14ac:dyDescent="0.2">
      <c r="A37" s="28"/>
      <c r="B37" s="27"/>
      <c r="C37" s="29" t="s">
        <v>136</v>
      </c>
      <c r="E37" s="30"/>
      <c r="F37" s="22"/>
      <c r="G37" s="1"/>
      <c r="H37" s="1"/>
      <c r="I37" s="1"/>
      <c r="J37" s="29"/>
      <c r="K37" s="29"/>
      <c r="L37" s="29"/>
      <c r="M37" s="29"/>
      <c r="N37" s="29"/>
    </row>
    <row r="38" spans="1:14" ht="12.75" hidden="1" customHeight="1" outlineLevel="1" x14ac:dyDescent="0.2">
      <c r="A38" s="28" t="s">
        <v>89</v>
      </c>
      <c r="B38" s="27"/>
      <c r="C38" s="29"/>
      <c r="E38" s="30" t="s">
        <v>27</v>
      </c>
      <c r="F38" s="40">
        <f>F_Inputs!G147</f>
        <v>0</v>
      </c>
      <c r="G38" s="30" t="s">
        <v>8</v>
      </c>
      <c r="H38" s="1"/>
      <c r="I38" s="1"/>
      <c r="J38" s="29"/>
      <c r="K38" s="29"/>
      <c r="L38" s="29"/>
      <c r="M38" s="29"/>
      <c r="N38" s="29"/>
    </row>
    <row r="39" spans="1:14" ht="12.75" hidden="1" customHeight="1" outlineLevel="1" x14ac:dyDescent="0.2">
      <c r="A39" s="28" t="s">
        <v>90</v>
      </c>
      <c r="B39" s="27"/>
      <c r="C39" s="29"/>
      <c r="E39" s="30" t="s">
        <v>28</v>
      </c>
      <c r="F39" s="40">
        <f>F_Inputs!G148</f>
        <v>0</v>
      </c>
      <c r="G39" s="30" t="s">
        <v>8</v>
      </c>
      <c r="H39" s="1"/>
      <c r="I39" s="1"/>
      <c r="J39" s="29"/>
      <c r="K39" s="29"/>
      <c r="L39" s="29"/>
      <c r="M39" s="29"/>
      <c r="N39" s="29"/>
    </row>
    <row r="40" spans="1:14" ht="12.75" hidden="1" customHeight="1" outlineLevel="1" x14ac:dyDescent="0.2">
      <c r="A40" s="28"/>
      <c r="B40" s="27"/>
      <c r="C40" s="29" t="s">
        <v>137</v>
      </c>
      <c r="E40" s="30"/>
      <c r="F40" s="22"/>
      <c r="G40" s="1"/>
      <c r="H40" s="1"/>
      <c r="I40" s="1"/>
      <c r="J40" s="29"/>
      <c r="K40" s="29"/>
      <c r="L40" s="29"/>
      <c r="M40" s="29"/>
      <c r="N40" s="29"/>
    </row>
    <row r="41" spans="1:14" ht="12.75" hidden="1" customHeight="1" outlineLevel="1" x14ac:dyDescent="0.2">
      <c r="A41" s="28" t="s">
        <v>91</v>
      </c>
      <c r="B41" s="27"/>
      <c r="C41" s="29"/>
      <c r="E41" s="30" t="s">
        <v>29</v>
      </c>
      <c r="F41" s="40">
        <f>F_Inputs!G149</f>
        <v>-6.9262953625656296</v>
      </c>
      <c r="G41" s="30" t="s">
        <v>8</v>
      </c>
      <c r="H41" s="1"/>
      <c r="I41" s="1"/>
      <c r="J41" s="29"/>
      <c r="K41" s="29"/>
      <c r="L41" s="29"/>
      <c r="M41" s="29"/>
      <c r="N41" s="29"/>
    </row>
    <row r="42" spans="1:14" ht="12.75" hidden="1" customHeight="1" outlineLevel="1" x14ac:dyDescent="0.2">
      <c r="A42" s="28"/>
      <c r="B42" s="27"/>
      <c r="C42" s="29" t="s">
        <v>138</v>
      </c>
      <c r="E42" s="30"/>
      <c r="F42" s="22"/>
      <c r="G42" s="1"/>
      <c r="H42" s="1"/>
      <c r="I42" s="1"/>
      <c r="J42" s="29"/>
      <c r="K42" s="29"/>
      <c r="L42" s="29"/>
      <c r="M42" s="29"/>
      <c r="N42" s="29"/>
    </row>
    <row r="43" spans="1:14" ht="12.75" hidden="1" customHeight="1" outlineLevel="1" x14ac:dyDescent="0.2">
      <c r="A43" s="28" t="s">
        <v>92</v>
      </c>
      <c r="B43" s="27"/>
      <c r="C43" s="29"/>
      <c r="E43" s="30" t="s">
        <v>30</v>
      </c>
      <c r="F43" s="40">
        <f>F_Inputs!G150</f>
        <v>0</v>
      </c>
      <c r="G43" s="30" t="s">
        <v>8</v>
      </c>
      <c r="H43" s="1"/>
      <c r="I43" s="1"/>
      <c r="J43" s="29"/>
      <c r="K43" s="29"/>
      <c r="L43" s="29"/>
      <c r="M43" s="29"/>
      <c r="N43" s="29"/>
    </row>
    <row r="44" spans="1:14" ht="12.75" hidden="1" customHeight="1" outlineLevel="1" x14ac:dyDescent="0.2">
      <c r="A44" s="28"/>
      <c r="B44" s="27"/>
      <c r="C44" s="29"/>
      <c r="E44" s="30"/>
      <c r="F44" s="22"/>
      <c r="G44" s="1"/>
      <c r="H44" s="1"/>
      <c r="I44" s="1"/>
      <c r="J44" s="29"/>
      <c r="K44" s="29"/>
      <c r="L44" s="29"/>
      <c r="M44" s="29"/>
      <c r="N44" s="29"/>
    </row>
    <row r="45" spans="1:14" ht="12.75" hidden="1" customHeight="1" outlineLevel="1" x14ac:dyDescent="0.2">
      <c r="A45" s="28"/>
      <c r="B45" s="27"/>
      <c r="C45" s="29"/>
      <c r="E45" s="30"/>
      <c r="F45" s="22"/>
      <c r="G45" s="1"/>
      <c r="H45" s="1"/>
      <c r="I45" s="1"/>
      <c r="J45" s="29"/>
      <c r="K45" s="29"/>
      <c r="L45" s="29"/>
      <c r="M45" s="29"/>
      <c r="N45" s="29"/>
    </row>
    <row r="46" spans="1:14" ht="12.75" hidden="1" customHeight="1" outlineLevel="1" x14ac:dyDescent="0.2">
      <c r="A46" s="2"/>
      <c r="B46" s="24" t="s">
        <v>75</v>
      </c>
      <c r="C46" s="24"/>
      <c r="D46" s="25"/>
      <c r="E46" s="25"/>
      <c r="F46" s="22"/>
      <c r="G46" s="1"/>
      <c r="H46" s="23"/>
    </row>
    <row r="47" spans="1:14" ht="12.75" hidden="1" customHeight="1" outlineLevel="1" x14ac:dyDescent="0.2">
      <c r="A47" s="28"/>
      <c r="B47" s="27"/>
      <c r="C47" s="29"/>
      <c r="E47" s="30"/>
      <c r="F47" s="22"/>
      <c r="G47" s="1"/>
      <c r="H47" s="1"/>
      <c r="I47" s="1"/>
      <c r="J47" s="29"/>
      <c r="K47" s="29"/>
      <c r="L47" s="29"/>
      <c r="M47" s="29"/>
      <c r="N47" s="29"/>
    </row>
    <row r="48" spans="1:14" ht="12.75" hidden="1" customHeight="1" outlineLevel="1" x14ac:dyDescent="0.2">
      <c r="A48" s="28"/>
      <c r="B48" s="27" t="s">
        <v>76</v>
      </c>
      <c r="C48" s="29"/>
      <c r="E48" s="30"/>
      <c r="F48" s="22"/>
      <c r="G48" s="1"/>
      <c r="H48" s="1"/>
      <c r="I48" s="1"/>
      <c r="J48" s="29"/>
      <c r="K48" s="29"/>
      <c r="L48" s="29"/>
      <c r="M48" s="29"/>
      <c r="N48" s="29"/>
    </row>
    <row r="49" spans="1:14" ht="12.75" hidden="1" customHeight="1" outlineLevel="1" x14ac:dyDescent="0.2">
      <c r="A49" s="28" t="s">
        <v>99</v>
      </c>
      <c r="B49" s="27"/>
      <c r="C49" s="29"/>
      <c r="E49" s="30" t="s">
        <v>31</v>
      </c>
      <c r="F49" s="40">
        <f>F_Inputs!G151</f>
        <v>0</v>
      </c>
      <c r="G49" s="30" t="s">
        <v>8</v>
      </c>
      <c r="H49" s="1"/>
      <c r="I49" s="1"/>
      <c r="J49" s="29"/>
      <c r="K49" s="29"/>
      <c r="L49" s="29"/>
      <c r="M49" s="29"/>
      <c r="N49" s="29"/>
    </row>
    <row r="50" spans="1:14" ht="12.75" hidden="1" customHeight="1" outlineLevel="1" x14ac:dyDescent="0.2">
      <c r="A50" s="28" t="s">
        <v>100</v>
      </c>
      <c r="B50" s="27"/>
      <c r="C50" s="29"/>
      <c r="E50" s="30" t="s">
        <v>32</v>
      </c>
      <c r="F50" s="40">
        <f>F_Inputs!G152</f>
        <v>0</v>
      </c>
      <c r="G50" s="30" t="s">
        <v>8</v>
      </c>
      <c r="H50" s="1"/>
      <c r="I50" s="1"/>
      <c r="J50" s="29"/>
      <c r="K50" s="29"/>
      <c r="L50" s="29"/>
      <c r="M50" s="29"/>
      <c r="N50" s="29"/>
    </row>
    <row r="51" spans="1:14" ht="12.75" hidden="1" customHeight="1" outlineLevel="1" x14ac:dyDescent="0.2">
      <c r="A51" s="28" t="s">
        <v>101</v>
      </c>
      <c r="B51" s="27"/>
      <c r="C51" s="29"/>
      <c r="E51" s="30" t="s">
        <v>33</v>
      </c>
      <c r="F51" s="40">
        <f>F_Inputs!G153</f>
        <v>0</v>
      </c>
      <c r="G51" s="30" t="s">
        <v>8</v>
      </c>
      <c r="H51" s="1"/>
      <c r="I51" s="1"/>
      <c r="J51" s="29"/>
      <c r="K51" s="29"/>
      <c r="L51" s="29"/>
      <c r="M51" s="29"/>
      <c r="N51" s="29"/>
    </row>
    <row r="52" spans="1:14" ht="12.75" hidden="1" customHeight="1" outlineLevel="1" x14ac:dyDescent="0.2">
      <c r="A52" s="28" t="s">
        <v>102</v>
      </c>
      <c r="B52" s="27"/>
      <c r="C52" s="29"/>
      <c r="E52" s="30" t="s">
        <v>34</v>
      </c>
      <c r="F52" s="40">
        <f>F_Inputs!G154</f>
        <v>0</v>
      </c>
      <c r="G52" s="30" t="s">
        <v>8</v>
      </c>
      <c r="H52" s="1"/>
      <c r="I52" s="1"/>
      <c r="J52" s="29"/>
      <c r="K52" s="29"/>
      <c r="L52" s="29"/>
      <c r="M52" s="29"/>
      <c r="N52" s="29"/>
    </row>
    <row r="53" spans="1:14" ht="12.75" hidden="1" customHeight="1" outlineLevel="1" x14ac:dyDescent="0.2">
      <c r="A53" s="28" t="s">
        <v>103</v>
      </c>
      <c r="B53" s="27"/>
      <c r="C53" s="29"/>
      <c r="E53" s="30" t="s">
        <v>35</v>
      </c>
      <c r="F53" s="40">
        <f>F_Inputs!G155</f>
        <v>0</v>
      </c>
      <c r="G53" s="30" t="s">
        <v>8</v>
      </c>
      <c r="H53" s="1"/>
      <c r="I53" s="1"/>
      <c r="J53" s="29"/>
      <c r="K53" s="29"/>
      <c r="L53" s="29"/>
      <c r="M53" s="29"/>
      <c r="N53" s="29"/>
    </row>
    <row r="54" spans="1:14" ht="12.75" hidden="1" customHeight="1" outlineLevel="1" x14ac:dyDescent="0.2">
      <c r="A54" s="28" t="s">
        <v>104</v>
      </c>
      <c r="B54" s="27"/>
      <c r="C54" s="29"/>
      <c r="E54" s="30" t="s">
        <v>36</v>
      </c>
      <c r="F54" s="40">
        <f>F_Inputs!G156</f>
        <v>0</v>
      </c>
      <c r="G54" s="30" t="s">
        <v>8</v>
      </c>
      <c r="H54" s="1"/>
      <c r="I54" s="1"/>
      <c r="J54" s="29"/>
      <c r="K54" s="29"/>
      <c r="L54" s="29"/>
      <c r="M54" s="29"/>
      <c r="N54" s="29"/>
    </row>
    <row r="55" spans="1:14" ht="12.75" hidden="1" customHeight="1" outlineLevel="1" x14ac:dyDescent="0.2">
      <c r="A55" s="28" t="s">
        <v>105</v>
      </c>
      <c r="B55" s="27"/>
      <c r="C55" s="29"/>
      <c r="E55" s="30" t="s">
        <v>37</v>
      </c>
      <c r="F55" s="40">
        <f>F_Inputs!G157</f>
        <v>0</v>
      </c>
      <c r="G55" s="30" t="s">
        <v>8</v>
      </c>
      <c r="H55" s="1"/>
      <c r="I55" s="1"/>
      <c r="J55" s="29"/>
      <c r="K55" s="29"/>
      <c r="L55" s="29"/>
      <c r="M55" s="29"/>
      <c r="N55" s="29"/>
    </row>
    <row r="56" spans="1:14" ht="12.75" hidden="1" customHeight="1" outlineLevel="1" x14ac:dyDescent="0.2">
      <c r="A56" s="28" t="s">
        <v>106</v>
      </c>
      <c r="B56" s="27"/>
      <c r="C56" s="29"/>
      <c r="E56" s="30" t="s">
        <v>38</v>
      </c>
      <c r="F56" s="40">
        <f>F_Inputs!G158</f>
        <v>0</v>
      </c>
      <c r="G56" s="30" t="s">
        <v>8</v>
      </c>
      <c r="H56" s="1"/>
      <c r="I56" s="1"/>
      <c r="J56" s="29"/>
      <c r="K56" s="29"/>
      <c r="L56" s="29"/>
      <c r="M56" s="29"/>
      <c r="N56" s="29"/>
    </row>
    <row r="57" spans="1:14" ht="12.75" hidden="1" customHeight="1" outlineLevel="1" x14ac:dyDescent="0.2">
      <c r="A57" s="28"/>
      <c r="B57" s="27"/>
      <c r="C57" s="29"/>
      <c r="E57" s="30"/>
      <c r="F57" s="22"/>
      <c r="G57" s="1"/>
      <c r="H57" s="1"/>
      <c r="I57" s="1"/>
      <c r="J57" s="29"/>
      <c r="K57" s="29"/>
      <c r="L57" s="29"/>
      <c r="M57" s="29"/>
      <c r="N57" s="29"/>
    </row>
    <row r="58" spans="1:14" ht="12.75" hidden="1" customHeight="1" outlineLevel="1" x14ac:dyDescent="0.2">
      <c r="A58" s="28"/>
      <c r="B58" s="27" t="s">
        <v>132</v>
      </c>
      <c r="C58" s="29"/>
      <c r="E58" s="30"/>
      <c r="F58" s="22"/>
      <c r="G58" s="1"/>
      <c r="H58" s="1"/>
      <c r="I58" s="1"/>
      <c r="J58" s="29"/>
      <c r="K58" s="29"/>
      <c r="L58" s="29"/>
      <c r="M58" s="29"/>
      <c r="N58" s="29"/>
    </row>
    <row r="59" spans="1:14" ht="12.75" hidden="1" customHeight="1" outlineLevel="1" x14ac:dyDescent="0.2">
      <c r="A59" s="28" t="s">
        <v>113</v>
      </c>
      <c r="B59" s="27"/>
      <c r="C59" s="29"/>
      <c r="E59" s="30" t="s">
        <v>39</v>
      </c>
      <c r="F59" s="40">
        <f>F_Inputs!G159</f>
        <v>0</v>
      </c>
      <c r="G59" s="30" t="s">
        <v>8</v>
      </c>
      <c r="H59" s="1"/>
      <c r="I59" s="1"/>
      <c r="J59" s="29"/>
      <c r="K59" s="29"/>
      <c r="L59" s="29"/>
      <c r="M59" s="29"/>
      <c r="N59" s="29"/>
    </row>
    <row r="60" spans="1:14" ht="12.75" hidden="1" customHeight="1" outlineLevel="1" x14ac:dyDescent="0.2">
      <c r="A60" s="28" t="s">
        <v>115</v>
      </c>
      <c r="B60" s="27"/>
      <c r="C60" s="29"/>
      <c r="E60" s="30" t="s">
        <v>40</v>
      </c>
      <c r="F60" s="40">
        <f>F_Inputs!G160</f>
        <v>0</v>
      </c>
      <c r="G60" s="30" t="s">
        <v>8</v>
      </c>
      <c r="H60" s="1"/>
      <c r="I60" s="1"/>
      <c r="J60" s="29"/>
      <c r="K60" s="29"/>
      <c r="L60" s="29"/>
      <c r="M60" s="29"/>
      <c r="N60" s="29"/>
    </row>
    <row r="61" spans="1:14" ht="12.75" hidden="1" customHeight="1" outlineLevel="1" x14ac:dyDescent="0.2">
      <c r="A61" s="28" t="s">
        <v>116</v>
      </c>
      <c r="B61" s="27"/>
      <c r="C61" s="29"/>
      <c r="E61" s="30" t="s">
        <v>41</v>
      </c>
      <c r="F61" s="40">
        <f>F_Inputs!H161</f>
        <v>0</v>
      </c>
      <c r="G61" s="30" t="s">
        <v>8</v>
      </c>
      <c r="H61" s="1"/>
      <c r="I61" s="1"/>
      <c r="J61" s="29"/>
      <c r="K61" s="29"/>
      <c r="L61" s="29"/>
      <c r="M61" s="29"/>
      <c r="N61" s="29"/>
    </row>
    <row r="62" spans="1:14" ht="12.75" hidden="1" customHeight="1" outlineLevel="1" x14ac:dyDescent="0.2">
      <c r="A62" s="28" t="s">
        <v>117</v>
      </c>
      <c r="B62" s="27"/>
      <c r="C62" s="29"/>
      <c r="E62" s="30" t="s">
        <v>42</v>
      </c>
      <c r="F62" s="40">
        <f>F_Inputs!H162</f>
        <v>0</v>
      </c>
      <c r="G62" s="30" t="s">
        <v>8</v>
      </c>
      <c r="H62" s="1"/>
      <c r="I62" s="1"/>
      <c r="J62" s="29"/>
      <c r="K62" s="29"/>
      <c r="L62" s="29"/>
      <c r="M62" s="29"/>
      <c r="N62" s="29"/>
    </row>
    <row r="63" spans="1:14" ht="12.75" hidden="1" customHeight="1" outlineLevel="1" x14ac:dyDescent="0.2">
      <c r="A63" s="28"/>
      <c r="B63" s="27"/>
      <c r="C63" s="29"/>
      <c r="E63" s="30"/>
      <c r="F63" s="22"/>
      <c r="G63" s="1"/>
      <c r="H63" s="1"/>
      <c r="I63" s="1"/>
      <c r="J63" s="29"/>
      <c r="K63" s="29"/>
      <c r="L63" s="29"/>
      <c r="M63" s="29"/>
      <c r="N63" s="29"/>
    </row>
    <row r="64" spans="1:14" ht="12.75" hidden="1" customHeight="1" outlineLevel="1" x14ac:dyDescent="0.2">
      <c r="A64" s="28" t="s">
        <v>114</v>
      </c>
      <c r="B64" s="27"/>
      <c r="C64" s="29"/>
      <c r="E64" s="30" t="s">
        <v>43</v>
      </c>
      <c r="F64" s="40">
        <f>F_Inputs!G163</f>
        <v>0</v>
      </c>
      <c r="G64" s="30" t="s">
        <v>8</v>
      </c>
      <c r="H64" s="1"/>
      <c r="I64" s="1"/>
      <c r="J64" s="29"/>
      <c r="K64" s="29"/>
      <c r="L64" s="29"/>
      <c r="M64" s="29"/>
      <c r="N64" s="29"/>
    </row>
    <row r="65" spans="1:14" ht="12.75" hidden="1" customHeight="1" outlineLevel="1" x14ac:dyDescent="0.2">
      <c r="A65" s="28" t="s">
        <v>118</v>
      </c>
      <c r="B65" s="27"/>
      <c r="C65" s="29"/>
      <c r="E65" s="30" t="s">
        <v>44</v>
      </c>
      <c r="F65" s="40">
        <f>F_Inputs!H164</f>
        <v>0</v>
      </c>
      <c r="G65" s="30" t="s">
        <v>8</v>
      </c>
      <c r="H65" s="1"/>
      <c r="I65" s="1"/>
      <c r="J65" s="29"/>
      <c r="K65" s="29"/>
      <c r="L65" s="29"/>
      <c r="M65" s="29"/>
      <c r="N65" s="29"/>
    </row>
    <row r="66" spans="1:14" ht="12.75" hidden="1" customHeight="1" outlineLevel="1" x14ac:dyDescent="0.2">
      <c r="A66" s="28" t="s">
        <v>119</v>
      </c>
      <c r="B66" s="27"/>
      <c r="C66" s="29"/>
      <c r="E66" s="30" t="s">
        <v>45</v>
      </c>
      <c r="F66" s="40">
        <f>F_Inputs!H165</f>
        <v>0</v>
      </c>
      <c r="G66" s="30" t="s">
        <v>8</v>
      </c>
      <c r="H66" s="1"/>
      <c r="I66" s="1"/>
      <c r="J66" s="29"/>
      <c r="K66" s="29"/>
      <c r="L66" s="29"/>
      <c r="M66" s="29"/>
      <c r="N66" s="29"/>
    </row>
    <row r="67" spans="1:14" ht="12.75" hidden="1" customHeight="1" outlineLevel="1" x14ac:dyDescent="0.2">
      <c r="A67" s="28"/>
      <c r="B67" s="27"/>
      <c r="C67" s="29"/>
      <c r="E67" s="30"/>
      <c r="F67" s="22"/>
      <c r="G67" s="1"/>
      <c r="H67" s="1"/>
      <c r="I67" s="1"/>
      <c r="J67" s="29"/>
      <c r="K67" s="29"/>
      <c r="L67" s="29"/>
      <c r="M67" s="29"/>
      <c r="N67" s="29"/>
    </row>
    <row r="68" spans="1:14" ht="12.75" hidden="1" customHeight="1" outlineLevel="1" x14ac:dyDescent="0.2">
      <c r="A68" s="28"/>
      <c r="B68" s="27"/>
      <c r="C68" s="29"/>
      <c r="E68" s="30"/>
      <c r="F68" s="22"/>
      <c r="G68" s="1"/>
      <c r="H68" s="1"/>
      <c r="I68" s="1"/>
      <c r="J68" s="29"/>
      <c r="K68" s="29"/>
      <c r="L68" s="29"/>
      <c r="M68" s="29"/>
      <c r="N68" s="29"/>
    </row>
    <row r="69" spans="1:14" ht="12.75" hidden="1" customHeight="1" outlineLevel="1" x14ac:dyDescent="0.2">
      <c r="A69" s="28"/>
      <c r="B69" s="27" t="s">
        <v>133</v>
      </c>
      <c r="C69" s="29"/>
      <c r="E69" s="30"/>
      <c r="F69" s="22"/>
      <c r="G69" s="1"/>
      <c r="H69" s="1"/>
      <c r="I69" s="1"/>
      <c r="J69" s="29"/>
      <c r="K69" s="29"/>
      <c r="L69" s="29"/>
      <c r="M69" s="29"/>
      <c r="N69" s="29"/>
    </row>
    <row r="70" spans="1:14" ht="12.75" hidden="1" customHeight="1" outlineLevel="1" x14ac:dyDescent="0.2">
      <c r="A70" s="28"/>
      <c r="B70" s="27"/>
      <c r="C70" s="29" t="s">
        <v>134</v>
      </c>
      <c r="E70" s="30"/>
      <c r="F70" s="22"/>
      <c r="G70" s="1"/>
      <c r="H70" s="1"/>
      <c r="I70" s="1"/>
      <c r="J70" s="29"/>
      <c r="K70" s="29"/>
      <c r="L70" s="29"/>
      <c r="M70" s="29"/>
      <c r="N70" s="29"/>
    </row>
    <row r="71" spans="1:14" ht="12.75" hidden="1" customHeight="1" outlineLevel="1" x14ac:dyDescent="0.2">
      <c r="A71" s="28" t="s">
        <v>109</v>
      </c>
      <c r="B71" s="27"/>
      <c r="C71" s="29"/>
      <c r="E71" s="30" t="s">
        <v>46</v>
      </c>
      <c r="F71" s="40">
        <f>F_Inputs!G166</f>
        <v>0</v>
      </c>
      <c r="G71" s="30" t="s">
        <v>8</v>
      </c>
      <c r="H71" s="1"/>
      <c r="I71" s="1"/>
      <c r="J71" s="29"/>
      <c r="K71" s="29"/>
      <c r="L71" s="29"/>
      <c r="M71" s="29"/>
      <c r="N71" s="29"/>
    </row>
    <row r="72" spans="1:14" ht="12.75" hidden="1" customHeight="1" outlineLevel="1" x14ac:dyDescent="0.2">
      <c r="A72" s="28"/>
      <c r="B72" s="27"/>
      <c r="C72" s="29" t="s">
        <v>135</v>
      </c>
      <c r="E72" s="30"/>
      <c r="F72" s="22"/>
      <c r="G72" s="1"/>
      <c r="H72" s="1"/>
      <c r="I72" s="1"/>
      <c r="J72" s="29"/>
      <c r="K72" s="29"/>
      <c r="L72" s="29"/>
      <c r="M72" s="29"/>
      <c r="N72" s="29"/>
    </row>
    <row r="73" spans="1:14" ht="12.75" hidden="1" customHeight="1" outlineLevel="1" x14ac:dyDescent="0.2">
      <c r="A73" s="28" t="s">
        <v>107</v>
      </c>
      <c r="B73" s="27"/>
      <c r="C73" s="29"/>
      <c r="E73" s="30" t="s">
        <v>47</v>
      </c>
      <c r="F73" s="40">
        <f>F_Inputs!G167</f>
        <v>0</v>
      </c>
      <c r="G73" s="30" t="s">
        <v>8</v>
      </c>
      <c r="H73" s="1"/>
      <c r="I73" s="1"/>
      <c r="J73" s="29"/>
      <c r="K73" s="29"/>
      <c r="L73" s="29"/>
      <c r="M73" s="29"/>
      <c r="N73" s="29"/>
    </row>
    <row r="74" spans="1:14" ht="12.75" hidden="1" customHeight="1" outlineLevel="1" x14ac:dyDescent="0.2">
      <c r="A74" s="28" t="s">
        <v>108</v>
      </c>
      <c r="B74" s="27"/>
      <c r="C74" s="29"/>
      <c r="E74" s="30" t="s">
        <v>48</v>
      </c>
      <c r="F74" s="40">
        <f>F_Inputs!G168</f>
        <v>0</v>
      </c>
      <c r="G74" s="30" t="s">
        <v>8</v>
      </c>
      <c r="H74" s="1"/>
      <c r="I74" s="1"/>
      <c r="J74" s="29"/>
      <c r="K74" s="29"/>
      <c r="L74" s="29"/>
      <c r="M74" s="29"/>
      <c r="N74" s="29"/>
    </row>
    <row r="75" spans="1:14" ht="12.75" hidden="1" customHeight="1" outlineLevel="1" x14ac:dyDescent="0.2">
      <c r="A75" s="28"/>
      <c r="B75" s="27"/>
      <c r="C75" s="29" t="s">
        <v>136</v>
      </c>
      <c r="E75" s="30"/>
      <c r="F75" s="22"/>
      <c r="G75" s="1"/>
      <c r="H75" s="1"/>
      <c r="I75" s="1"/>
      <c r="J75" s="29"/>
      <c r="K75" s="29"/>
      <c r="L75" s="29"/>
      <c r="M75" s="29"/>
      <c r="N75" s="29"/>
    </row>
    <row r="76" spans="1:14" ht="12.75" hidden="1" customHeight="1" outlineLevel="1" x14ac:dyDescent="0.2">
      <c r="A76" s="28" t="s">
        <v>110</v>
      </c>
      <c r="B76" s="27"/>
      <c r="C76" s="29"/>
      <c r="E76" s="30" t="s">
        <v>49</v>
      </c>
      <c r="F76" s="40">
        <f>F_Inputs!G169</f>
        <v>0</v>
      </c>
      <c r="G76" s="30" t="s">
        <v>8</v>
      </c>
      <c r="H76" s="1"/>
      <c r="I76" s="1"/>
      <c r="J76" s="29"/>
      <c r="K76" s="29"/>
      <c r="L76" s="29"/>
      <c r="M76" s="29"/>
      <c r="N76" s="29"/>
    </row>
    <row r="77" spans="1:14" ht="12.75" hidden="1" customHeight="1" outlineLevel="1" x14ac:dyDescent="0.2">
      <c r="A77" s="28"/>
      <c r="B77" s="27"/>
      <c r="C77" s="29" t="s">
        <v>139</v>
      </c>
      <c r="E77" s="30"/>
      <c r="F77" s="22"/>
      <c r="G77" s="1"/>
      <c r="H77" s="1"/>
      <c r="I77" s="1"/>
      <c r="J77" s="29"/>
      <c r="K77" s="29"/>
      <c r="L77" s="29"/>
      <c r="M77" s="29"/>
      <c r="N77" s="29"/>
    </row>
    <row r="78" spans="1:14" ht="12.75" hidden="1" customHeight="1" outlineLevel="1" x14ac:dyDescent="0.2">
      <c r="A78" s="28" t="s">
        <v>111</v>
      </c>
      <c r="B78" s="27"/>
      <c r="C78" s="29"/>
      <c r="E78" s="30" t="s">
        <v>50</v>
      </c>
      <c r="F78" s="40">
        <f>F_Inputs!G170</f>
        <v>0</v>
      </c>
      <c r="G78" s="30" t="s">
        <v>8</v>
      </c>
      <c r="H78" s="1"/>
      <c r="I78" s="1"/>
      <c r="J78" s="29"/>
      <c r="K78" s="29"/>
      <c r="L78" s="29"/>
      <c r="M78" s="29"/>
      <c r="N78" s="29"/>
    </row>
    <row r="79" spans="1:14" ht="12.75" hidden="1" customHeight="1" outlineLevel="1" x14ac:dyDescent="0.2">
      <c r="A79" s="28"/>
      <c r="B79" s="27"/>
      <c r="C79" s="29" t="s">
        <v>138</v>
      </c>
      <c r="E79" s="30"/>
      <c r="F79" s="22"/>
      <c r="G79" s="1"/>
      <c r="H79" s="1"/>
      <c r="I79" s="1"/>
      <c r="J79" s="29"/>
      <c r="K79" s="29"/>
      <c r="L79" s="29"/>
      <c r="M79" s="29"/>
      <c r="N79" s="29"/>
    </row>
    <row r="80" spans="1:14" ht="12.75" hidden="1" customHeight="1" outlineLevel="1" x14ac:dyDescent="0.2">
      <c r="A80" s="28" t="s">
        <v>112</v>
      </c>
      <c r="B80" s="27"/>
      <c r="C80" s="29"/>
      <c r="E80" s="30" t="s">
        <v>51</v>
      </c>
      <c r="F80" s="40">
        <f>F_Inputs!G171</f>
        <v>0</v>
      </c>
      <c r="G80" s="30" t="s">
        <v>8</v>
      </c>
      <c r="H80" s="1"/>
      <c r="I80" s="1"/>
      <c r="J80" s="29"/>
      <c r="K80" s="29"/>
      <c r="L80" s="29"/>
      <c r="M80" s="29"/>
      <c r="N80" s="29"/>
    </row>
    <row r="81" spans="1:14" ht="12.75" hidden="1" customHeight="1" outlineLevel="1" x14ac:dyDescent="0.2">
      <c r="A81" s="28"/>
      <c r="B81" s="27"/>
      <c r="C81" s="29"/>
      <c r="E81" s="30"/>
      <c r="F81" s="22"/>
      <c r="G81" s="1"/>
      <c r="H81" s="1"/>
      <c r="I81" s="1"/>
      <c r="J81" s="29"/>
      <c r="K81" s="29"/>
      <c r="L81" s="29"/>
      <c r="M81" s="29"/>
      <c r="N81" s="29"/>
    </row>
    <row r="82" spans="1:14" ht="12.75" hidden="1" customHeight="1" outlineLevel="1" x14ac:dyDescent="0.2">
      <c r="A82" s="28"/>
      <c r="B82" s="27"/>
      <c r="C82" s="29"/>
      <c r="E82" s="30"/>
      <c r="F82" s="22"/>
      <c r="G82" s="1"/>
      <c r="H82" s="1"/>
      <c r="I82" s="1"/>
      <c r="J82" s="29"/>
      <c r="K82" s="29"/>
      <c r="L82" s="29"/>
      <c r="M82" s="29"/>
      <c r="N82" s="29"/>
    </row>
    <row r="83" spans="1:14" ht="12.75" hidden="1" customHeight="1" outlineLevel="1" x14ac:dyDescent="0.2">
      <c r="A83" s="2"/>
      <c r="B83" s="24" t="s">
        <v>240</v>
      </c>
      <c r="C83" s="24"/>
      <c r="D83" s="25"/>
      <c r="E83" s="25"/>
      <c r="F83" s="22"/>
      <c r="G83" s="1"/>
      <c r="H83" s="23"/>
    </row>
    <row r="84" spans="1:14" ht="12.75" hidden="1" customHeight="1" outlineLevel="1" x14ac:dyDescent="0.2">
      <c r="A84" s="28"/>
      <c r="B84" s="27"/>
      <c r="C84" s="29"/>
      <c r="E84" s="30"/>
      <c r="F84" s="22"/>
      <c r="G84" s="1"/>
      <c r="H84" s="1"/>
      <c r="I84" s="1"/>
      <c r="J84" s="29"/>
      <c r="K84" s="29"/>
      <c r="L84" s="29"/>
      <c r="M84" s="29"/>
      <c r="N84" s="29"/>
    </row>
    <row r="85" spans="1:14" ht="12.75" hidden="1" customHeight="1" outlineLevel="1" x14ac:dyDescent="0.2">
      <c r="A85" s="28"/>
      <c r="B85" s="27" t="s">
        <v>76</v>
      </c>
      <c r="C85" s="29"/>
      <c r="E85" s="30"/>
      <c r="F85" s="22"/>
      <c r="G85" s="1"/>
      <c r="H85" s="1"/>
      <c r="I85" s="1"/>
      <c r="J85" s="29"/>
      <c r="K85" s="29"/>
      <c r="L85" s="29"/>
      <c r="M85" s="29"/>
      <c r="N85" s="29"/>
    </row>
    <row r="86" spans="1:14" ht="12.75" hidden="1" customHeight="1" outlineLevel="1" x14ac:dyDescent="0.2">
      <c r="A86" s="28" t="s">
        <v>120</v>
      </c>
      <c r="B86" s="27"/>
      <c r="C86" s="29"/>
      <c r="E86" s="30" t="s">
        <v>52</v>
      </c>
      <c r="F86" s="40">
        <f>F_Inputs!G172</f>
        <v>0</v>
      </c>
      <c r="G86" s="30" t="s">
        <v>8</v>
      </c>
      <c r="H86" s="1"/>
      <c r="I86" s="1"/>
      <c r="J86" s="29"/>
      <c r="K86" s="29"/>
      <c r="L86" s="29"/>
      <c r="M86" s="29"/>
      <c r="N86" s="29"/>
    </row>
    <row r="87" spans="1:14" ht="12.75" hidden="1" customHeight="1" outlineLevel="1" x14ac:dyDescent="0.2">
      <c r="A87" s="28" t="s">
        <v>121</v>
      </c>
      <c r="B87" s="27"/>
      <c r="C87" s="29"/>
      <c r="E87" s="30" t="s">
        <v>53</v>
      </c>
      <c r="F87" s="40">
        <f>F_Inputs!G173</f>
        <v>0</v>
      </c>
      <c r="G87" s="30" t="s">
        <v>8</v>
      </c>
      <c r="H87" s="1"/>
      <c r="I87" s="1"/>
      <c r="J87" s="29"/>
      <c r="K87" s="29"/>
      <c r="L87" s="29"/>
      <c r="M87" s="29"/>
      <c r="N87" s="29"/>
    </row>
    <row r="88" spans="1:14" ht="12.75" hidden="1" customHeight="1" outlineLevel="1" x14ac:dyDescent="0.2">
      <c r="A88" s="28" t="s">
        <v>122</v>
      </c>
      <c r="B88" s="27"/>
      <c r="C88" s="29"/>
      <c r="E88" s="30" t="s">
        <v>54</v>
      </c>
      <c r="F88" s="40">
        <f>F_Inputs!G174</f>
        <v>0</v>
      </c>
      <c r="G88" s="30" t="s">
        <v>8</v>
      </c>
      <c r="H88" s="1"/>
      <c r="I88" s="1"/>
      <c r="J88" s="29"/>
      <c r="K88" s="29"/>
      <c r="L88" s="29"/>
      <c r="M88" s="29"/>
      <c r="N88" s="29"/>
    </row>
    <row r="89" spans="1:14" ht="12.75" hidden="1" customHeight="1" outlineLevel="1" x14ac:dyDescent="0.2">
      <c r="A89" s="28" t="s">
        <v>124</v>
      </c>
      <c r="B89" s="27"/>
      <c r="C89" s="29"/>
      <c r="E89" s="30" t="s">
        <v>55</v>
      </c>
      <c r="F89" s="40">
        <f>F_Inputs!G175</f>
        <v>0</v>
      </c>
      <c r="G89" s="30" t="s">
        <v>8</v>
      </c>
      <c r="H89" s="1"/>
      <c r="I89" s="1"/>
      <c r="J89" s="29"/>
      <c r="K89" s="29"/>
      <c r="L89" s="29"/>
      <c r="M89" s="29"/>
      <c r="N89" s="29"/>
    </row>
    <row r="90" spans="1:14" ht="12.75" hidden="1" customHeight="1" outlineLevel="1" x14ac:dyDescent="0.2">
      <c r="A90" s="28" t="s">
        <v>123</v>
      </c>
      <c r="B90" s="27"/>
      <c r="C90" s="29"/>
      <c r="E90" s="30" t="s">
        <v>56</v>
      </c>
      <c r="F90" s="40">
        <f>F_Inputs!G176</f>
        <v>0</v>
      </c>
      <c r="G90" s="30" t="s">
        <v>8</v>
      </c>
      <c r="H90" s="1"/>
      <c r="I90" s="1"/>
      <c r="J90" s="29"/>
      <c r="K90" s="29"/>
      <c r="L90" s="29"/>
      <c r="M90" s="29"/>
      <c r="N90" s="29"/>
    </row>
    <row r="91" spans="1:14" ht="12.75" hidden="1" customHeight="1" outlineLevel="1" x14ac:dyDescent="0.2">
      <c r="A91" s="28" t="s">
        <v>125</v>
      </c>
      <c r="B91" s="27"/>
      <c r="C91" s="29"/>
      <c r="E91" s="30" t="s">
        <v>57</v>
      </c>
      <c r="F91" s="40">
        <f>F_Inputs!G177</f>
        <v>0</v>
      </c>
      <c r="G91" s="30" t="s">
        <v>8</v>
      </c>
      <c r="H91" s="1"/>
      <c r="I91" s="1"/>
      <c r="J91" s="29"/>
      <c r="K91" s="29"/>
      <c r="L91" s="29"/>
      <c r="M91" s="29"/>
      <c r="N91" s="29"/>
    </row>
    <row r="92" spans="1:14" ht="12.75" hidden="1" customHeight="1" outlineLevel="1" x14ac:dyDescent="0.2">
      <c r="A92" s="28"/>
      <c r="B92" s="27"/>
      <c r="C92" s="29"/>
      <c r="E92" s="30"/>
      <c r="F92" s="22"/>
      <c r="G92" s="1"/>
      <c r="H92" s="1"/>
      <c r="I92" s="1"/>
      <c r="J92" s="29"/>
      <c r="K92" s="29"/>
      <c r="L92" s="29"/>
      <c r="M92" s="29"/>
      <c r="N92" s="29"/>
    </row>
    <row r="93" spans="1:14" ht="12.75" hidden="1" customHeight="1" outlineLevel="1" x14ac:dyDescent="0.2">
      <c r="A93" s="28"/>
      <c r="B93" s="27" t="s">
        <v>132</v>
      </c>
      <c r="C93" s="29"/>
      <c r="E93" s="30"/>
      <c r="F93" s="22"/>
      <c r="G93" s="1"/>
      <c r="H93" s="1"/>
      <c r="I93" s="1"/>
      <c r="J93" s="29"/>
      <c r="K93" s="29"/>
      <c r="L93" s="29"/>
      <c r="M93" s="29"/>
      <c r="N93" s="29"/>
    </row>
    <row r="94" spans="1:14" ht="12.75" hidden="1" customHeight="1" outlineLevel="1" x14ac:dyDescent="0.2">
      <c r="A94" s="28" t="s">
        <v>129</v>
      </c>
      <c r="B94" s="27"/>
      <c r="C94" s="29"/>
      <c r="E94" s="30" t="s">
        <v>58</v>
      </c>
      <c r="F94" s="40">
        <f>F_Inputs!G178</f>
        <v>0</v>
      </c>
      <c r="G94" s="30" t="s">
        <v>8</v>
      </c>
      <c r="H94" s="1"/>
      <c r="I94" s="1"/>
      <c r="J94" s="29"/>
      <c r="K94" s="29"/>
      <c r="L94" s="29"/>
      <c r="M94" s="29"/>
      <c r="N94" s="29"/>
    </row>
    <row r="95" spans="1:14" ht="12.75" hidden="1" customHeight="1" outlineLevel="1" x14ac:dyDescent="0.2">
      <c r="A95" s="28" t="s">
        <v>130</v>
      </c>
      <c r="B95" s="27"/>
      <c r="C95" s="29"/>
      <c r="E95" s="30" t="s">
        <v>59</v>
      </c>
      <c r="F95" s="40">
        <f>F_Inputs!H179</f>
        <v>0</v>
      </c>
      <c r="G95" s="30" t="s">
        <v>8</v>
      </c>
      <c r="H95" s="1"/>
      <c r="I95" s="1"/>
      <c r="J95" s="29"/>
      <c r="K95" s="29"/>
      <c r="L95" s="29"/>
      <c r="M95" s="29"/>
      <c r="N95" s="29"/>
    </row>
    <row r="96" spans="1:14" ht="12.75" hidden="1" customHeight="1" outlineLevel="1" x14ac:dyDescent="0.2">
      <c r="A96" s="28" t="s">
        <v>131</v>
      </c>
      <c r="B96" s="27"/>
      <c r="C96" s="29"/>
      <c r="E96" s="30" t="s">
        <v>60</v>
      </c>
      <c r="F96" s="40">
        <f>F_Inputs!H180</f>
        <v>0</v>
      </c>
      <c r="G96" s="30" t="s">
        <v>8</v>
      </c>
      <c r="H96" s="1"/>
      <c r="I96" s="1"/>
      <c r="J96" s="29"/>
      <c r="K96" s="29"/>
      <c r="L96" s="29"/>
      <c r="M96" s="29"/>
      <c r="N96" s="29"/>
    </row>
    <row r="97" spans="1:14" ht="12.75" hidden="1" customHeight="1" outlineLevel="1" x14ac:dyDescent="0.2">
      <c r="A97" s="28"/>
      <c r="B97" s="27"/>
      <c r="C97" s="29"/>
      <c r="E97" s="30"/>
      <c r="F97" s="22"/>
      <c r="G97" s="1"/>
      <c r="H97" s="1"/>
      <c r="I97" s="1"/>
      <c r="J97" s="29"/>
      <c r="K97" s="29"/>
      <c r="L97" s="29"/>
      <c r="M97" s="29"/>
      <c r="N97" s="29"/>
    </row>
    <row r="98" spans="1:14" ht="12.75" hidden="1" customHeight="1" outlineLevel="1" x14ac:dyDescent="0.2">
      <c r="A98" s="28"/>
      <c r="B98" s="27" t="s">
        <v>133</v>
      </c>
      <c r="C98" s="29"/>
      <c r="E98" s="30"/>
      <c r="F98" s="22"/>
      <c r="G98" s="1"/>
      <c r="H98" s="1"/>
      <c r="I98" s="1"/>
      <c r="J98" s="29"/>
      <c r="K98" s="29"/>
      <c r="L98" s="29"/>
      <c r="M98" s="29"/>
      <c r="N98" s="29"/>
    </row>
    <row r="99" spans="1:14" ht="12.75" hidden="1" customHeight="1" outlineLevel="1" x14ac:dyDescent="0.2">
      <c r="A99" s="28"/>
      <c r="B99" s="27"/>
      <c r="C99" s="29" t="s">
        <v>134</v>
      </c>
      <c r="E99" s="30"/>
      <c r="F99" s="22"/>
      <c r="G99" s="1"/>
      <c r="H99" s="1"/>
      <c r="I99" s="1"/>
      <c r="J99" s="29"/>
      <c r="K99" s="29"/>
      <c r="L99" s="29"/>
      <c r="M99" s="29"/>
      <c r="N99" s="29"/>
    </row>
    <row r="100" spans="1:14" ht="12.75" hidden="1" customHeight="1" outlineLevel="1" x14ac:dyDescent="0.2">
      <c r="A100" s="28" t="s">
        <v>128</v>
      </c>
      <c r="B100" s="27"/>
      <c r="C100" s="29"/>
      <c r="E100" s="30" t="s">
        <v>61</v>
      </c>
      <c r="F100" s="40">
        <f>F_Inputs!G181</f>
        <v>0</v>
      </c>
      <c r="G100" s="30" t="s">
        <v>8</v>
      </c>
      <c r="H100" s="1"/>
      <c r="I100" s="1"/>
      <c r="J100" s="29"/>
      <c r="K100" s="29"/>
      <c r="L100" s="29"/>
      <c r="M100" s="29"/>
      <c r="N100" s="29"/>
    </row>
    <row r="101" spans="1:14" ht="12.75" hidden="1" customHeight="1" outlineLevel="1" x14ac:dyDescent="0.2">
      <c r="A101" s="28"/>
      <c r="B101" s="27"/>
      <c r="C101" s="29" t="s">
        <v>136</v>
      </c>
      <c r="E101" s="30"/>
      <c r="F101" s="22"/>
      <c r="G101" s="1"/>
      <c r="H101" s="1"/>
      <c r="I101" s="1"/>
      <c r="J101" s="29"/>
      <c r="K101" s="29"/>
      <c r="L101" s="29"/>
      <c r="M101" s="29"/>
      <c r="N101" s="29"/>
    </row>
    <row r="102" spans="1:14" ht="12.75" hidden="1" customHeight="1" outlineLevel="1" x14ac:dyDescent="0.2">
      <c r="A102" s="28" t="s">
        <v>126</v>
      </c>
      <c r="B102" s="27"/>
      <c r="C102" s="29"/>
      <c r="E102" s="30" t="s">
        <v>62</v>
      </c>
      <c r="F102" s="40">
        <f>F_Inputs!G182</f>
        <v>0</v>
      </c>
      <c r="G102" s="30" t="s">
        <v>8</v>
      </c>
      <c r="H102" s="1"/>
      <c r="I102" s="1"/>
      <c r="J102" s="29"/>
      <c r="K102" s="29"/>
      <c r="L102" s="29"/>
      <c r="M102" s="29"/>
      <c r="N102" s="29"/>
    </row>
    <row r="103" spans="1:14" ht="12.75" hidden="1" customHeight="1" outlineLevel="1" x14ac:dyDescent="0.2">
      <c r="A103" s="28"/>
      <c r="B103" s="27"/>
      <c r="C103" s="29" t="s">
        <v>140</v>
      </c>
      <c r="E103" s="30"/>
      <c r="F103" s="22"/>
      <c r="G103" s="1"/>
      <c r="H103" s="1"/>
      <c r="I103" s="1"/>
      <c r="J103" s="29"/>
      <c r="K103" s="29"/>
      <c r="L103" s="29"/>
      <c r="M103" s="29"/>
      <c r="N103" s="29"/>
    </row>
    <row r="104" spans="1:14" ht="12.75" hidden="1" customHeight="1" outlineLevel="1" x14ac:dyDescent="0.2">
      <c r="A104" s="28" t="s">
        <v>127</v>
      </c>
      <c r="B104" s="27"/>
      <c r="C104" s="29"/>
      <c r="E104" s="30" t="s">
        <v>63</v>
      </c>
      <c r="F104" s="40">
        <f>F_Inputs!G183</f>
        <v>0</v>
      </c>
      <c r="G104" s="30" t="s">
        <v>8</v>
      </c>
      <c r="H104" s="1"/>
      <c r="I104" s="1"/>
      <c r="J104" s="29"/>
      <c r="K104" s="29"/>
      <c r="L104" s="29"/>
      <c r="M104" s="29"/>
      <c r="N104" s="29"/>
    </row>
    <row r="105" spans="1:14" ht="12.75" hidden="1" customHeight="1" outlineLevel="1" x14ac:dyDescent="0.2">
      <c r="A105" s="28"/>
      <c r="B105" s="27"/>
      <c r="C105" s="29" t="s">
        <v>138</v>
      </c>
      <c r="E105" s="30"/>
      <c r="F105" s="22"/>
      <c r="G105" s="1"/>
      <c r="H105" s="1"/>
      <c r="I105" s="1"/>
      <c r="J105" s="29"/>
      <c r="K105" s="29"/>
      <c r="L105" s="29"/>
      <c r="M105" s="29"/>
      <c r="N105" s="29"/>
    </row>
    <row r="106" spans="1:14" ht="12.75" hidden="1" customHeight="1" outlineLevel="1" x14ac:dyDescent="0.2">
      <c r="A106" s="28" t="s">
        <v>359</v>
      </c>
      <c r="B106" s="27"/>
      <c r="C106" s="29"/>
      <c r="E106" s="30" t="s">
        <v>361</v>
      </c>
      <c r="F106" s="40">
        <f>F_Inputs!G184</f>
        <v>0</v>
      </c>
      <c r="G106" s="30" t="s">
        <v>8</v>
      </c>
      <c r="H106" s="1"/>
      <c r="I106" s="1"/>
      <c r="J106" s="29"/>
      <c r="K106" s="29"/>
      <c r="L106" s="29"/>
      <c r="M106" s="29"/>
      <c r="N106" s="29"/>
    </row>
    <row r="107" spans="1:14" ht="12.75" hidden="1" customHeight="1" outlineLevel="1" x14ac:dyDescent="0.2">
      <c r="A107" s="27"/>
      <c r="B107" s="27"/>
      <c r="C107" s="29"/>
      <c r="E107" s="29"/>
      <c r="F107" s="22"/>
      <c r="G107" s="1"/>
      <c r="H107" s="1"/>
      <c r="I107" s="1"/>
      <c r="J107" s="29"/>
      <c r="K107" s="29"/>
      <c r="L107" s="29"/>
      <c r="M107" s="29"/>
      <c r="N107" s="29"/>
    </row>
    <row r="108" spans="1:14" ht="12.75" customHeight="1" x14ac:dyDescent="0.2">
      <c r="A108" s="27"/>
      <c r="B108" s="27"/>
      <c r="C108" s="29"/>
      <c r="E108" s="29"/>
      <c r="F108" s="22"/>
      <c r="G108" s="1"/>
      <c r="H108" s="1"/>
      <c r="I108" s="1"/>
      <c r="J108" s="29"/>
      <c r="K108" s="29"/>
      <c r="L108" s="29"/>
      <c r="M108" s="29"/>
      <c r="N108" s="29"/>
    </row>
    <row r="109" spans="1:14" ht="12.75" customHeight="1" x14ac:dyDescent="0.2">
      <c r="A109" s="2"/>
      <c r="B109" s="27"/>
      <c r="C109" s="29"/>
      <c r="E109" s="29"/>
      <c r="F109" s="22"/>
      <c r="G109" s="1"/>
      <c r="H109" s="1"/>
      <c r="I109" s="1"/>
      <c r="J109" s="29"/>
      <c r="K109" s="29"/>
      <c r="L109" s="29"/>
      <c r="M109" s="29"/>
      <c r="N109" s="29"/>
    </row>
    <row r="110" spans="1:14" ht="12.75" customHeight="1" collapsed="1" x14ac:dyDescent="0.2">
      <c r="A110" s="20" t="s">
        <v>244</v>
      </c>
      <c r="B110" s="20"/>
      <c r="C110" s="21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</row>
    <row r="111" spans="1:14" ht="12.75" hidden="1" customHeight="1" outlineLevel="1" x14ac:dyDescent="0.2">
      <c r="C111" s="2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1:14" ht="12.75" hidden="1" customHeight="1" outlineLevel="1" x14ac:dyDescent="0.2">
      <c r="A112" s="28"/>
      <c r="B112" s="27" t="s">
        <v>135</v>
      </c>
      <c r="C112" s="29"/>
      <c r="E112" s="30"/>
      <c r="F112" s="22"/>
      <c r="G112" s="1"/>
      <c r="H112" s="1"/>
      <c r="I112" s="1"/>
      <c r="J112" s="29"/>
      <c r="K112" s="29"/>
      <c r="L112" s="29"/>
      <c r="M112" s="29"/>
      <c r="N112" s="29"/>
    </row>
    <row r="113" spans="1:14" ht="12.75" hidden="1" customHeight="1" outlineLevel="1" x14ac:dyDescent="0.2">
      <c r="A113" s="28" t="s">
        <v>148</v>
      </c>
      <c r="B113" s="27"/>
      <c r="C113" s="29"/>
      <c r="E113" s="30" t="s">
        <v>149</v>
      </c>
      <c r="F113" s="40">
        <f>F_Inputs!F189</f>
        <v>-4.6696936622199002E-2</v>
      </c>
      <c r="G113" s="30" t="s">
        <v>8</v>
      </c>
      <c r="H113" s="1"/>
      <c r="I113" s="1"/>
      <c r="J113" s="29"/>
      <c r="K113" s="29"/>
      <c r="L113" s="29"/>
      <c r="M113" s="29"/>
      <c r="N113" s="29"/>
    </row>
    <row r="114" spans="1:14" ht="12.75" hidden="1" customHeight="1" outlineLevel="1" x14ac:dyDescent="0.2">
      <c r="A114" s="28" t="s">
        <v>150</v>
      </c>
      <c r="B114" s="27"/>
      <c r="C114" s="29"/>
      <c r="E114" s="30" t="s">
        <v>151</v>
      </c>
      <c r="F114" s="40">
        <f>F_Inputs!F190</f>
        <v>0</v>
      </c>
      <c r="G114" s="30" t="s">
        <v>8</v>
      </c>
      <c r="H114" s="1"/>
      <c r="I114" s="1"/>
      <c r="J114" s="29"/>
      <c r="K114" s="29"/>
      <c r="L114" s="29"/>
      <c r="M114" s="29"/>
      <c r="N114" s="29"/>
    </row>
    <row r="115" spans="1:14" ht="12.75" hidden="1" customHeight="1" outlineLevel="1" x14ac:dyDescent="0.2">
      <c r="A115" s="28"/>
      <c r="B115" s="27"/>
      <c r="C115" s="29"/>
      <c r="E115" s="30"/>
      <c r="F115" s="22"/>
      <c r="G115" s="1"/>
      <c r="H115" s="1"/>
      <c r="I115" s="1"/>
      <c r="J115" s="29"/>
      <c r="K115" s="29"/>
      <c r="L115" s="29"/>
      <c r="M115" s="29"/>
      <c r="N115" s="29"/>
    </row>
    <row r="116" spans="1:14" ht="12.75" hidden="1" customHeight="1" outlineLevel="1" x14ac:dyDescent="0.2">
      <c r="A116" s="28"/>
      <c r="B116" s="27" t="s">
        <v>136</v>
      </c>
      <c r="C116" s="29"/>
      <c r="E116" s="30"/>
      <c r="F116" s="22"/>
      <c r="G116" s="1"/>
      <c r="H116" s="1"/>
      <c r="I116" s="1"/>
      <c r="J116" s="29"/>
      <c r="K116" s="29"/>
      <c r="L116" s="29"/>
      <c r="M116" s="29"/>
      <c r="N116" s="29"/>
    </row>
    <row r="117" spans="1:14" ht="12.75" hidden="1" customHeight="1" outlineLevel="1" x14ac:dyDescent="0.2">
      <c r="A117" s="28" t="s">
        <v>152</v>
      </c>
      <c r="B117" s="27"/>
      <c r="C117" s="29"/>
      <c r="E117" s="30" t="s">
        <v>153</v>
      </c>
      <c r="F117" s="40">
        <f>F_Inputs!F191</f>
        <v>0</v>
      </c>
      <c r="G117" s="30" t="s">
        <v>8</v>
      </c>
      <c r="H117" s="1"/>
      <c r="I117" s="1"/>
      <c r="J117" s="29"/>
      <c r="K117" s="29"/>
      <c r="L117" s="29"/>
      <c r="M117" s="29"/>
      <c r="N117" s="29"/>
    </row>
    <row r="118" spans="1:14" ht="12.75" hidden="1" customHeight="1" outlineLevel="1" x14ac:dyDescent="0.2">
      <c r="A118" s="28" t="s">
        <v>154</v>
      </c>
      <c r="B118" s="27"/>
      <c r="C118" s="29"/>
      <c r="E118" s="30" t="s">
        <v>155</v>
      </c>
      <c r="F118" s="40">
        <f>F_Inputs!F192</f>
        <v>0</v>
      </c>
      <c r="G118" s="30" t="s">
        <v>8</v>
      </c>
      <c r="H118" s="1"/>
      <c r="I118" s="1"/>
      <c r="J118" s="29"/>
      <c r="K118" s="29"/>
      <c r="L118" s="29"/>
      <c r="M118" s="29"/>
      <c r="N118" s="29"/>
    </row>
    <row r="119" spans="1:14" ht="12.75" hidden="1" customHeight="1" outlineLevel="1" x14ac:dyDescent="0.2">
      <c r="A119" s="28" t="s">
        <v>156</v>
      </c>
      <c r="B119" s="27"/>
      <c r="C119" s="29"/>
      <c r="E119" s="30" t="s">
        <v>157</v>
      </c>
      <c r="F119" s="40">
        <f>F_Inputs!F193</f>
        <v>0</v>
      </c>
      <c r="G119" s="30" t="s">
        <v>8</v>
      </c>
      <c r="H119" s="1"/>
      <c r="I119" s="1"/>
      <c r="J119" s="29"/>
      <c r="K119" s="29"/>
      <c r="L119" s="29"/>
      <c r="M119" s="29"/>
      <c r="N119" s="29"/>
    </row>
    <row r="120" spans="1:14" ht="12.75" hidden="1" customHeight="1" outlineLevel="1" x14ac:dyDescent="0.2">
      <c r="A120" s="28" t="s">
        <v>158</v>
      </c>
      <c r="B120" s="27"/>
      <c r="C120" s="29"/>
      <c r="E120" s="30" t="s">
        <v>159</v>
      </c>
      <c r="F120" s="40">
        <f>F_Inputs!F194</f>
        <v>0</v>
      </c>
      <c r="G120" s="30" t="s">
        <v>8</v>
      </c>
      <c r="H120" s="1"/>
      <c r="I120" s="1"/>
      <c r="J120" s="29"/>
      <c r="K120" s="29"/>
      <c r="L120" s="29"/>
      <c r="M120" s="29"/>
      <c r="N120" s="29"/>
    </row>
    <row r="121" spans="1:14" ht="12.75" hidden="1" customHeight="1" outlineLevel="1" x14ac:dyDescent="0.2">
      <c r="A121" s="28" t="s">
        <v>160</v>
      </c>
      <c r="B121" s="27"/>
      <c r="C121" s="29"/>
      <c r="E121" s="30" t="s">
        <v>161</v>
      </c>
      <c r="F121" s="40">
        <f>F_Inputs!F195</f>
        <v>0</v>
      </c>
      <c r="G121" s="30" t="s">
        <v>8</v>
      </c>
      <c r="H121" s="1"/>
      <c r="I121" s="1"/>
      <c r="J121" s="29"/>
      <c r="K121" s="29"/>
      <c r="L121" s="29"/>
      <c r="M121" s="29"/>
      <c r="N121" s="29"/>
    </row>
    <row r="122" spans="1:14" ht="12.75" hidden="1" customHeight="1" outlineLevel="1" x14ac:dyDescent="0.2">
      <c r="A122" s="28" t="s">
        <v>162</v>
      </c>
      <c r="B122" s="27"/>
      <c r="C122" s="29"/>
      <c r="E122" s="30" t="s">
        <v>163</v>
      </c>
      <c r="F122" s="40">
        <f>F_Inputs!F196</f>
        <v>0</v>
      </c>
      <c r="G122" s="30" t="s">
        <v>8</v>
      </c>
      <c r="H122" s="1"/>
      <c r="I122" s="1"/>
      <c r="J122" s="29"/>
      <c r="K122" s="29"/>
      <c r="L122" s="29"/>
      <c r="M122" s="29"/>
      <c r="N122" s="29"/>
    </row>
    <row r="123" spans="1:14" ht="12.75" hidden="1" customHeight="1" outlineLevel="1" x14ac:dyDescent="0.2">
      <c r="A123" s="28"/>
      <c r="B123" s="27"/>
      <c r="C123" s="29"/>
      <c r="E123" s="30"/>
      <c r="F123" s="22"/>
      <c r="G123" s="1"/>
      <c r="H123" s="1"/>
      <c r="I123" s="1"/>
      <c r="J123" s="29"/>
      <c r="K123" s="29"/>
      <c r="L123" s="29"/>
      <c r="M123" s="29"/>
      <c r="N123" s="29"/>
    </row>
    <row r="124" spans="1:14" ht="12.75" hidden="1" customHeight="1" outlineLevel="1" x14ac:dyDescent="0.2">
      <c r="A124" s="28" t="s">
        <v>164</v>
      </c>
      <c r="B124" s="27"/>
      <c r="C124" s="29"/>
      <c r="E124" s="30" t="s">
        <v>165</v>
      </c>
      <c r="F124" s="40">
        <f>F_Inputs!F197</f>
        <v>0</v>
      </c>
      <c r="G124" s="30" t="s">
        <v>8</v>
      </c>
      <c r="H124" s="1"/>
      <c r="I124" s="1"/>
      <c r="J124" s="29"/>
      <c r="K124" s="29"/>
      <c r="L124" s="29"/>
      <c r="M124" s="29"/>
      <c r="N124" s="29"/>
    </row>
    <row r="125" spans="1:14" ht="12.75" hidden="1" customHeight="1" outlineLevel="1" x14ac:dyDescent="0.2">
      <c r="A125" s="28" t="s">
        <v>166</v>
      </c>
      <c r="B125" s="27"/>
      <c r="C125" s="29"/>
      <c r="E125" s="30" t="s">
        <v>167</v>
      </c>
      <c r="F125" s="40">
        <f>F_Inputs!F198</f>
        <v>1.6575931866304801</v>
      </c>
      <c r="G125" s="30" t="s">
        <v>8</v>
      </c>
      <c r="H125" s="1"/>
      <c r="I125" s="1"/>
      <c r="J125" s="29"/>
      <c r="K125" s="29"/>
      <c r="L125" s="29"/>
      <c r="M125" s="29"/>
      <c r="N125" s="29"/>
    </row>
    <row r="126" spans="1:14" ht="12.75" hidden="1" customHeight="1" outlineLevel="1" x14ac:dyDescent="0.2">
      <c r="A126" s="28" t="s">
        <v>168</v>
      </c>
      <c r="B126" s="27"/>
      <c r="C126" s="29"/>
      <c r="E126" s="30" t="s">
        <v>169</v>
      </c>
      <c r="F126" s="40">
        <f>F_Inputs!F199</f>
        <v>0</v>
      </c>
      <c r="G126" s="30" t="s">
        <v>8</v>
      </c>
      <c r="H126" s="1"/>
      <c r="I126" s="1"/>
      <c r="J126" s="29"/>
      <c r="K126" s="29"/>
      <c r="L126" s="29"/>
      <c r="M126" s="29"/>
      <c r="N126" s="29"/>
    </row>
    <row r="127" spans="1:14" ht="12.75" hidden="1" customHeight="1" outlineLevel="1" x14ac:dyDescent="0.2">
      <c r="A127" s="28" t="s">
        <v>170</v>
      </c>
      <c r="B127" s="27"/>
      <c r="C127" s="29"/>
      <c r="E127" s="30" t="s">
        <v>171</v>
      </c>
      <c r="F127" s="40">
        <f>F_Inputs!F200</f>
        <v>0</v>
      </c>
      <c r="G127" s="30" t="s">
        <v>8</v>
      </c>
      <c r="H127" s="1"/>
      <c r="I127" s="1"/>
      <c r="J127" s="29"/>
      <c r="K127" s="29"/>
      <c r="L127" s="29"/>
      <c r="M127" s="29"/>
      <c r="N127" s="29"/>
    </row>
    <row r="128" spans="1:14" ht="12.75" hidden="1" customHeight="1" outlineLevel="1" x14ac:dyDescent="0.2">
      <c r="A128" s="28" t="s">
        <v>172</v>
      </c>
      <c r="B128" s="27"/>
      <c r="C128" s="29"/>
      <c r="E128" s="30" t="s">
        <v>173</v>
      </c>
      <c r="F128" s="40">
        <f>F_Inputs!F201</f>
        <v>0</v>
      </c>
      <c r="G128" s="30" t="s">
        <v>8</v>
      </c>
      <c r="H128" s="1"/>
      <c r="I128" s="1"/>
      <c r="J128" s="29"/>
      <c r="K128" s="29"/>
      <c r="L128" s="29"/>
      <c r="M128" s="29"/>
      <c r="N128" s="29"/>
    </row>
    <row r="129" spans="1:14" ht="12.75" hidden="1" customHeight="1" outlineLevel="1" x14ac:dyDescent="0.2">
      <c r="A129" s="28" t="s">
        <v>174</v>
      </c>
      <c r="B129" s="27"/>
      <c r="C129" s="29"/>
      <c r="E129" s="30" t="s">
        <v>175</v>
      </c>
      <c r="F129" s="40">
        <f>F_Inputs!F202</f>
        <v>0</v>
      </c>
      <c r="G129" s="30" t="s">
        <v>8</v>
      </c>
      <c r="H129" s="1"/>
      <c r="I129" s="1"/>
      <c r="J129" s="29"/>
      <c r="K129" s="29"/>
      <c r="L129" s="29"/>
      <c r="M129" s="29"/>
      <c r="N129" s="29"/>
    </row>
    <row r="130" spans="1:14" ht="12.75" hidden="1" customHeight="1" outlineLevel="1" x14ac:dyDescent="0.2">
      <c r="A130" s="28"/>
      <c r="B130" s="27"/>
      <c r="C130" s="29"/>
      <c r="E130" s="30"/>
      <c r="F130" s="22"/>
      <c r="G130" s="1"/>
      <c r="H130" s="1"/>
      <c r="I130" s="1"/>
      <c r="J130" s="29"/>
      <c r="K130" s="29"/>
      <c r="L130" s="29"/>
      <c r="M130" s="29"/>
      <c r="N130" s="29"/>
    </row>
    <row r="131" spans="1:14" ht="12.75" hidden="1" customHeight="1" outlineLevel="1" x14ac:dyDescent="0.2">
      <c r="A131" s="28"/>
      <c r="B131" s="27" t="s">
        <v>176</v>
      </c>
      <c r="C131" s="29"/>
      <c r="E131" s="30"/>
      <c r="F131" s="22"/>
      <c r="G131" s="1"/>
      <c r="H131" s="1"/>
      <c r="I131" s="1"/>
      <c r="J131" s="29"/>
      <c r="K131" s="29"/>
      <c r="L131" s="29"/>
      <c r="M131" s="29"/>
      <c r="N131" s="29"/>
    </row>
    <row r="132" spans="1:14" ht="12.75" hidden="1" customHeight="1" outlineLevel="1" x14ac:dyDescent="0.2">
      <c r="A132" s="28" t="s">
        <v>177</v>
      </c>
      <c r="B132" s="27"/>
      <c r="C132" s="29"/>
      <c r="E132" s="30" t="s">
        <v>178</v>
      </c>
      <c r="F132" s="40">
        <f>F_Inputs!F203</f>
        <v>0.79806606968994798</v>
      </c>
      <c r="G132" s="30" t="s">
        <v>8</v>
      </c>
      <c r="H132" s="1"/>
      <c r="I132" s="1"/>
      <c r="J132" s="29"/>
      <c r="K132" s="29"/>
      <c r="L132" s="29"/>
      <c r="M132" s="29"/>
      <c r="N132" s="29"/>
    </row>
    <row r="133" spans="1:14" ht="12.75" hidden="1" customHeight="1" outlineLevel="1" x14ac:dyDescent="0.2">
      <c r="A133" s="28"/>
      <c r="B133" s="27"/>
      <c r="C133" s="29"/>
      <c r="E133" s="30"/>
      <c r="F133" s="22"/>
      <c r="G133" s="1"/>
      <c r="H133" s="1"/>
      <c r="I133" s="1"/>
      <c r="J133" s="29"/>
      <c r="K133" s="29"/>
      <c r="L133" s="29"/>
      <c r="M133" s="29"/>
      <c r="N133" s="29"/>
    </row>
    <row r="134" spans="1:14" ht="12.75" hidden="1" customHeight="1" outlineLevel="1" x14ac:dyDescent="0.2">
      <c r="A134" s="28"/>
      <c r="B134" s="27" t="s">
        <v>137</v>
      </c>
      <c r="C134" s="29"/>
      <c r="E134" s="30"/>
      <c r="F134" s="22"/>
      <c r="G134" s="1"/>
      <c r="H134" s="1"/>
      <c r="I134" s="1"/>
      <c r="J134" s="29"/>
      <c r="K134" s="29"/>
      <c r="L134" s="29"/>
      <c r="M134" s="29"/>
      <c r="N134" s="29"/>
    </row>
    <row r="135" spans="1:14" ht="12.75" hidden="1" customHeight="1" outlineLevel="1" x14ac:dyDescent="0.2">
      <c r="A135" s="28" t="s">
        <v>179</v>
      </c>
      <c r="B135" s="27"/>
      <c r="C135" s="29"/>
      <c r="E135" s="30" t="s">
        <v>180</v>
      </c>
      <c r="F135" s="40">
        <f>F_Inputs!F204</f>
        <v>-6.8099349738652499</v>
      </c>
      <c r="G135" s="30" t="s">
        <v>8</v>
      </c>
      <c r="H135" s="1"/>
      <c r="I135" s="1"/>
      <c r="J135" s="29"/>
      <c r="K135" s="29"/>
      <c r="L135" s="29"/>
      <c r="M135" s="29"/>
      <c r="N135" s="29"/>
    </row>
    <row r="136" spans="1:14" ht="12.75" hidden="1" customHeight="1" outlineLevel="1" x14ac:dyDescent="0.2">
      <c r="A136" s="28"/>
      <c r="B136" s="27"/>
      <c r="C136" s="29"/>
      <c r="E136" s="30"/>
      <c r="F136" s="22"/>
      <c r="G136" s="1"/>
      <c r="H136" s="1"/>
      <c r="I136" s="1"/>
      <c r="J136" s="29"/>
      <c r="K136" s="29"/>
      <c r="L136" s="29"/>
      <c r="M136" s="29"/>
      <c r="N136" s="29"/>
    </row>
    <row r="137" spans="1:14" ht="12.75" hidden="1" customHeight="1" outlineLevel="1" x14ac:dyDescent="0.2">
      <c r="A137" s="28"/>
      <c r="B137" s="27" t="s">
        <v>181</v>
      </c>
      <c r="C137" s="29"/>
      <c r="E137" s="30"/>
      <c r="F137" s="22"/>
      <c r="G137" s="1"/>
      <c r="H137" s="1"/>
      <c r="I137" s="1"/>
      <c r="J137" s="29"/>
      <c r="K137" s="29"/>
      <c r="L137" s="29"/>
      <c r="M137" s="29"/>
      <c r="N137" s="29"/>
    </row>
    <row r="138" spans="1:14" ht="12.75" hidden="1" customHeight="1" outlineLevel="1" x14ac:dyDescent="0.2">
      <c r="A138" s="28" t="s">
        <v>182</v>
      </c>
      <c r="B138" s="27"/>
      <c r="C138" s="29"/>
      <c r="E138" s="30" t="s">
        <v>183</v>
      </c>
      <c r="F138" s="40">
        <f>F_Inputs!F205</f>
        <v>0</v>
      </c>
      <c r="G138" s="30" t="s">
        <v>8</v>
      </c>
      <c r="H138" s="1"/>
      <c r="I138" s="1"/>
      <c r="J138" s="29"/>
      <c r="K138" s="29"/>
      <c r="L138" s="29"/>
      <c r="M138" s="29"/>
      <c r="N138" s="29"/>
    </row>
    <row r="139" spans="1:14" ht="12.75" hidden="1" customHeight="1" outlineLevel="1" x14ac:dyDescent="0.2">
      <c r="A139" s="28" t="s">
        <v>184</v>
      </c>
      <c r="B139" s="27"/>
      <c r="C139" s="29"/>
      <c r="E139" s="30" t="s">
        <v>185</v>
      </c>
      <c r="F139" s="40">
        <f>F_Inputs!F206</f>
        <v>0</v>
      </c>
      <c r="G139" s="30" t="s">
        <v>8</v>
      </c>
      <c r="H139" s="1"/>
      <c r="I139" s="1"/>
      <c r="J139" s="29"/>
      <c r="K139" s="29"/>
      <c r="L139" s="29"/>
      <c r="M139" s="29"/>
      <c r="N139" s="29"/>
    </row>
    <row r="140" spans="1:14" ht="12.75" hidden="1" customHeight="1" outlineLevel="1" x14ac:dyDescent="0.2">
      <c r="A140" s="28" t="s">
        <v>186</v>
      </c>
      <c r="B140" s="27"/>
      <c r="C140" s="29"/>
      <c r="E140" s="30" t="s">
        <v>187</v>
      </c>
      <c r="F140" s="40">
        <f>F_Inputs!F207</f>
        <v>0</v>
      </c>
      <c r="G140" s="30" t="s">
        <v>8</v>
      </c>
      <c r="H140" s="1"/>
      <c r="I140" s="1"/>
      <c r="J140" s="29"/>
      <c r="K140" s="29"/>
      <c r="L140" s="29"/>
      <c r="M140" s="29"/>
      <c r="N140" s="29"/>
    </row>
    <row r="141" spans="1:14" ht="12.75" hidden="1" customHeight="1" outlineLevel="1" x14ac:dyDescent="0.2">
      <c r="A141" s="28" t="s">
        <v>188</v>
      </c>
      <c r="B141" s="27"/>
      <c r="C141" s="29"/>
      <c r="E141" s="30" t="s">
        <v>189</v>
      </c>
      <c r="F141" s="40">
        <f>F_Inputs!F208</f>
        <v>0</v>
      </c>
      <c r="G141" s="30" t="s">
        <v>8</v>
      </c>
      <c r="H141" s="1"/>
      <c r="I141" s="1"/>
      <c r="J141" s="29"/>
      <c r="K141" s="29"/>
      <c r="L141" s="29"/>
      <c r="M141" s="29"/>
      <c r="N141" s="29"/>
    </row>
    <row r="142" spans="1:14" ht="12.75" hidden="1" customHeight="1" outlineLevel="1" x14ac:dyDescent="0.2">
      <c r="A142" s="28"/>
      <c r="B142" s="27"/>
      <c r="C142" s="29"/>
      <c r="E142" s="30"/>
      <c r="F142" s="22"/>
      <c r="G142" s="1"/>
      <c r="H142" s="1"/>
      <c r="I142" s="1"/>
      <c r="J142" s="29"/>
      <c r="K142" s="29"/>
      <c r="L142" s="29"/>
      <c r="M142" s="29"/>
      <c r="N142" s="29"/>
    </row>
    <row r="143" spans="1:14" ht="12.75" hidden="1" customHeight="1" outlineLevel="1" x14ac:dyDescent="0.2">
      <c r="A143" s="28"/>
      <c r="B143" s="27" t="s">
        <v>190</v>
      </c>
      <c r="C143" s="29"/>
      <c r="E143" s="30"/>
      <c r="F143" s="22"/>
      <c r="G143" s="1"/>
      <c r="H143" s="1"/>
      <c r="I143" s="1"/>
      <c r="J143" s="29"/>
      <c r="K143" s="29"/>
      <c r="L143" s="29"/>
      <c r="M143" s="29"/>
      <c r="N143" s="29"/>
    </row>
    <row r="144" spans="1:14" ht="12.75" hidden="1" customHeight="1" outlineLevel="1" x14ac:dyDescent="0.2">
      <c r="A144" s="28" t="s">
        <v>191</v>
      </c>
      <c r="B144" s="27"/>
      <c r="C144" s="29"/>
      <c r="E144" s="30" t="s">
        <v>192</v>
      </c>
      <c r="F144" s="40">
        <f>F_Inputs!F209</f>
        <v>0</v>
      </c>
      <c r="G144" s="30" t="s">
        <v>8</v>
      </c>
      <c r="H144" s="1"/>
      <c r="I144" s="1"/>
      <c r="J144" s="29"/>
      <c r="K144" s="29"/>
      <c r="L144" s="29"/>
      <c r="M144" s="29"/>
      <c r="N144" s="29"/>
    </row>
    <row r="145" spans="1:14" ht="12.75" hidden="1" customHeight="1" outlineLevel="1" x14ac:dyDescent="0.2">
      <c r="A145" s="28"/>
      <c r="B145" s="27"/>
      <c r="C145" s="29"/>
      <c r="E145" s="30"/>
      <c r="F145" s="22"/>
      <c r="G145" s="1"/>
      <c r="H145" s="1"/>
      <c r="I145" s="1"/>
      <c r="J145" s="29"/>
      <c r="K145" s="29"/>
      <c r="L145" s="29"/>
      <c r="M145" s="29"/>
      <c r="N145" s="29"/>
    </row>
    <row r="146" spans="1:14" ht="12.75" hidden="1" customHeight="1" outlineLevel="1" x14ac:dyDescent="0.2">
      <c r="A146" s="28"/>
      <c r="B146" s="27" t="s">
        <v>139</v>
      </c>
      <c r="C146" s="29"/>
      <c r="E146" s="30"/>
      <c r="F146" s="22"/>
      <c r="G146" s="1"/>
      <c r="H146" s="1"/>
      <c r="I146" s="1"/>
      <c r="J146" s="29"/>
      <c r="K146" s="29"/>
      <c r="L146" s="29"/>
      <c r="M146" s="29"/>
      <c r="N146" s="29"/>
    </row>
    <row r="147" spans="1:14" ht="12.75" hidden="1" customHeight="1" outlineLevel="1" x14ac:dyDescent="0.2">
      <c r="A147" s="28" t="s">
        <v>193</v>
      </c>
      <c r="B147" s="27"/>
      <c r="C147" s="29"/>
      <c r="E147" s="30" t="s">
        <v>194</v>
      </c>
      <c r="F147" s="40">
        <f>F_Inputs!F210</f>
        <v>0</v>
      </c>
      <c r="G147" s="30" t="s">
        <v>8</v>
      </c>
      <c r="H147" s="1"/>
      <c r="I147" s="1"/>
      <c r="J147" s="29"/>
      <c r="K147" s="29"/>
      <c r="L147" s="29"/>
      <c r="M147" s="29"/>
      <c r="N147" s="29"/>
    </row>
    <row r="148" spans="1:14" ht="12.75" hidden="1" customHeight="1" outlineLevel="1" x14ac:dyDescent="0.2">
      <c r="A148" s="28"/>
      <c r="B148" s="27"/>
      <c r="C148" s="29"/>
      <c r="E148" s="30"/>
      <c r="F148" s="22"/>
      <c r="G148" s="1"/>
      <c r="H148" s="1"/>
      <c r="I148" s="1"/>
      <c r="J148" s="29"/>
      <c r="K148" s="29"/>
      <c r="L148" s="29"/>
      <c r="M148" s="29"/>
      <c r="N148" s="29"/>
    </row>
    <row r="149" spans="1:14" ht="12.75" hidden="1" customHeight="1" outlineLevel="1" x14ac:dyDescent="0.2">
      <c r="A149" s="28"/>
      <c r="B149" s="27" t="s">
        <v>140</v>
      </c>
      <c r="C149" s="29"/>
      <c r="E149" s="30"/>
      <c r="F149" s="22"/>
      <c r="G149" s="1"/>
      <c r="H149" s="1"/>
      <c r="I149" s="1"/>
      <c r="J149" s="29"/>
      <c r="K149" s="29"/>
      <c r="L149" s="29"/>
      <c r="M149" s="29"/>
      <c r="N149" s="29"/>
    </row>
    <row r="150" spans="1:14" ht="12.75" hidden="1" customHeight="1" outlineLevel="1" x14ac:dyDescent="0.2">
      <c r="A150" s="28" t="s">
        <v>195</v>
      </c>
      <c r="B150" s="27"/>
      <c r="C150" s="29"/>
      <c r="E150" s="30" t="s">
        <v>196</v>
      </c>
      <c r="F150" s="40">
        <f>F_Inputs!F211</f>
        <v>0</v>
      </c>
      <c r="G150" s="30" t="s">
        <v>8</v>
      </c>
      <c r="H150" s="1"/>
      <c r="I150" s="1"/>
      <c r="J150" s="29"/>
      <c r="K150" s="29"/>
      <c r="L150" s="29"/>
      <c r="M150" s="29"/>
      <c r="N150" s="29"/>
    </row>
    <row r="151" spans="1:14" ht="12.75" hidden="1" customHeight="1" outlineLevel="1" x14ac:dyDescent="0.2">
      <c r="A151" s="28"/>
      <c r="B151" s="27"/>
      <c r="C151" s="29"/>
      <c r="E151" s="30"/>
      <c r="F151" s="22"/>
      <c r="G151" s="1"/>
      <c r="H151" s="1"/>
      <c r="I151" s="1"/>
      <c r="J151" s="29"/>
      <c r="K151" s="29"/>
      <c r="L151" s="29"/>
      <c r="M151" s="29"/>
      <c r="N151" s="29"/>
    </row>
    <row r="152" spans="1:14" ht="12.75" hidden="1" customHeight="1" outlineLevel="1" x14ac:dyDescent="0.2">
      <c r="A152" s="28"/>
      <c r="B152" s="27" t="s">
        <v>197</v>
      </c>
      <c r="C152" s="29"/>
      <c r="E152" s="30"/>
      <c r="F152" s="22"/>
      <c r="G152" s="1"/>
      <c r="H152" s="1"/>
      <c r="I152" s="1"/>
      <c r="J152" s="29"/>
      <c r="K152" s="29"/>
      <c r="L152" s="29"/>
      <c r="M152" s="29"/>
      <c r="N152" s="29"/>
    </row>
    <row r="153" spans="1:14" ht="12.75" hidden="1" customHeight="1" outlineLevel="1" x14ac:dyDescent="0.2">
      <c r="A153" s="28" t="s">
        <v>198</v>
      </c>
      <c r="B153" s="27"/>
      <c r="C153" s="29"/>
      <c r="E153" s="30" t="s">
        <v>199</v>
      </c>
      <c r="F153" s="40">
        <f>F_Inputs!F212</f>
        <v>0</v>
      </c>
      <c r="G153" s="30" t="s">
        <v>8</v>
      </c>
      <c r="H153" s="1"/>
      <c r="I153" s="1"/>
      <c r="J153" s="29"/>
      <c r="K153" s="29"/>
      <c r="L153" s="29"/>
      <c r="M153" s="29"/>
      <c r="N153" s="29"/>
    </row>
    <row r="154" spans="1:14" ht="12.75" hidden="1" customHeight="1" outlineLevel="1" x14ac:dyDescent="0.2">
      <c r="A154" s="28"/>
      <c r="B154" s="27"/>
      <c r="C154" s="29"/>
      <c r="E154" s="30"/>
      <c r="F154" s="22"/>
      <c r="G154" s="1"/>
      <c r="H154" s="1"/>
      <c r="I154" s="1"/>
      <c r="J154" s="29"/>
      <c r="K154" s="29"/>
      <c r="L154" s="29"/>
      <c r="M154" s="29"/>
      <c r="N154" s="29"/>
    </row>
    <row r="155" spans="1:14" ht="12.75" hidden="1" customHeight="1" outlineLevel="1" x14ac:dyDescent="0.2">
      <c r="A155" s="28"/>
      <c r="B155" s="27" t="s">
        <v>200</v>
      </c>
      <c r="C155" s="29"/>
      <c r="E155" s="30"/>
      <c r="F155" s="22"/>
      <c r="G155" s="1"/>
      <c r="H155" s="1"/>
      <c r="I155" s="1"/>
      <c r="J155" s="29"/>
      <c r="K155" s="29"/>
      <c r="L155" s="29"/>
      <c r="M155" s="29"/>
      <c r="N155" s="29"/>
    </row>
    <row r="156" spans="1:14" ht="12.75" hidden="1" customHeight="1" outlineLevel="1" x14ac:dyDescent="0.2">
      <c r="A156" s="28" t="s">
        <v>201</v>
      </c>
      <c r="B156" s="27"/>
      <c r="C156" s="29"/>
      <c r="E156" s="30" t="s">
        <v>202</v>
      </c>
      <c r="F156" s="40">
        <f>F_Inputs!F213</f>
        <v>-0.152869841558608</v>
      </c>
      <c r="G156" s="30" t="s">
        <v>8</v>
      </c>
      <c r="H156" s="1"/>
      <c r="I156" s="1"/>
      <c r="J156" s="29"/>
      <c r="K156" s="29"/>
      <c r="L156" s="29"/>
      <c r="M156" s="29"/>
      <c r="N156" s="29"/>
    </row>
    <row r="157" spans="1:14" ht="12.75" hidden="1" customHeight="1" outlineLevel="1" x14ac:dyDescent="0.2">
      <c r="A157" s="28"/>
      <c r="B157" s="27"/>
      <c r="C157" s="29"/>
      <c r="E157" s="30"/>
      <c r="F157" s="22"/>
      <c r="G157" s="1"/>
      <c r="H157" s="1"/>
      <c r="I157" s="1"/>
      <c r="J157" s="29"/>
      <c r="K157" s="29"/>
      <c r="L157" s="29"/>
      <c r="M157" s="29"/>
      <c r="N157" s="29"/>
    </row>
    <row r="158" spans="1:14" ht="12.75" hidden="1" customHeight="1" outlineLevel="1" x14ac:dyDescent="0.2">
      <c r="A158" s="28"/>
      <c r="B158" s="27" t="s">
        <v>203</v>
      </c>
      <c r="C158" s="29"/>
      <c r="E158" s="30"/>
      <c r="F158" s="22"/>
      <c r="G158" s="1"/>
      <c r="H158" s="1"/>
      <c r="I158" s="1"/>
      <c r="J158" s="29"/>
      <c r="K158" s="29"/>
      <c r="L158" s="29"/>
      <c r="M158" s="29"/>
      <c r="N158" s="29"/>
    </row>
    <row r="159" spans="1:14" ht="12.75" hidden="1" customHeight="1" outlineLevel="1" x14ac:dyDescent="0.2">
      <c r="A159" s="28" t="s">
        <v>204</v>
      </c>
      <c r="B159" s="27"/>
      <c r="C159" s="29"/>
      <c r="E159" s="30" t="s">
        <v>205</v>
      </c>
      <c r="F159" s="40">
        <f>F_Inputs!F214</f>
        <v>0.94829208644043606</v>
      </c>
      <c r="G159" s="30" t="s">
        <v>8</v>
      </c>
      <c r="H159" s="1"/>
      <c r="I159" s="1"/>
      <c r="J159" s="29"/>
      <c r="K159" s="29"/>
      <c r="L159" s="29"/>
      <c r="M159" s="29"/>
      <c r="N159" s="29"/>
    </row>
    <row r="160" spans="1:14" ht="12.75" hidden="1" customHeight="1" outlineLevel="1" x14ac:dyDescent="0.2">
      <c r="A160" s="28"/>
      <c r="B160" s="27"/>
      <c r="C160" s="29"/>
      <c r="E160" s="30"/>
      <c r="F160" s="22"/>
      <c r="G160" s="1"/>
      <c r="H160" s="1"/>
      <c r="I160" s="1"/>
      <c r="J160" s="29"/>
      <c r="K160" s="29"/>
      <c r="L160" s="29"/>
      <c r="M160" s="29"/>
      <c r="N160" s="29"/>
    </row>
    <row r="161" spans="1:14" ht="12.75" hidden="1" customHeight="1" outlineLevel="1" x14ac:dyDescent="0.2">
      <c r="A161" s="28"/>
      <c r="B161" s="27" t="s">
        <v>138</v>
      </c>
      <c r="C161" s="29"/>
      <c r="E161" s="30"/>
      <c r="F161" s="22"/>
      <c r="G161" s="1"/>
      <c r="H161" s="1"/>
      <c r="I161" s="1"/>
      <c r="J161" s="29"/>
      <c r="K161" s="29"/>
      <c r="L161" s="29"/>
      <c r="M161" s="29"/>
      <c r="N161" s="29"/>
    </row>
    <row r="162" spans="1:14" ht="12.75" hidden="1" customHeight="1" outlineLevel="1" x14ac:dyDescent="0.2">
      <c r="A162" s="28" t="s">
        <v>354</v>
      </c>
      <c r="B162" s="27"/>
      <c r="C162" s="29"/>
      <c r="E162" s="30" t="s">
        <v>362</v>
      </c>
      <c r="F162" s="40">
        <f>F_Inputs!F215</f>
        <v>0</v>
      </c>
      <c r="G162" s="30" t="s">
        <v>8</v>
      </c>
      <c r="H162" s="1"/>
      <c r="I162" s="1"/>
      <c r="J162" s="29"/>
      <c r="K162" s="29"/>
      <c r="L162" s="29"/>
      <c r="M162" s="29"/>
      <c r="N162" s="29"/>
    </row>
    <row r="163" spans="1:14" ht="12.75" hidden="1" customHeight="1" outlineLevel="1" x14ac:dyDescent="0.2">
      <c r="A163" s="28" t="s">
        <v>355</v>
      </c>
      <c r="B163" s="27"/>
      <c r="C163" s="29"/>
      <c r="E163" s="30" t="s">
        <v>363</v>
      </c>
      <c r="F163" s="40">
        <f>F_Inputs!F216</f>
        <v>0</v>
      </c>
      <c r="G163" s="30" t="s">
        <v>8</v>
      </c>
      <c r="H163" s="1"/>
      <c r="I163" s="1"/>
      <c r="J163" s="29"/>
      <c r="K163" s="29"/>
      <c r="L163" s="29"/>
      <c r="M163" s="29"/>
      <c r="N163" s="29"/>
    </row>
    <row r="164" spans="1:14" ht="12.75" hidden="1" customHeight="1" outlineLevel="1" x14ac:dyDescent="0.2">
      <c r="A164" s="28" t="s">
        <v>356</v>
      </c>
      <c r="B164" s="27"/>
      <c r="C164" s="29"/>
      <c r="E164" s="30" t="s">
        <v>364</v>
      </c>
      <c r="F164" s="40">
        <f>F_Inputs!F217</f>
        <v>0</v>
      </c>
      <c r="G164" s="30" t="s">
        <v>8</v>
      </c>
      <c r="H164" s="1"/>
      <c r="I164" s="1"/>
      <c r="J164" s="29"/>
      <c r="K164" s="29"/>
      <c r="L164" s="29"/>
      <c r="M164" s="29"/>
      <c r="N164" s="29"/>
    </row>
    <row r="165" spans="1:14" ht="12.75" hidden="1" customHeight="1" outlineLevel="1" x14ac:dyDescent="0.2">
      <c r="A165" s="28"/>
      <c r="B165" s="27"/>
      <c r="C165" s="29"/>
      <c r="E165" s="30"/>
      <c r="F165" s="22"/>
      <c r="G165" s="1"/>
      <c r="H165" s="1"/>
      <c r="I165" s="1"/>
      <c r="J165" s="29"/>
      <c r="K165" s="29"/>
      <c r="L165" s="29"/>
      <c r="M165" s="29"/>
      <c r="N165" s="29"/>
    </row>
    <row r="166" spans="1:14" ht="12.75" hidden="1" customHeight="1" outlineLevel="1" x14ac:dyDescent="0.2">
      <c r="A166" s="28" t="s">
        <v>206</v>
      </c>
      <c r="B166" s="27"/>
      <c r="C166" s="29"/>
      <c r="E166" s="30"/>
      <c r="F166" s="22"/>
      <c r="G166" s="1"/>
      <c r="H166" s="1"/>
      <c r="I166" s="1"/>
      <c r="J166" s="29"/>
      <c r="K166" s="29"/>
      <c r="L166" s="29"/>
      <c r="M166" s="29"/>
      <c r="N166" s="29"/>
    </row>
    <row r="167" spans="1:14" ht="12.75" hidden="1" customHeight="1" outlineLevel="1" x14ac:dyDescent="0.2">
      <c r="A167" s="28"/>
      <c r="B167" s="27"/>
      <c r="C167" s="29"/>
      <c r="E167" s="30"/>
      <c r="F167" s="22"/>
      <c r="G167" s="1"/>
      <c r="H167" s="1"/>
      <c r="I167" s="1"/>
      <c r="J167" s="29"/>
      <c r="K167" s="29"/>
      <c r="L167" s="29"/>
      <c r="M167" s="29"/>
      <c r="N167" s="29"/>
    </row>
    <row r="168" spans="1:14" ht="12.75" hidden="1" customHeight="1" outlineLevel="1" x14ac:dyDescent="0.2">
      <c r="A168" s="28" t="s">
        <v>207</v>
      </c>
      <c r="B168" s="27"/>
      <c r="C168" s="29"/>
      <c r="E168" s="30" t="s">
        <v>208</v>
      </c>
      <c r="F168" s="40">
        <f>F_Inputs!F218</f>
        <v>0</v>
      </c>
      <c r="G168" s="30" t="s">
        <v>8</v>
      </c>
      <c r="H168" s="1"/>
      <c r="I168" s="1"/>
      <c r="J168" s="29"/>
      <c r="K168" s="29"/>
      <c r="L168" s="29"/>
      <c r="M168" s="29"/>
      <c r="N168" s="29"/>
    </row>
    <row r="169" spans="1:14" ht="12.75" hidden="1" customHeight="1" outlineLevel="1" x14ac:dyDescent="0.2">
      <c r="A169" s="28" t="s">
        <v>209</v>
      </c>
      <c r="B169" s="27"/>
      <c r="C169" s="29"/>
      <c r="E169" s="30" t="s">
        <v>210</v>
      </c>
      <c r="F169" s="40">
        <f>F_Inputs!F219</f>
        <v>-4.4009726541670204</v>
      </c>
      <c r="G169" s="30" t="s">
        <v>8</v>
      </c>
      <c r="H169" s="1"/>
      <c r="I169" s="1"/>
      <c r="J169" s="29"/>
      <c r="K169" s="29"/>
      <c r="L169" s="29"/>
      <c r="M169" s="29"/>
      <c r="N169" s="29"/>
    </row>
    <row r="170" spans="1:14" ht="12.75" hidden="1" customHeight="1" outlineLevel="1" x14ac:dyDescent="0.2">
      <c r="A170" s="28" t="s">
        <v>211</v>
      </c>
      <c r="B170" s="27"/>
      <c r="C170" s="29"/>
      <c r="E170" s="30" t="s">
        <v>212</v>
      </c>
      <c r="F170" s="40">
        <f>F_Inputs!F220</f>
        <v>0</v>
      </c>
      <c r="G170" s="30" t="s">
        <v>8</v>
      </c>
      <c r="H170" s="1"/>
      <c r="I170" s="1"/>
      <c r="J170" s="29"/>
      <c r="K170" s="29"/>
      <c r="L170" s="29"/>
      <c r="M170" s="29"/>
      <c r="N170" s="29"/>
    </row>
    <row r="171" spans="1:14" ht="12.75" hidden="1" customHeight="1" outlineLevel="1" x14ac:dyDescent="0.2">
      <c r="A171" s="28" t="s">
        <v>213</v>
      </c>
      <c r="B171" s="27"/>
      <c r="C171" s="29"/>
      <c r="E171" s="30" t="s">
        <v>214</v>
      </c>
      <c r="F171" s="40">
        <f>F_Inputs!F221</f>
        <v>0</v>
      </c>
      <c r="G171" s="30" t="s">
        <v>8</v>
      </c>
      <c r="H171" s="1"/>
      <c r="I171" s="1"/>
      <c r="J171" s="29"/>
      <c r="K171" s="29"/>
      <c r="L171" s="29"/>
      <c r="M171" s="29"/>
      <c r="N171" s="29"/>
    </row>
    <row r="172" spans="1:14" ht="12.75" hidden="1" customHeight="1" outlineLevel="1" x14ac:dyDescent="0.2">
      <c r="A172" s="28" t="s">
        <v>215</v>
      </c>
      <c r="B172" s="27"/>
      <c r="C172" s="29"/>
      <c r="E172" s="30" t="s">
        <v>216</v>
      </c>
      <c r="F172" s="40">
        <f>F_Inputs!F222</f>
        <v>0</v>
      </c>
      <c r="G172" s="30" t="s">
        <v>8</v>
      </c>
      <c r="H172" s="1"/>
      <c r="I172" s="1"/>
      <c r="J172" s="29"/>
      <c r="K172" s="29"/>
      <c r="L172" s="29"/>
      <c r="M172" s="29"/>
      <c r="N172" s="29"/>
    </row>
    <row r="173" spans="1:14" ht="12.75" hidden="1" customHeight="1" outlineLevel="1" x14ac:dyDescent="0.2">
      <c r="A173" s="28" t="s">
        <v>217</v>
      </c>
      <c r="B173" s="27"/>
      <c r="C173" s="29"/>
      <c r="E173" s="30" t="s">
        <v>218</v>
      </c>
      <c r="F173" s="40">
        <f>F_Inputs!F223</f>
        <v>0.795422244881828</v>
      </c>
      <c r="G173" s="30" t="s">
        <v>8</v>
      </c>
      <c r="H173" s="1"/>
      <c r="I173" s="1"/>
      <c r="J173" s="29"/>
      <c r="K173" s="29"/>
      <c r="L173" s="29"/>
      <c r="M173" s="29"/>
      <c r="N173" s="29"/>
    </row>
    <row r="174" spans="1:14" ht="12.75" hidden="1" customHeight="1" outlineLevel="1" x14ac:dyDescent="0.2">
      <c r="A174" s="28" t="s">
        <v>219</v>
      </c>
      <c r="B174" s="27"/>
      <c r="C174" s="29"/>
      <c r="E174" s="30" t="s">
        <v>220</v>
      </c>
      <c r="F174" s="40">
        <f>F_Inputs!F224</f>
        <v>0</v>
      </c>
      <c r="G174" s="30" t="s">
        <v>8</v>
      </c>
      <c r="H174" s="1"/>
      <c r="I174" s="1"/>
      <c r="J174" s="29"/>
      <c r="K174" s="29"/>
      <c r="L174" s="29"/>
      <c r="M174" s="29"/>
      <c r="N174" s="29"/>
    </row>
    <row r="175" spans="1:14" ht="12.75" hidden="1" customHeight="1" outlineLevel="1" x14ac:dyDescent="0.2">
      <c r="A175" s="28"/>
      <c r="B175" s="27"/>
      <c r="C175" s="29"/>
      <c r="E175" s="30"/>
      <c r="F175" s="22"/>
      <c r="G175" s="1"/>
      <c r="H175" s="1"/>
      <c r="I175" s="1"/>
      <c r="J175" s="29"/>
      <c r="K175" s="29"/>
      <c r="L175" s="29"/>
      <c r="M175" s="29"/>
      <c r="N175" s="29"/>
    </row>
    <row r="176" spans="1:14" ht="12.75" hidden="1" customHeight="1" outlineLevel="1" x14ac:dyDescent="0.2">
      <c r="A176" s="28"/>
      <c r="B176" s="27"/>
      <c r="C176" s="29"/>
      <c r="E176" s="30"/>
      <c r="F176" s="22"/>
      <c r="G176" s="1"/>
      <c r="H176" s="1"/>
      <c r="I176" s="1"/>
      <c r="J176" s="29"/>
      <c r="K176" s="29"/>
      <c r="L176" s="29"/>
      <c r="M176" s="29"/>
      <c r="N176" s="29"/>
    </row>
    <row r="177" spans="1:14" ht="12.75" hidden="1" customHeight="1" outlineLevel="1" x14ac:dyDescent="0.2">
      <c r="A177" s="28" t="s">
        <v>221</v>
      </c>
      <c r="B177" s="27"/>
      <c r="C177" s="29"/>
      <c r="E177" s="30"/>
      <c r="F177" s="22"/>
      <c r="G177" s="1"/>
      <c r="H177" s="1"/>
      <c r="I177" s="1"/>
      <c r="J177" s="29"/>
      <c r="K177" s="29"/>
      <c r="L177" s="29"/>
      <c r="M177" s="29"/>
      <c r="N177" s="29"/>
    </row>
    <row r="178" spans="1:14" ht="12.75" hidden="1" customHeight="1" outlineLevel="1" x14ac:dyDescent="0.2">
      <c r="A178" s="28"/>
      <c r="B178" s="27"/>
      <c r="C178" s="29"/>
      <c r="E178" s="30"/>
      <c r="F178" s="22"/>
      <c r="G178" s="1"/>
      <c r="H178" s="1"/>
      <c r="I178" s="1"/>
      <c r="J178" s="29"/>
      <c r="K178" s="29"/>
      <c r="L178" s="29"/>
      <c r="M178" s="29"/>
      <c r="N178" s="29"/>
    </row>
    <row r="179" spans="1:14" ht="12.75" hidden="1" customHeight="1" outlineLevel="1" x14ac:dyDescent="0.2">
      <c r="A179" s="28" t="s">
        <v>222</v>
      </c>
      <c r="B179" s="27"/>
      <c r="C179" s="29"/>
      <c r="E179" s="30" t="s">
        <v>223</v>
      </c>
      <c r="F179" s="22"/>
      <c r="G179" s="30" t="s">
        <v>8</v>
      </c>
      <c r="H179" s="31">
        <f>SUM(J179:N179)</f>
        <v>0</v>
      </c>
      <c r="I179" s="1"/>
      <c r="J179" s="40">
        <f>F_Inputs!H225</f>
        <v>0</v>
      </c>
      <c r="K179" s="40">
        <f>F_Inputs!I225</f>
        <v>0</v>
      </c>
      <c r="L179" s="40">
        <f>F_Inputs!J225</f>
        <v>0</v>
      </c>
      <c r="M179" s="40">
        <f>F_Inputs!K225</f>
        <v>0</v>
      </c>
      <c r="N179" s="40">
        <f>F_Inputs!L225</f>
        <v>0</v>
      </c>
    </row>
    <row r="180" spans="1:14" ht="12.75" hidden="1" customHeight="1" outlineLevel="1" x14ac:dyDescent="0.2">
      <c r="A180" s="28" t="s">
        <v>224</v>
      </c>
      <c r="B180" s="27"/>
      <c r="C180" s="29"/>
      <c r="E180" s="30" t="s">
        <v>225</v>
      </c>
      <c r="F180" s="22"/>
      <c r="G180" s="30" t="s">
        <v>8</v>
      </c>
      <c r="H180" s="31">
        <f t="shared" ref="H180:H185" si="0">SUM(J180:N180)</f>
        <v>-4.665758107443482</v>
      </c>
      <c r="I180" s="1"/>
      <c r="J180" s="40">
        <f>F_Inputs!H226</f>
        <v>-0.88019453083340404</v>
      </c>
      <c r="K180" s="40">
        <f>F_Inputs!I226</f>
        <v>-0.90589621113373897</v>
      </c>
      <c r="L180" s="40">
        <f>F_Inputs!J226</f>
        <v>-0.93234838049884405</v>
      </c>
      <c r="M180" s="40">
        <f>F_Inputs!K226</f>
        <v>-0.95964862259880501</v>
      </c>
      <c r="N180" s="40">
        <f>F_Inputs!L226</f>
        <v>-0.98767036237868999</v>
      </c>
    </row>
    <row r="181" spans="1:14" ht="12.75" hidden="1" customHeight="1" outlineLevel="1" x14ac:dyDescent="0.2">
      <c r="A181" s="28" t="s">
        <v>226</v>
      </c>
      <c r="B181" s="27"/>
      <c r="C181" s="29"/>
      <c r="E181" s="30" t="s">
        <v>227</v>
      </c>
      <c r="F181" s="22"/>
      <c r="G181" s="30" t="s">
        <v>8</v>
      </c>
      <c r="H181" s="31">
        <f t="shared" si="0"/>
        <v>0</v>
      </c>
      <c r="I181" s="1"/>
      <c r="J181" s="40">
        <f>F_Inputs!H227</f>
        <v>0</v>
      </c>
      <c r="K181" s="40">
        <f>F_Inputs!I227</f>
        <v>0</v>
      </c>
      <c r="L181" s="40">
        <f>F_Inputs!J227</f>
        <v>0</v>
      </c>
      <c r="M181" s="40">
        <f>F_Inputs!K227</f>
        <v>0</v>
      </c>
      <c r="N181" s="40">
        <f>F_Inputs!L227</f>
        <v>0</v>
      </c>
    </row>
    <row r="182" spans="1:14" ht="12.75" hidden="1" customHeight="1" outlineLevel="1" x14ac:dyDescent="0.2">
      <c r="A182" s="28" t="s">
        <v>228</v>
      </c>
      <c r="B182" s="27"/>
      <c r="C182" s="29"/>
      <c r="E182" s="30" t="s">
        <v>229</v>
      </c>
      <c r="F182" s="22"/>
      <c r="G182" s="30" t="s">
        <v>8</v>
      </c>
      <c r="H182" s="31">
        <f t="shared" si="0"/>
        <v>0</v>
      </c>
      <c r="I182" s="1"/>
      <c r="J182" s="40">
        <f>F_Inputs!H228</f>
        <v>0</v>
      </c>
      <c r="K182" s="40">
        <f>F_Inputs!I228</f>
        <v>0</v>
      </c>
      <c r="L182" s="40">
        <f>F_Inputs!J228</f>
        <v>0</v>
      </c>
      <c r="M182" s="40">
        <f>F_Inputs!K228</f>
        <v>0</v>
      </c>
      <c r="N182" s="40">
        <f>F_Inputs!L228</f>
        <v>0</v>
      </c>
    </row>
    <row r="183" spans="1:14" ht="12.75" hidden="1" customHeight="1" outlineLevel="1" x14ac:dyDescent="0.2">
      <c r="A183" s="28" t="s">
        <v>230</v>
      </c>
      <c r="B183" s="27"/>
      <c r="C183" s="29"/>
      <c r="E183" s="30" t="s">
        <v>231</v>
      </c>
      <c r="F183" s="22"/>
      <c r="G183" s="30" t="s">
        <v>8</v>
      </c>
      <c r="H183" s="31">
        <f t="shared" si="0"/>
        <v>0</v>
      </c>
      <c r="I183" s="1"/>
      <c r="J183" s="40">
        <f>F_Inputs!H229</f>
        <v>0</v>
      </c>
      <c r="K183" s="40">
        <f>F_Inputs!I229</f>
        <v>0</v>
      </c>
      <c r="L183" s="40">
        <f>F_Inputs!J229</f>
        <v>0</v>
      </c>
      <c r="M183" s="40">
        <f>F_Inputs!K229</f>
        <v>0</v>
      </c>
      <c r="N183" s="40">
        <f>F_Inputs!L229</f>
        <v>0</v>
      </c>
    </row>
    <row r="184" spans="1:14" ht="12.75" hidden="1" customHeight="1" outlineLevel="1" x14ac:dyDescent="0.2">
      <c r="A184" s="28" t="s">
        <v>232</v>
      </c>
      <c r="B184" s="27"/>
      <c r="C184" s="29"/>
      <c r="E184" s="30" t="s">
        <v>233</v>
      </c>
      <c r="F184" s="22"/>
      <c r="G184" s="30" t="s">
        <v>8</v>
      </c>
      <c r="H184" s="31">
        <f t="shared" si="0"/>
        <v>0.84327899297086706</v>
      </c>
      <c r="I184" s="1"/>
      <c r="J184" s="40">
        <f>F_Inputs!H230</f>
        <v>0.15908444897636601</v>
      </c>
      <c r="K184" s="40">
        <f>F_Inputs!I230</f>
        <v>0.163729714886475</v>
      </c>
      <c r="L184" s="40">
        <f>F_Inputs!J230</f>
        <v>0.16851062256116101</v>
      </c>
      <c r="M184" s="40">
        <f>F_Inputs!K230</f>
        <v>0.17344480906113999</v>
      </c>
      <c r="N184" s="40">
        <f>F_Inputs!L230</f>
        <v>0.178509397485725</v>
      </c>
    </row>
    <row r="185" spans="1:14" ht="12.75" hidden="1" customHeight="1" outlineLevel="1" x14ac:dyDescent="0.2">
      <c r="A185" s="28" t="s">
        <v>234</v>
      </c>
      <c r="B185" s="27"/>
      <c r="C185" s="29"/>
      <c r="E185" s="30" t="s">
        <v>235</v>
      </c>
      <c r="F185" s="22"/>
      <c r="G185" s="30" t="s">
        <v>8</v>
      </c>
      <c r="H185" s="31">
        <f t="shared" si="0"/>
        <v>0</v>
      </c>
      <c r="I185" s="1"/>
      <c r="J185" s="40">
        <f>F_Inputs!H231</f>
        <v>0</v>
      </c>
      <c r="K185" s="40">
        <f>F_Inputs!I231</f>
        <v>0</v>
      </c>
      <c r="L185" s="40">
        <f>F_Inputs!J231</f>
        <v>0</v>
      </c>
      <c r="M185" s="40">
        <f>F_Inputs!K231</f>
        <v>0</v>
      </c>
      <c r="N185" s="40">
        <f>F_Inputs!L231</f>
        <v>0</v>
      </c>
    </row>
    <row r="186" spans="1:14" ht="12.75" hidden="1" customHeight="1" outlineLevel="1" x14ac:dyDescent="0.2">
      <c r="A186" s="28"/>
      <c r="B186" s="27"/>
      <c r="C186" s="29"/>
      <c r="E186" s="30"/>
      <c r="F186" s="22"/>
      <c r="G186" s="30"/>
      <c r="H186" s="1"/>
      <c r="I186" s="1"/>
      <c r="J186" s="29"/>
      <c r="K186" s="29"/>
      <c r="L186" s="29"/>
      <c r="M186" s="29"/>
      <c r="N186" s="29"/>
    </row>
    <row r="187" spans="1:14" ht="12.75" hidden="1" customHeight="1" outlineLevel="1" x14ac:dyDescent="0.2">
      <c r="A187" s="28"/>
      <c r="B187" s="27"/>
      <c r="C187" s="29"/>
      <c r="E187" s="30"/>
      <c r="F187" s="22"/>
      <c r="G187" s="30"/>
      <c r="H187" s="1"/>
      <c r="I187" s="1"/>
      <c r="J187" s="29"/>
      <c r="K187" s="29"/>
      <c r="L187" s="29"/>
      <c r="M187" s="29"/>
      <c r="N187" s="29"/>
    </row>
    <row r="188" spans="1:14" ht="12.75" hidden="1" customHeight="1" outlineLevel="1" x14ac:dyDescent="0.2">
      <c r="A188" s="50" t="s">
        <v>343</v>
      </c>
      <c r="B188" s="50"/>
      <c r="C188" s="51"/>
      <c r="D188" s="21"/>
      <c r="E188" s="52"/>
      <c r="F188" s="54"/>
      <c r="G188" s="52"/>
      <c r="H188" s="53"/>
      <c r="I188" s="53"/>
      <c r="J188" s="51"/>
      <c r="K188" s="51"/>
      <c r="L188" s="51"/>
      <c r="M188" s="51"/>
      <c r="N188" s="51"/>
    </row>
    <row r="189" spans="1:14" ht="12.75" hidden="1" customHeight="1" outlineLevel="1" x14ac:dyDescent="0.2">
      <c r="A189" s="28"/>
      <c r="B189" s="27"/>
      <c r="C189" s="29"/>
      <c r="E189" s="30"/>
      <c r="F189" s="22"/>
      <c r="G189" s="30"/>
      <c r="H189" s="1"/>
      <c r="I189" s="1"/>
      <c r="J189" s="29"/>
      <c r="K189" s="29"/>
      <c r="L189" s="29"/>
      <c r="M189" s="29"/>
      <c r="N189" s="29"/>
    </row>
    <row r="190" spans="1:14" ht="12.75" hidden="1" customHeight="1" outlineLevel="1" x14ac:dyDescent="0.2">
      <c r="A190" s="28" t="s">
        <v>319</v>
      </c>
      <c r="B190" s="27"/>
      <c r="C190" s="29"/>
      <c r="E190" s="30" t="s">
        <v>153</v>
      </c>
      <c r="F190" s="22"/>
      <c r="G190" s="30" t="s">
        <v>8</v>
      </c>
      <c r="H190" s="1">
        <f>SUM(J190:N190)</f>
        <v>0</v>
      </c>
      <c r="I190" s="1"/>
      <c r="J190" s="40">
        <f>F_Inputs!H232</f>
        <v>0</v>
      </c>
      <c r="K190" s="40">
        <f>F_Inputs!I232</f>
        <v>0</v>
      </c>
      <c r="L190" s="40">
        <f>F_Inputs!J232</f>
        <v>0</v>
      </c>
      <c r="M190" s="40">
        <f>F_Inputs!K232</f>
        <v>0</v>
      </c>
      <c r="N190" s="40">
        <f>F_Inputs!L232</f>
        <v>0</v>
      </c>
    </row>
    <row r="191" spans="1:14" ht="12.75" hidden="1" customHeight="1" outlineLevel="1" x14ac:dyDescent="0.2">
      <c r="A191" s="28" t="s">
        <v>320</v>
      </c>
      <c r="B191" s="27"/>
      <c r="C191" s="29"/>
      <c r="E191" s="30" t="s">
        <v>165</v>
      </c>
      <c r="F191" s="22"/>
      <c r="G191" s="30" t="s">
        <v>8</v>
      </c>
      <c r="H191" s="1">
        <f t="shared" ref="H191:H209" si="1">SUM(J191:N191)</f>
        <v>0</v>
      </c>
      <c r="I191" s="1"/>
      <c r="J191" s="40">
        <f>F_Inputs!H233</f>
        <v>0</v>
      </c>
      <c r="K191" s="40">
        <f>F_Inputs!I233</f>
        <v>0</v>
      </c>
      <c r="L191" s="40">
        <f>F_Inputs!J233</f>
        <v>0</v>
      </c>
      <c r="M191" s="40">
        <f>F_Inputs!K233</f>
        <v>0</v>
      </c>
      <c r="N191" s="40">
        <f>F_Inputs!L233</f>
        <v>0</v>
      </c>
    </row>
    <row r="192" spans="1:14" ht="12.75" hidden="1" customHeight="1" outlineLevel="1" x14ac:dyDescent="0.2">
      <c r="A192" s="28" t="s">
        <v>321</v>
      </c>
      <c r="B192" s="27"/>
      <c r="C192" s="29"/>
      <c r="E192" s="30" t="s">
        <v>322</v>
      </c>
      <c r="F192" s="22"/>
      <c r="G192" s="30" t="s">
        <v>8</v>
      </c>
      <c r="H192" s="1">
        <f t="shared" si="1"/>
        <v>0</v>
      </c>
      <c r="I192" s="1"/>
      <c r="J192" s="40">
        <f>F_Inputs!H234</f>
        <v>0</v>
      </c>
      <c r="K192" s="40">
        <f>F_Inputs!I234</f>
        <v>0</v>
      </c>
      <c r="L192" s="40">
        <f>F_Inputs!J234</f>
        <v>0</v>
      </c>
      <c r="M192" s="40">
        <f>F_Inputs!K234</f>
        <v>0</v>
      </c>
      <c r="N192" s="40">
        <f>F_Inputs!L234</f>
        <v>0</v>
      </c>
    </row>
    <row r="193" spans="1:14" ht="12.75" hidden="1" customHeight="1" outlineLevel="1" x14ac:dyDescent="0.2">
      <c r="A193" s="28" t="s">
        <v>323</v>
      </c>
      <c r="B193" s="27"/>
      <c r="C193" s="29"/>
      <c r="E193" s="30" t="s">
        <v>155</v>
      </c>
      <c r="F193" s="22"/>
      <c r="G193" s="30" t="s">
        <v>8</v>
      </c>
      <c r="H193" s="1">
        <f t="shared" si="1"/>
        <v>0</v>
      </c>
      <c r="I193" s="1"/>
      <c r="J193" s="40">
        <f>F_Inputs!H235</f>
        <v>0</v>
      </c>
      <c r="K193" s="40">
        <f>F_Inputs!I235</f>
        <v>0</v>
      </c>
      <c r="L193" s="40">
        <f>F_Inputs!J235</f>
        <v>0</v>
      </c>
      <c r="M193" s="40">
        <f>F_Inputs!K235</f>
        <v>0</v>
      </c>
      <c r="N193" s="40">
        <f>F_Inputs!L235</f>
        <v>0</v>
      </c>
    </row>
    <row r="194" spans="1:14" ht="12.75" hidden="1" customHeight="1" outlineLevel="1" x14ac:dyDescent="0.2">
      <c r="A194" s="28" t="s">
        <v>324</v>
      </c>
      <c r="B194" s="27"/>
      <c r="C194" s="29"/>
      <c r="E194" s="30" t="s">
        <v>167</v>
      </c>
      <c r="F194" s="22"/>
      <c r="G194" s="30" t="s">
        <v>8</v>
      </c>
      <c r="H194" s="1">
        <f t="shared" si="1"/>
        <v>1.757322632314346</v>
      </c>
      <c r="I194" s="1"/>
      <c r="J194" s="40">
        <f>F_Inputs!H236</f>
        <v>0.33151863732609599</v>
      </c>
      <c r="K194" s="40">
        <f>F_Inputs!I236</f>
        <v>0.34119898153601802</v>
      </c>
      <c r="L194" s="40">
        <f>F_Inputs!J236</f>
        <v>0.35116199179687002</v>
      </c>
      <c r="M194" s="40">
        <f>F_Inputs!K236</f>
        <v>0.361444422262646</v>
      </c>
      <c r="N194" s="40">
        <f>F_Inputs!L236</f>
        <v>0.37199859939271601</v>
      </c>
    </row>
    <row r="195" spans="1:14" ht="12.75" hidden="1" customHeight="1" outlineLevel="1" x14ac:dyDescent="0.2">
      <c r="A195" s="28" t="s">
        <v>325</v>
      </c>
      <c r="B195" s="27"/>
      <c r="C195" s="29"/>
      <c r="E195" s="30" t="s">
        <v>178</v>
      </c>
      <c r="F195" s="22"/>
      <c r="G195" s="30" t="s">
        <v>8</v>
      </c>
      <c r="H195" s="1">
        <f t="shared" si="1"/>
        <v>0.84608188405937801</v>
      </c>
      <c r="I195" s="1"/>
      <c r="J195" s="40">
        <f>F_Inputs!H237</f>
        <v>0.15961321393799</v>
      </c>
      <c r="K195" s="40">
        <f>F_Inputs!I237</f>
        <v>0.16427391978497899</v>
      </c>
      <c r="L195" s="40">
        <f>F_Inputs!J237</f>
        <v>0.16907071824270001</v>
      </c>
      <c r="M195" s="40">
        <f>F_Inputs!K237</f>
        <v>0.174021304993943</v>
      </c>
      <c r="N195" s="40">
        <f>F_Inputs!L237</f>
        <v>0.17910272709976599</v>
      </c>
    </row>
    <row r="196" spans="1:14" ht="12.75" hidden="1" customHeight="1" outlineLevel="1" x14ac:dyDescent="0.2">
      <c r="A196" s="28" t="s">
        <v>326</v>
      </c>
      <c r="B196" s="27"/>
      <c r="C196" s="29"/>
      <c r="E196" s="30" t="s">
        <v>180</v>
      </c>
      <c r="F196" s="22"/>
      <c r="G196" s="30" t="s">
        <v>8</v>
      </c>
      <c r="H196" s="1">
        <f t="shared" si="1"/>
        <v>-7.219656156097729</v>
      </c>
      <c r="I196" s="1"/>
      <c r="J196" s="40">
        <f>F_Inputs!H238</f>
        <v>-1.3619869947730501</v>
      </c>
      <c r="K196" s="40">
        <f>F_Inputs!I238</f>
        <v>-1.4017570150204199</v>
      </c>
      <c r="L196" s="40">
        <f>F_Inputs!J238</f>
        <v>-1.4426883198590199</v>
      </c>
      <c r="M196" s="40">
        <f>F_Inputs!K238</f>
        <v>-1.4849319073749501</v>
      </c>
      <c r="N196" s="40">
        <f>F_Inputs!L238</f>
        <v>-1.5282919190702899</v>
      </c>
    </row>
    <row r="197" spans="1:14" ht="12.75" hidden="1" customHeight="1" outlineLevel="1" x14ac:dyDescent="0.2">
      <c r="A197" s="28" t="s">
        <v>327</v>
      </c>
      <c r="B197" s="27"/>
      <c r="C197" s="29"/>
      <c r="E197" s="30" t="s">
        <v>149</v>
      </c>
      <c r="F197" s="22"/>
      <c r="G197" s="30" t="s">
        <v>8</v>
      </c>
      <c r="H197" s="1">
        <f t="shared" si="1"/>
        <v>-4.9506467719472105E-2</v>
      </c>
      <c r="I197" s="1"/>
      <c r="J197" s="40">
        <f>F_Inputs!H239</f>
        <v>-9.3393873244397903E-3</v>
      </c>
      <c r="K197" s="40">
        <f>F_Inputs!I239</f>
        <v>-9.6120974343134307E-3</v>
      </c>
      <c r="L197" s="40">
        <f>F_Inputs!J239</f>
        <v>-9.8927706793953893E-3</v>
      </c>
      <c r="M197" s="40">
        <f>F_Inputs!K239</f>
        <v>-1.0182442480447199E-2</v>
      </c>
      <c r="N197" s="40">
        <f>F_Inputs!L239</f>
        <v>-1.0479769800876299E-2</v>
      </c>
    </row>
    <row r="198" spans="1:14" ht="12.75" hidden="1" customHeight="1" outlineLevel="1" x14ac:dyDescent="0.2">
      <c r="A198" s="28" t="s">
        <v>328</v>
      </c>
      <c r="B198" s="27"/>
      <c r="C198" s="29"/>
      <c r="E198" s="30" t="s">
        <v>329</v>
      </c>
      <c r="F198" s="22"/>
      <c r="G198" s="30" t="s">
        <v>8</v>
      </c>
      <c r="H198" s="1">
        <f t="shared" si="1"/>
        <v>0</v>
      </c>
      <c r="I198" s="1"/>
      <c r="J198" s="40">
        <f>F_Inputs!H240</f>
        <v>0</v>
      </c>
      <c r="K198" s="40">
        <f>F_Inputs!I240</f>
        <v>0</v>
      </c>
      <c r="L198" s="40">
        <f>F_Inputs!J240</f>
        <v>0</v>
      </c>
      <c r="M198" s="40">
        <f>F_Inputs!K240</f>
        <v>0</v>
      </c>
      <c r="N198" s="40">
        <f>F_Inputs!L240</f>
        <v>0</v>
      </c>
    </row>
    <row r="199" spans="1:14" ht="12.75" hidden="1" customHeight="1" outlineLevel="1" x14ac:dyDescent="0.2">
      <c r="A199" s="28" t="s">
        <v>357</v>
      </c>
      <c r="B199" s="27"/>
      <c r="C199" s="29"/>
      <c r="E199" s="30" t="s">
        <v>362</v>
      </c>
      <c r="F199" s="22"/>
      <c r="G199" s="30" t="s">
        <v>8</v>
      </c>
      <c r="H199" s="1">
        <f t="shared" ref="H199" si="2">SUM(J199:N199)</f>
        <v>0</v>
      </c>
      <c r="I199" s="1"/>
      <c r="J199" s="40">
        <f>F_Inputs!H241</f>
        <v>0</v>
      </c>
      <c r="K199" s="40">
        <f>F_Inputs!I241</f>
        <v>0</v>
      </c>
      <c r="L199" s="40">
        <f>F_Inputs!J241</f>
        <v>0</v>
      </c>
      <c r="M199" s="40">
        <f>F_Inputs!K241</f>
        <v>0</v>
      </c>
      <c r="N199" s="40">
        <f>F_Inputs!L241</f>
        <v>0</v>
      </c>
    </row>
    <row r="200" spans="1:14" ht="12.75" hidden="1" customHeight="1" outlineLevel="1" x14ac:dyDescent="0.2">
      <c r="A200" s="28" t="s">
        <v>330</v>
      </c>
      <c r="B200" s="27"/>
      <c r="C200" s="29"/>
      <c r="E200" s="30" t="s">
        <v>331</v>
      </c>
      <c r="F200" s="22"/>
      <c r="G200" s="30" t="s">
        <v>8</v>
      </c>
      <c r="H200" s="1">
        <f t="shared" si="1"/>
        <v>0</v>
      </c>
      <c r="I200" s="1"/>
      <c r="J200" s="40">
        <f>F_Inputs!H242</f>
        <v>0</v>
      </c>
      <c r="K200" s="40">
        <f>F_Inputs!I242</f>
        <v>0</v>
      </c>
      <c r="L200" s="40">
        <f>F_Inputs!J242</f>
        <v>0</v>
      </c>
      <c r="M200" s="40">
        <f>F_Inputs!K242</f>
        <v>0</v>
      </c>
      <c r="N200" s="40">
        <f>F_Inputs!L242</f>
        <v>0</v>
      </c>
    </row>
    <row r="201" spans="1:14" ht="12.75" hidden="1" customHeight="1" outlineLevel="1" x14ac:dyDescent="0.2">
      <c r="A201" s="28" t="s">
        <v>332</v>
      </c>
      <c r="B201" s="27"/>
      <c r="C201" s="29"/>
      <c r="E201" s="30" t="s">
        <v>333</v>
      </c>
      <c r="F201" s="22"/>
      <c r="G201" s="30" t="s">
        <v>8</v>
      </c>
      <c r="H201" s="1">
        <f t="shared" si="1"/>
        <v>0</v>
      </c>
      <c r="I201" s="1"/>
      <c r="J201" s="40">
        <f>F_Inputs!H243</f>
        <v>0</v>
      </c>
      <c r="K201" s="40">
        <f>F_Inputs!I243</f>
        <v>0</v>
      </c>
      <c r="L201" s="40">
        <f>F_Inputs!J243</f>
        <v>0</v>
      </c>
      <c r="M201" s="40">
        <f>F_Inputs!K243</f>
        <v>0</v>
      </c>
      <c r="N201" s="40">
        <f>F_Inputs!L243</f>
        <v>0</v>
      </c>
    </row>
    <row r="202" spans="1:14" ht="12.75" hidden="1" customHeight="1" outlineLevel="1" x14ac:dyDescent="0.2">
      <c r="A202" s="28" t="s">
        <v>334</v>
      </c>
      <c r="B202" s="27"/>
      <c r="C202" s="29"/>
      <c r="E202" s="30" t="s">
        <v>335</v>
      </c>
      <c r="F202" s="22"/>
      <c r="G202" s="30" t="s">
        <v>8</v>
      </c>
      <c r="H202" s="1">
        <f t="shared" si="1"/>
        <v>0</v>
      </c>
      <c r="I202" s="1"/>
      <c r="J202" s="40">
        <f>F_Inputs!H244</f>
        <v>0</v>
      </c>
      <c r="K202" s="40">
        <f>F_Inputs!I244</f>
        <v>0</v>
      </c>
      <c r="L202" s="40">
        <f>F_Inputs!J244</f>
        <v>0</v>
      </c>
      <c r="M202" s="40">
        <f>F_Inputs!K244</f>
        <v>0</v>
      </c>
      <c r="N202" s="40">
        <f>F_Inputs!L244</f>
        <v>0</v>
      </c>
    </row>
    <row r="203" spans="1:14" ht="12.75" hidden="1" customHeight="1" outlineLevel="1" x14ac:dyDescent="0.2">
      <c r="A203" s="28" t="s">
        <v>336</v>
      </c>
      <c r="B203" s="27"/>
      <c r="C203" s="29"/>
      <c r="E203" s="30" t="s">
        <v>194</v>
      </c>
      <c r="F203" s="22"/>
      <c r="G203" s="30" t="s">
        <v>8</v>
      </c>
      <c r="H203" s="1">
        <f t="shared" si="1"/>
        <v>0</v>
      </c>
      <c r="I203" s="1"/>
      <c r="J203" s="40">
        <f>F_Inputs!H245</f>
        <v>0</v>
      </c>
      <c r="K203" s="40">
        <f>F_Inputs!I245</f>
        <v>0</v>
      </c>
      <c r="L203" s="40">
        <f>F_Inputs!J245</f>
        <v>0</v>
      </c>
      <c r="M203" s="40">
        <f>F_Inputs!K245</f>
        <v>0</v>
      </c>
      <c r="N203" s="40">
        <f>F_Inputs!L245</f>
        <v>0</v>
      </c>
    </row>
    <row r="204" spans="1:14" ht="12.75" hidden="1" customHeight="1" outlineLevel="1" x14ac:dyDescent="0.2">
      <c r="A204" s="28" t="s">
        <v>337</v>
      </c>
      <c r="B204" s="27"/>
      <c r="C204" s="29"/>
      <c r="E204" s="30" t="s">
        <v>338</v>
      </c>
      <c r="F204" s="22"/>
      <c r="G204" s="30" t="s">
        <v>8</v>
      </c>
      <c r="H204" s="1">
        <f t="shared" si="1"/>
        <v>0</v>
      </c>
      <c r="I204" s="1"/>
      <c r="J204" s="40">
        <f>F_Inputs!H246</f>
        <v>0</v>
      </c>
      <c r="K204" s="40">
        <f>F_Inputs!I246</f>
        <v>0</v>
      </c>
      <c r="L204" s="40">
        <f>F_Inputs!J246</f>
        <v>0</v>
      </c>
      <c r="M204" s="40">
        <f>F_Inputs!K246</f>
        <v>0</v>
      </c>
      <c r="N204" s="40">
        <f>F_Inputs!L246</f>
        <v>0</v>
      </c>
    </row>
    <row r="205" spans="1:14" ht="12.75" hidden="1" customHeight="1" outlineLevel="1" x14ac:dyDescent="0.2">
      <c r="A205" s="28" t="s">
        <v>358</v>
      </c>
      <c r="B205" s="27"/>
      <c r="C205" s="29"/>
      <c r="E205" s="30" t="s">
        <v>363</v>
      </c>
      <c r="F205" s="22"/>
      <c r="G205" s="30" t="s">
        <v>8</v>
      </c>
      <c r="H205" s="1">
        <f t="shared" ref="H205" si="3">SUM(J205:N205)</f>
        <v>0</v>
      </c>
      <c r="I205" s="1"/>
      <c r="J205" s="40">
        <f>F_Inputs!H247</f>
        <v>0</v>
      </c>
      <c r="K205" s="40">
        <f>F_Inputs!I247</f>
        <v>0</v>
      </c>
      <c r="L205" s="40">
        <f>F_Inputs!J247</f>
        <v>0</v>
      </c>
      <c r="M205" s="40">
        <f>F_Inputs!K247</f>
        <v>0</v>
      </c>
      <c r="N205" s="40">
        <f>F_Inputs!L247</f>
        <v>0</v>
      </c>
    </row>
    <row r="206" spans="1:14" ht="12.75" hidden="1" customHeight="1" outlineLevel="1" x14ac:dyDescent="0.2">
      <c r="A206" s="28" t="s">
        <v>339</v>
      </c>
      <c r="B206" s="27"/>
      <c r="C206" s="29"/>
      <c r="E206" s="30" t="s">
        <v>157</v>
      </c>
      <c r="F206" s="22"/>
      <c r="G206" s="30" t="s">
        <v>8</v>
      </c>
      <c r="H206" s="1">
        <f t="shared" si="1"/>
        <v>0</v>
      </c>
      <c r="I206" s="1"/>
      <c r="J206" s="40">
        <f>F_Inputs!H248</f>
        <v>0</v>
      </c>
      <c r="K206" s="40">
        <f>F_Inputs!I248</f>
        <v>0</v>
      </c>
      <c r="L206" s="40">
        <f>F_Inputs!J248</f>
        <v>0</v>
      </c>
      <c r="M206" s="40">
        <f>F_Inputs!K248</f>
        <v>0</v>
      </c>
      <c r="N206" s="40">
        <f>F_Inputs!L248</f>
        <v>0</v>
      </c>
    </row>
    <row r="207" spans="1:14" ht="12.75" hidden="1" customHeight="1" outlineLevel="1" x14ac:dyDescent="0.2">
      <c r="A207" s="28" t="s">
        <v>340</v>
      </c>
      <c r="B207" s="27"/>
      <c r="C207" s="29"/>
      <c r="E207" s="30" t="s">
        <v>169</v>
      </c>
      <c r="F207" s="22"/>
      <c r="G207" s="30" t="s">
        <v>8</v>
      </c>
      <c r="H207" s="1">
        <f t="shared" si="1"/>
        <v>0</v>
      </c>
      <c r="I207" s="1"/>
      <c r="J207" s="40">
        <f>F_Inputs!H249</f>
        <v>0</v>
      </c>
      <c r="K207" s="40">
        <f>F_Inputs!I249</f>
        <v>0</v>
      </c>
      <c r="L207" s="40">
        <f>F_Inputs!J249</f>
        <v>0</v>
      </c>
      <c r="M207" s="40">
        <f>F_Inputs!K249</f>
        <v>0</v>
      </c>
      <c r="N207" s="40">
        <f>F_Inputs!L249</f>
        <v>0</v>
      </c>
    </row>
    <row r="208" spans="1:14" ht="12.75" hidden="1" customHeight="1" outlineLevel="1" x14ac:dyDescent="0.2">
      <c r="A208" s="28" t="s">
        <v>341</v>
      </c>
      <c r="B208" s="27"/>
      <c r="C208" s="29"/>
      <c r="E208" s="30" t="s">
        <v>196</v>
      </c>
      <c r="F208" s="22"/>
      <c r="G208" s="30" t="s">
        <v>8</v>
      </c>
      <c r="H208" s="1">
        <f t="shared" si="1"/>
        <v>0</v>
      </c>
      <c r="I208" s="1"/>
      <c r="J208" s="40">
        <f>F_Inputs!H250</f>
        <v>0</v>
      </c>
      <c r="K208" s="40">
        <f>F_Inputs!I250</f>
        <v>0</v>
      </c>
      <c r="L208" s="40">
        <f>F_Inputs!J250</f>
        <v>0</v>
      </c>
      <c r="M208" s="40">
        <f>F_Inputs!K250</f>
        <v>0</v>
      </c>
      <c r="N208" s="40">
        <f>F_Inputs!L250</f>
        <v>0</v>
      </c>
    </row>
    <row r="209" spans="1:14" ht="12.75" hidden="1" customHeight="1" outlineLevel="1" x14ac:dyDescent="0.2">
      <c r="A209" s="28" t="s">
        <v>342</v>
      </c>
      <c r="B209" s="27"/>
      <c r="C209" s="29"/>
      <c r="E209" s="30" t="s">
        <v>199</v>
      </c>
      <c r="F209" s="22"/>
      <c r="G209" s="30" t="s">
        <v>8</v>
      </c>
      <c r="H209" s="1">
        <f t="shared" si="1"/>
        <v>0</v>
      </c>
      <c r="I209" s="1"/>
      <c r="J209" s="40">
        <f>F_Inputs!H251</f>
        <v>0</v>
      </c>
      <c r="K209" s="40">
        <f>F_Inputs!I251</f>
        <v>0</v>
      </c>
      <c r="L209" s="40">
        <f>F_Inputs!J251</f>
        <v>0</v>
      </c>
      <c r="M209" s="40">
        <f>F_Inputs!K251</f>
        <v>0</v>
      </c>
      <c r="N209" s="40">
        <f>F_Inputs!L251</f>
        <v>0</v>
      </c>
    </row>
    <row r="210" spans="1:14" ht="12.75" hidden="1" customHeight="1" outlineLevel="1" x14ac:dyDescent="0.2">
      <c r="A210" s="28"/>
      <c r="B210" s="27"/>
      <c r="C210" s="29"/>
      <c r="E210" s="30"/>
      <c r="F210" s="22"/>
      <c r="G210" s="30"/>
      <c r="H210" s="1"/>
      <c r="I210" s="1"/>
      <c r="J210" s="29"/>
      <c r="K210" s="29"/>
      <c r="L210" s="29"/>
      <c r="M210" s="29"/>
      <c r="N210" s="29"/>
    </row>
    <row r="212" spans="1:14" s="45" customFormat="1" ht="14.25" x14ac:dyDescent="0.2">
      <c r="A212" s="41"/>
      <c r="B212" s="41"/>
      <c r="C212" s="42"/>
      <c r="D212" s="43"/>
      <c r="E212" s="43"/>
      <c r="F212" s="44"/>
      <c r="G212" s="41"/>
      <c r="H212" s="44"/>
      <c r="I212" s="43"/>
      <c r="J212" s="43"/>
      <c r="K212" s="43"/>
      <c r="L212" s="43"/>
      <c r="M212" s="43"/>
      <c r="N212" s="43"/>
    </row>
  </sheetData>
  <conditionalFormatting sqref="A5">
    <cfRule type="cellIs" dxfId="7" priority="7" stopIfTrue="1" operator="notEqual">
      <formula>0</formula>
    </cfRule>
    <cfRule type="cellIs" dxfId="6" priority="8" stopIfTrue="1" operator="equal">
      <formula>""</formula>
    </cfRule>
  </conditionalFormatting>
  <conditionalFormatting sqref="J3:N3">
    <cfRule type="cellIs" dxfId="5" priority="11" stopIfTrue="1" operator="equal">
      <formula>#REF!</formula>
    </cfRule>
    <cfRule type="cellIs" dxfId="4" priority="12" stopIfTrue="1" operator="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8" scale="71" fitToHeight="0" orientation="landscape" r:id="rId1"/>
  <headerFooter>
    <oddHeader>&amp;L&amp;F&amp;CSheet: &amp;A&amp;ROFFICIAL</oddHeader>
    <oddFooter>&amp;LPrinted on &amp;D at &amp;T&amp;CPage &amp;P of &amp;N&amp;ROfwat</oddFooter>
  </headerFooter>
  <colBreaks count="1" manualBreakCount="1">
    <brk id="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autoPageBreaks="0" fitToPage="1"/>
  </sheetPr>
  <dimension ref="A1:V212"/>
  <sheetViews>
    <sheetView showGridLines="0" defaultGridColor="0" colorId="22" zoomScale="80" zoomScaleNormal="80" workbookViewId="0"/>
  </sheetViews>
  <sheetFormatPr defaultColWidth="0" defaultRowHeight="12.75" outlineLevelRow="1" x14ac:dyDescent="0.2"/>
  <cols>
    <col min="1" max="1" width="12" style="10" customWidth="1"/>
    <col min="2" max="2" width="1.125" style="10" customWidth="1"/>
    <col min="3" max="3" width="1.125" style="11" customWidth="1"/>
    <col min="4" max="4" width="15" style="2" customWidth="1"/>
    <col min="5" max="5" width="124.875" style="2" bestFit="1" customWidth="1"/>
    <col min="6" max="7" width="11.125" style="2" customWidth="1"/>
    <col min="8" max="8" width="13.75" style="2" customWidth="1"/>
    <col min="9" max="9" width="2.375" style="2" customWidth="1"/>
    <col min="10" max="14" width="11.125" style="2" customWidth="1"/>
    <col min="15" max="22" width="0" style="1" hidden="1" customWidth="1"/>
    <col min="23" max="16384" width="8" style="1" hidden="1"/>
  </cols>
  <sheetData>
    <row r="1" spans="1:14" ht="26.25" x14ac:dyDescent="0.2">
      <c r="A1" s="9" t="str">
        <f ca="1" xml:space="preserve"> RIGHT(CELL("FILENAME", $A$1), LEN(CELL("FILENAME", $A$1)) - SEARCH("]", CELL("FILENAME", $A$1)))</f>
        <v>Calc_SWB</v>
      </c>
      <c r="E1" s="12"/>
      <c r="F1" s="13"/>
      <c r="G1" s="13"/>
      <c r="H1" s="13"/>
    </row>
    <row r="2" spans="1:14" x14ac:dyDescent="0.2">
      <c r="E2" s="2" t="s">
        <v>236</v>
      </c>
      <c r="J2" s="14">
        <v>44286</v>
      </c>
      <c r="K2" s="14">
        <v>44651</v>
      </c>
      <c r="L2" s="14">
        <v>45016</v>
      </c>
      <c r="M2" s="14">
        <v>45382</v>
      </c>
      <c r="N2" s="14">
        <v>45747</v>
      </c>
    </row>
    <row r="3" spans="1:14" x14ac:dyDescent="0.2">
      <c r="E3" s="2" t="s">
        <v>237</v>
      </c>
      <c r="J3" s="15" t="s">
        <v>73</v>
      </c>
      <c r="K3" s="15" t="s">
        <v>73</v>
      </c>
      <c r="L3" s="15" t="s">
        <v>73</v>
      </c>
      <c r="M3" s="15" t="s">
        <v>73</v>
      </c>
      <c r="N3" s="15" t="s">
        <v>73</v>
      </c>
    </row>
    <row r="4" spans="1:14" x14ac:dyDescent="0.2">
      <c r="D4" s="16"/>
      <c r="E4" s="2" t="s">
        <v>238</v>
      </c>
      <c r="J4" s="17">
        <v>2021</v>
      </c>
      <c r="K4" s="17">
        <v>2022</v>
      </c>
      <c r="L4" s="17">
        <v>2023</v>
      </c>
      <c r="M4" s="17">
        <v>2024</v>
      </c>
      <c r="N4" s="17">
        <v>2025</v>
      </c>
    </row>
    <row r="5" spans="1:14" x14ac:dyDescent="0.2">
      <c r="A5" s="18">
        <f xml:space="preserve"> IF(COUNTIF(A6:A185,"&lt; 0") + COUNTIF(A6:A185,"&gt;0") &lt;&gt; 0, 1, 0)</f>
        <v>0</v>
      </c>
      <c r="D5" s="10" t="s">
        <v>70</v>
      </c>
      <c r="E5" s="2" t="s">
        <v>239</v>
      </c>
      <c r="F5" s="19" t="s">
        <v>71</v>
      </c>
      <c r="G5" s="10" t="s">
        <v>3</v>
      </c>
      <c r="H5" s="19" t="s">
        <v>72</v>
      </c>
      <c r="J5" s="2">
        <v>9</v>
      </c>
      <c r="K5" s="2">
        <v>10</v>
      </c>
      <c r="L5" s="2">
        <v>11</v>
      </c>
      <c r="M5" s="2">
        <v>12</v>
      </c>
      <c r="N5" s="2">
        <v>13</v>
      </c>
    </row>
    <row r="6" spans="1:14" ht="12.75" customHeight="1" collapsed="1" x14ac:dyDescent="0.2">
      <c r="A6" s="20" t="s">
        <v>241</v>
      </c>
      <c r="B6" s="20"/>
      <c r="C6" s="21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12.75" hidden="1" customHeight="1" outlineLevel="1" x14ac:dyDescent="0.2">
      <c r="C7" s="2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12.75" hidden="1" customHeight="1" outlineLevel="1" x14ac:dyDescent="0.2">
      <c r="A8" s="2"/>
      <c r="B8" s="24" t="s">
        <v>74</v>
      </c>
      <c r="C8" s="24"/>
      <c r="D8" s="25"/>
      <c r="E8" s="25"/>
      <c r="F8" s="26"/>
      <c r="G8" s="23"/>
      <c r="H8" s="23"/>
    </row>
    <row r="9" spans="1:14" ht="12.75" hidden="1" customHeight="1" outlineLevel="1" x14ac:dyDescent="0.2">
      <c r="A9" s="27"/>
      <c r="B9" s="27"/>
      <c r="C9" s="29"/>
      <c r="E9" s="29"/>
      <c r="F9" s="22"/>
      <c r="G9" s="1"/>
      <c r="H9" s="1"/>
      <c r="I9" s="1"/>
      <c r="J9" s="29"/>
      <c r="K9" s="29"/>
      <c r="L9" s="29"/>
      <c r="M9" s="29"/>
      <c r="N9" s="29"/>
    </row>
    <row r="10" spans="1:14" ht="12.75" hidden="1" customHeight="1" outlineLevel="1" x14ac:dyDescent="0.2">
      <c r="A10" s="28"/>
      <c r="B10" s="27" t="s">
        <v>76</v>
      </c>
      <c r="C10" s="29"/>
      <c r="E10" s="30"/>
      <c r="F10" s="22"/>
      <c r="G10" s="1"/>
      <c r="H10" s="1"/>
      <c r="I10" s="1"/>
      <c r="J10" s="29"/>
      <c r="K10" s="29"/>
      <c r="L10" s="29"/>
      <c r="M10" s="29"/>
      <c r="N10" s="29"/>
    </row>
    <row r="11" spans="1:14" ht="12.75" hidden="1" customHeight="1" outlineLevel="1" x14ac:dyDescent="0.2">
      <c r="A11" s="28" t="s">
        <v>77</v>
      </c>
      <c r="B11" s="27"/>
      <c r="C11" s="29"/>
      <c r="E11" s="30" t="s">
        <v>9</v>
      </c>
      <c r="F11" s="46">
        <f>SWT!F11 + BWH!F11</f>
        <v>1598.528891092978</v>
      </c>
      <c r="G11" s="30" t="s">
        <v>8</v>
      </c>
      <c r="H11" s="1"/>
      <c r="I11" s="1"/>
      <c r="J11" s="29"/>
      <c r="K11" s="29"/>
      <c r="L11" s="29"/>
      <c r="M11" s="29"/>
      <c r="N11" s="29"/>
    </row>
    <row r="12" spans="1:14" ht="12.75" hidden="1" customHeight="1" outlineLevel="1" x14ac:dyDescent="0.2">
      <c r="A12" s="28" t="s">
        <v>78</v>
      </c>
      <c r="B12" s="27"/>
      <c r="C12" s="29"/>
      <c r="E12" s="30" t="s">
        <v>10</v>
      </c>
      <c r="F12" s="46">
        <f>SWT!F12 + BWH!F12</f>
        <v>-2.7286554055216765</v>
      </c>
      <c r="G12" s="30" t="s">
        <v>8</v>
      </c>
      <c r="H12" s="1"/>
      <c r="I12" s="1"/>
      <c r="J12" s="29"/>
      <c r="K12" s="29"/>
      <c r="L12" s="29"/>
      <c r="M12" s="29"/>
      <c r="N12" s="29"/>
    </row>
    <row r="13" spans="1:14" ht="12.75" hidden="1" customHeight="1" outlineLevel="1" x14ac:dyDescent="0.2">
      <c r="A13" s="28" t="s">
        <v>79</v>
      </c>
      <c r="B13" s="27"/>
      <c r="C13" s="29"/>
      <c r="E13" s="30" t="s">
        <v>11</v>
      </c>
      <c r="F13" s="46">
        <f>SWT!F13 + BWH!F13</f>
        <v>-21.309495992897489</v>
      </c>
      <c r="G13" s="30" t="s">
        <v>8</v>
      </c>
      <c r="H13" s="1"/>
      <c r="I13" s="1"/>
      <c r="J13" s="29"/>
      <c r="K13" s="29"/>
      <c r="L13" s="29"/>
      <c r="M13" s="29"/>
      <c r="N13" s="29"/>
    </row>
    <row r="14" spans="1:14" ht="12.75" hidden="1" customHeight="1" outlineLevel="1" x14ac:dyDescent="0.2">
      <c r="A14" s="28" t="s">
        <v>80</v>
      </c>
      <c r="B14" s="27"/>
      <c r="C14" s="29"/>
      <c r="E14" s="30" t="s">
        <v>12</v>
      </c>
      <c r="F14" s="46">
        <f>SWT!F14 + BWH!F14</f>
        <v>-4.9911928163981605</v>
      </c>
      <c r="G14" s="30" t="s">
        <v>8</v>
      </c>
      <c r="H14" s="1"/>
      <c r="I14" s="1"/>
      <c r="J14" s="29"/>
      <c r="K14" s="29"/>
      <c r="L14" s="29"/>
      <c r="M14" s="29"/>
      <c r="N14" s="29"/>
    </row>
    <row r="15" spans="1:14" ht="12.75" hidden="1" customHeight="1" outlineLevel="1" x14ac:dyDescent="0.2">
      <c r="A15" s="28" t="s">
        <v>81</v>
      </c>
      <c r="B15" s="27"/>
      <c r="C15" s="29"/>
      <c r="E15" s="30" t="s">
        <v>13</v>
      </c>
      <c r="F15" s="46">
        <f>SWT!F15 + BWH!F15</f>
        <v>0</v>
      </c>
      <c r="G15" s="30" t="s">
        <v>8</v>
      </c>
      <c r="H15" s="1"/>
      <c r="I15" s="1"/>
      <c r="J15" s="29"/>
      <c r="K15" s="29"/>
      <c r="L15" s="29"/>
      <c r="M15" s="29"/>
      <c r="N15" s="29"/>
    </row>
    <row r="16" spans="1:14" ht="12.75" hidden="1" customHeight="1" outlineLevel="1" x14ac:dyDescent="0.2">
      <c r="A16" s="28" t="s">
        <v>82</v>
      </c>
      <c r="B16" s="27"/>
      <c r="C16" s="29"/>
      <c r="E16" s="30" t="s">
        <v>14</v>
      </c>
      <c r="F16" s="46">
        <f>SWT!F16 + BWH!F16</f>
        <v>-2.69577202299388</v>
      </c>
      <c r="G16" s="30" t="s">
        <v>8</v>
      </c>
      <c r="H16" s="1"/>
      <c r="I16" s="1"/>
      <c r="J16" s="29"/>
      <c r="K16" s="29"/>
      <c r="L16" s="29"/>
      <c r="M16" s="29"/>
      <c r="N16" s="29"/>
    </row>
    <row r="17" spans="1:14" ht="12.75" hidden="1" customHeight="1" outlineLevel="1" x14ac:dyDescent="0.2">
      <c r="A17" s="28" t="s">
        <v>83</v>
      </c>
      <c r="B17" s="27"/>
      <c r="C17" s="29"/>
      <c r="E17" s="30" t="s">
        <v>15</v>
      </c>
      <c r="F17" s="46">
        <f>SWT!F17 + BWH!F17</f>
        <v>-63.751397431866188</v>
      </c>
      <c r="G17" s="30" t="s">
        <v>8</v>
      </c>
      <c r="H17" s="1"/>
      <c r="I17" s="1"/>
      <c r="J17" s="29"/>
      <c r="K17" s="29"/>
      <c r="L17" s="29"/>
      <c r="M17" s="29"/>
      <c r="N17" s="29"/>
    </row>
    <row r="18" spans="1:14" ht="12.75" hidden="1" customHeight="1" outlineLevel="1" x14ac:dyDescent="0.2">
      <c r="A18" s="28" t="s">
        <v>84</v>
      </c>
      <c r="B18" s="27"/>
      <c r="C18" s="29"/>
      <c r="E18" s="30" t="s">
        <v>16</v>
      </c>
      <c r="F18" s="46">
        <f>SWT!F18 + BWH!F18</f>
        <v>0</v>
      </c>
      <c r="G18" s="30" t="s">
        <v>8</v>
      </c>
      <c r="H18" s="1"/>
      <c r="I18" s="1"/>
      <c r="J18" s="29"/>
      <c r="K18" s="29"/>
      <c r="L18" s="29"/>
      <c r="M18" s="29"/>
      <c r="N18" s="29"/>
    </row>
    <row r="19" spans="1:14" ht="12.75" hidden="1" customHeight="1" outlineLevel="1" x14ac:dyDescent="0.2">
      <c r="A19" s="28" t="s">
        <v>85</v>
      </c>
      <c r="B19" s="27"/>
      <c r="C19" s="29"/>
      <c r="E19" s="30" t="s">
        <v>17</v>
      </c>
      <c r="F19" s="46">
        <f>SWT!F19 + BWH!F19</f>
        <v>1503.052377423299</v>
      </c>
      <c r="G19" s="30" t="s">
        <v>8</v>
      </c>
      <c r="H19" s="1"/>
      <c r="I19" s="1"/>
      <c r="J19" s="29"/>
      <c r="K19" s="29"/>
      <c r="L19" s="29"/>
      <c r="M19" s="29"/>
      <c r="N19" s="29"/>
    </row>
    <row r="20" spans="1:14" ht="12.75" hidden="1" customHeight="1" outlineLevel="1" x14ac:dyDescent="0.2">
      <c r="A20" s="28"/>
      <c r="B20" s="27"/>
      <c r="C20" s="29"/>
      <c r="E20" s="30"/>
      <c r="F20" s="47"/>
      <c r="G20" s="1"/>
      <c r="H20" s="1"/>
      <c r="I20" s="1"/>
      <c r="J20" s="29"/>
      <c r="K20" s="29"/>
      <c r="L20" s="29"/>
      <c r="M20" s="29"/>
      <c r="N20" s="29"/>
    </row>
    <row r="21" spans="1:14" ht="12.75" hidden="1" customHeight="1" outlineLevel="1" x14ac:dyDescent="0.2">
      <c r="A21" s="28"/>
      <c r="B21" s="27" t="s">
        <v>132</v>
      </c>
      <c r="C21" s="29"/>
      <c r="E21" s="30"/>
      <c r="F21" s="47"/>
      <c r="G21" s="1"/>
      <c r="H21" s="1"/>
      <c r="I21" s="1"/>
      <c r="J21" s="29"/>
      <c r="K21" s="29"/>
      <c r="L21" s="29"/>
      <c r="M21" s="29"/>
      <c r="N21" s="29"/>
    </row>
    <row r="22" spans="1:14" ht="12.75" hidden="1" customHeight="1" outlineLevel="1" x14ac:dyDescent="0.2">
      <c r="A22" s="28" t="s">
        <v>93</v>
      </c>
      <c r="B22" s="27"/>
      <c r="C22" s="29"/>
      <c r="E22" s="30" t="s">
        <v>18</v>
      </c>
      <c r="F22" s="46">
        <f>SWT!F22 + BWH!F22</f>
        <v>0</v>
      </c>
      <c r="G22" s="30" t="s">
        <v>8</v>
      </c>
      <c r="H22" s="1"/>
      <c r="I22" s="1"/>
      <c r="J22" s="29"/>
      <c r="K22" s="29"/>
      <c r="L22" s="29"/>
      <c r="M22" s="29"/>
      <c r="N22" s="29"/>
    </row>
    <row r="23" spans="1:14" ht="12.75" hidden="1" customHeight="1" outlineLevel="1" x14ac:dyDescent="0.2">
      <c r="A23" s="28" t="s">
        <v>95</v>
      </c>
      <c r="B23" s="27"/>
      <c r="C23" s="29"/>
      <c r="E23" s="30" t="s">
        <v>19</v>
      </c>
      <c r="F23" s="46">
        <f>SWT!F23 + BWH!F23</f>
        <v>66.626006149046589</v>
      </c>
      <c r="G23" s="30" t="s">
        <v>8</v>
      </c>
      <c r="H23" s="1"/>
      <c r="I23" s="1"/>
      <c r="J23" s="29"/>
      <c r="K23" s="29"/>
      <c r="L23" s="29"/>
      <c r="M23" s="29"/>
      <c r="N23" s="29"/>
    </row>
    <row r="24" spans="1:14" ht="12.75" hidden="1" customHeight="1" outlineLevel="1" x14ac:dyDescent="0.2">
      <c r="A24" s="28" t="s">
        <v>96</v>
      </c>
      <c r="B24" s="27"/>
      <c r="C24" s="29"/>
      <c r="E24" s="30" t="s">
        <v>20</v>
      </c>
      <c r="F24" s="46">
        <f>SWT!F24 + BWH!F24</f>
        <v>66.626006149046589</v>
      </c>
      <c r="G24" s="30" t="s">
        <v>8</v>
      </c>
      <c r="H24" s="1"/>
      <c r="I24" s="1"/>
      <c r="J24" s="29"/>
      <c r="K24" s="29"/>
      <c r="L24" s="29"/>
      <c r="M24" s="29"/>
      <c r="N24" s="29"/>
    </row>
    <row r="25" spans="1:14" ht="12.75" hidden="1" customHeight="1" outlineLevel="1" x14ac:dyDescent="0.2">
      <c r="A25" s="28"/>
      <c r="B25" s="27"/>
      <c r="C25" s="29"/>
      <c r="E25" s="30"/>
      <c r="F25" s="47"/>
      <c r="G25" s="1"/>
      <c r="H25" s="1"/>
      <c r="I25" s="1"/>
      <c r="J25" s="29"/>
      <c r="K25" s="29"/>
      <c r="L25" s="29"/>
      <c r="M25" s="29"/>
      <c r="N25" s="29"/>
    </row>
    <row r="26" spans="1:14" ht="12.75" hidden="1" customHeight="1" outlineLevel="1" x14ac:dyDescent="0.2">
      <c r="A26" s="28" t="s">
        <v>94</v>
      </c>
      <c r="B26" s="27"/>
      <c r="C26" s="29"/>
      <c r="E26" s="30" t="s">
        <v>21</v>
      </c>
      <c r="F26" s="46">
        <f>SWT!F26 + BWH!F26</f>
        <v>0</v>
      </c>
      <c r="G26" s="30" t="s">
        <v>8</v>
      </c>
      <c r="H26" s="1"/>
      <c r="I26" s="1"/>
      <c r="J26" s="29"/>
      <c r="K26" s="29"/>
      <c r="L26" s="29"/>
      <c r="M26" s="29"/>
      <c r="N26" s="29"/>
    </row>
    <row r="27" spans="1:14" ht="12.75" hidden="1" customHeight="1" outlineLevel="1" x14ac:dyDescent="0.2">
      <c r="A27" s="28" t="s">
        <v>97</v>
      </c>
      <c r="B27" s="27"/>
      <c r="C27" s="29"/>
      <c r="E27" s="30" t="s">
        <v>22</v>
      </c>
      <c r="F27" s="46">
        <f>SWT!F27 + BWH!F27</f>
        <v>678.58383495687519</v>
      </c>
      <c r="G27" s="30" t="s">
        <v>8</v>
      </c>
      <c r="H27" s="1"/>
      <c r="I27" s="1"/>
      <c r="J27" s="29"/>
      <c r="K27" s="29"/>
      <c r="L27" s="29"/>
      <c r="M27" s="29"/>
      <c r="N27" s="29"/>
    </row>
    <row r="28" spans="1:14" ht="12.75" hidden="1" customHeight="1" outlineLevel="1" x14ac:dyDescent="0.2">
      <c r="A28" s="28" t="s">
        <v>98</v>
      </c>
      <c r="B28" s="27"/>
      <c r="C28" s="29"/>
      <c r="E28" s="30" t="s">
        <v>23</v>
      </c>
      <c r="F28" s="46">
        <f>SWT!F28 + BWH!F28</f>
        <v>678.58383495687519</v>
      </c>
      <c r="G28" s="30" t="s">
        <v>8</v>
      </c>
      <c r="H28" s="1"/>
      <c r="I28" s="1"/>
      <c r="J28" s="29"/>
      <c r="K28" s="29"/>
      <c r="L28" s="29"/>
      <c r="M28" s="29"/>
      <c r="N28" s="29"/>
    </row>
    <row r="29" spans="1:14" ht="12.75" hidden="1" customHeight="1" outlineLevel="1" x14ac:dyDescent="0.2">
      <c r="A29" s="28"/>
      <c r="B29" s="27"/>
      <c r="C29" s="29"/>
      <c r="E29" s="30"/>
      <c r="F29" s="47"/>
      <c r="G29" s="1"/>
      <c r="H29" s="1"/>
      <c r="I29" s="1"/>
      <c r="J29" s="29"/>
      <c r="K29" s="29"/>
      <c r="L29" s="29"/>
      <c r="M29" s="29"/>
      <c r="N29" s="29"/>
    </row>
    <row r="30" spans="1:14" ht="12.75" hidden="1" customHeight="1" outlineLevel="1" x14ac:dyDescent="0.2">
      <c r="A30" s="28"/>
      <c r="B30" s="27"/>
      <c r="C30" s="29"/>
      <c r="E30" s="30"/>
      <c r="F30" s="47"/>
      <c r="G30" s="1"/>
      <c r="H30" s="1"/>
      <c r="I30" s="1"/>
      <c r="J30" s="29"/>
      <c r="K30" s="29"/>
      <c r="L30" s="29"/>
      <c r="M30" s="29"/>
      <c r="N30" s="29"/>
    </row>
    <row r="31" spans="1:14" ht="12.75" hidden="1" customHeight="1" outlineLevel="1" x14ac:dyDescent="0.2">
      <c r="A31" s="28"/>
      <c r="B31" s="27" t="s">
        <v>133</v>
      </c>
      <c r="C31" s="29"/>
      <c r="E31" s="30"/>
      <c r="F31" s="47"/>
      <c r="G31" s="1"/>
      <c r="H31" s="1"/>
      <c r="I31" s="1"/>
      <c r="J31" s="29"/>
      <c r="K31" s="29"/>
      <c r="L31" s="29"/>
      <c r="M31" s="29"/>
      <c r="N31" s="29"/>
    </row>
    <row r="32" spans="1:14" ht="12.75" hidden="1" customHeight="1" outlineLevel="1" x14ac:dyDescent="0.2">
      <c r="A32" s="28"/>
      <c r="B32" s="27"/>
      <c r="C32" s="29" t="s">
        <v>134</v>
      </c>
      <c r="E32" s="30"/>
      <c r="F32" s="47"/>
      <c r="G32" s="1"/>
      <c r="H32" s="1"/>
      <c r="I32" s="1"/>
      <c r="J32" s="29"/>
      <c r="K32" s="29"/>
      <c r="L32" s="29"/>
      <c r="M32" s="29"/>
      <c r="N32" s="29"/>
    </row>
    <row r="33" spans="1:14" ht="12.75" hidden="1" customHeight="1" outlineLevel="1" x14ac:dyDescent="0.2">
      <c r="A33" s="28" t="s">
        <v>88</v>
      </c>
      <c r="B33" s="27"/>
      <c r="C33" s="29"/>
      <c r="E33" s="30" t="s">
        <v>24</v>
      </c>
      <c r="F33" s="46">
        <f>SWT!F33 + BWH!F33</f>
        <v>-4.9492433683694399</v>
      </c>
      <c r="G33" s="30" t="s">
        <v>8</v>
      </c>
      <c r="H33" s="1"/>
      <c r="I33" s="1"/>
      <c r="J33" s="29"/>
      <c r="K33" s="29"/>
      <c r="L33" s="29"/>
      <c r="M33" s="29"/>
      <c r="N33" s="29"/>
    </row>
    <row r="34" spans="1:14" ht="12.75" hidden="1" customHeight="1" outlineLevel="1" x14ac:dyDescent="0.2">
      <c r="A34" s="28"/>
      <c r="B34" s="27"/>
      <c r="C34" s="29" t="s">
        <v>135</v>
      </c>
      <c r="E34" s="30"/>
      <c r="F34" s="47"/>
      <c r="G34" s="1"/>
      <c r="H34" s="1"/>
      <c r="I34" s="1"/>
      <c r="J34" s="29"/>
      <c r="K34" s="29"/>
      <c r="L34" s="29"/>
      <c r="M34" s="29"/>
      <c r="N34" s="29"/>
    </row>
    <row r="35" spans="1:14" ht="12.75" hidden="1" customHeight="1" outlineLevel="1" x14ac:dyDescent="0.2">
      <c r="A35" s="28" t="s">
        <v>86</v>
      </c>
      <c r="B35" s="27"/>
      <c r="C35" s="29"/>
      <c r="E35" s="30" t="s">
        <v>25</v>
      </c>
      <c r="F35" s="46">
        <f>SWT!F35 + BWH!F35</f>
        <v>-2.7057218919643291</v>
      </c>
      <c r="G35" s="30" t="s">
        <v>8</v>
      </c>
      <c r="H35" s="1"/>
      <c r="I35" s="1"/>
      <c r="J35" s="29"/>
      <c r="K35" s="29"/>
      <c r="L35" s="29"/>
      <c r="M35" s="29"/>
      <c r="N35" s="29"/>
    </row>
    <row r="36" spans="1:14" ht="12.75" hidden="1" customHeight="1" outlineLevel="1" x14ac:dyDescent="0.2">
      <c r="A36" s="28" t="s">
        <v>87</v>
      </c>
      <c r="B36" s="27"/>
      <c r="C36" s="29"/>
      <c r="E36" s="30" t="s">
        <v>26</v>
      </c>
      <c r="F36" s="46">
        <f>SWT!F36 + BWH!F36</f>
        <v>-21.130396201012957</v>
      </c>
      <c r="G36" s="30" t="s">
        <v>8</v>
      </c>
      <c r="H36" s="1"/>
      <c r="I36" s="1"/>
      <c r="J36" s="29"/>
      <c r="K36" s="29"/>
      <c r="L36" s="29"/>
      <c r="M36" s="29"/>
      <c r="N36" s="29"/>
    </row>
    <row r="37" spans="1:14" ht="12.75" hidden="1" customHeight="1" outlineLevel="1" x14ac:dyDescent="0.2">
      <c r="A37" s="28"/>
      <c r="B37" s="27"/>
      <c r="C37" s="29" t="s">
        <v>136</v>
      </c>
      <c r="E37" s="30"/>
      <c r="F37" s="47"/>
      <c r="G37" s="1"/>
      <c r="H37" s="1"/>
      <c r="I37" s="1"/>
      <c r="J37" s="29"/>
      <c r="K37" s="29"/>
      <c r="L37" s="29"/>
      <c r="M37" s="29"/>
      <c r="N37" s="29"/>
    </row>
    <row r="38" spans="1:14" ht="12.75" hidden="1" customHeight="1" outlineLevel="1" x14ac:dyDescent="0.2">
      <c r="A38" s="28" t="s">
        <v>89</v>
      </c>
      <c r="B38" s="27"/>
      <c r="C38" s="29"/>
      <c r="E38" s="30" t="s">
        <v>27</v>
      </c>
      <c r="F38" s="46">
        <f>SWT!F38 + BWH!F38</f>
        <v>0</v>
      </c>
      <c r="G38" s="30" t="s">
        <v>8</v>
      </c>
      <c r="H38" s="1"/>
      <c r="I38" s="1"/>
      <c r="J38" s="29"/>
      <c r="K38" s="29"/>
      <c r="L38" s="29"/>
      <c r="M38" s="29"/>
      <c r="N38" s="29"/>
    </row>
    <row r="39" spans="1:14" ht="12.75" hidden="1" customHeight="1" outlineLevel="1" x14ac:dyDescent="0.2">
      <c r="A39" s="28" t="s">
        <v>90</v>
      </c>
      <c r="B39" s="27"/>
      <c r="C39" s="29"/>
      <c r="E39" s="30" t="s">
        <v>28</v>
      </c>
      <c r="F39" s="46">
        <f>SWT!F39 + BWH!F39</f>
        <v>-2.6731148842024601</v>
      </c>
      <c r="G39" s="30" t="s">
        <v>8</v>
      </c>
      <c r="H39" s="1"/>
      <c r="I39" s="1"/>
      <c r="J39" s="29"/>
      <c r="K39" s="29"/>
      <c r="L39" s="29"/>
      <c r="M39" s="29"/>
      <c r="N39" s="29"/>
    </row>
    <row r="40" spans="1:14" ht="12.75" hidden="1" customHeight="1" outlineLevel="1" x14ac:dyDescent="0.2">
      <c r="A40" s="28"/>
      <c r="B40" s="27"/>
      <c r="C40" s="29" t="s">
        <v>137</v>
      </c>
      <c r="E40" s="30"/>
      <c r="F40" s="47"/>
      <c r="G40" s="1"/>
      <c r="H40" s="1"/>
      <c r="I40" s="1"/>
      <c r="J40" s="29"/>
      <c r="K40" s="29"/>
      <c r="L40" s="29"/>
      <c r="M40" s="29"/>
      <c r="N40" s="29"/>
    </row>
    <row r="41" spans="1:14" ht="12.75" hidden="1" customHeight="1" outlineLevel="1" x14ac:dyDescent="0.2">
      <c r="A41" s="28" t="s">
        <v>91</v>
      </c>
      <c r="B41" s="27"/>
      <c r="C41" s="29"/>
      <c r="E41" s="30" t="s">
        <v>29</v>
      </c>
      <c r="F41" s="46">
        <f>SWT!F41 + BWH!F41</f>
        <v>-63.215586448058829</v>
      </c>
      <c r="G41" s="30" t="s">
        <v>8</v>
      </c>
      <c r="H41" s="1"/>
      <c r="I41" s="1"/>
      <c r="J41" s="29"/>
      <c r="K41" s="29"/>
      <c r="L41" s="29"/>
      <c r="M41" s="29"/>
      <c r="N41" s="29"/>
    </row>
    <row r="42" spans="1:14" ht="12.75" hidden="1" customHeight="1" outlineLevel="1" x14ac:dyDescent="0.2">
      <c r="A42" s="28"/>
      <c r="B42" s="27"/>
      <c r="C42" s="29" t="s">
        <v>138</v>
      </c>
      <c r="E42" s="30"/>
      <c r="F42" s="47"/>
      <c r="G42" s="1"/>
      <c r="H42" s="1"/>
      <c r="I42" s="1"/>
      <c r="J42" s="29"/>
      <c r="K42" s="29"/>
      <c r="L42" s="29"/>
      <c r="M42" s="29"/>
      <c r="N42" s="29"/>
    </row>
    <row r="43" spans="1:14" ht="12.75" hidden="1" customHeight="1" outlineLevel="1" x14ac:dyDescent="0.2">
      <c r="A43" s="28" t="s">
        <v>92</v>
      </c>
      <c r="B43" s="27"/>
      <c r="C43" s="29"/>
      <c r="E43" s="30" t="s">
        <v>30</v>
      </c>
      <c r="F43" s="46">
        <f>SWT!F43 + BWH!F43</f>
        <v>0</v>
      </c>
      <c r="G43" s="30" t="s">
        <v>8</v>
      </c>
      <c r="H43" s="1"/>
      <c r="I43" s="1"/>
      <c r="J43" s="29"/>
      <c r="K43" s="29"/>
      <c r="L43" s="29"/>
      <c r="M43" s="29"/>
      <c r="N43" s="29"/>
    </row>
    <row r="44" spans="1:14" ht="12.75" hidden="1" customHeight="1" outlineLevel="1" x14ac:dyDescent="0.2">
      <c r="A44" s="28"/>
      <c r="B44" s="27"/>
      <c r="C44" s="29"/>
      <c r="E44" s="30"/>
      <c r="F44" s="47"/>
      <c r="G44" s="1"/>
      <c r="H44" s="1"/>
      <c r="I44" s="1"/>
      <c r="J44" s="29"/>
      <c r="K44" s="29"/>
      <c r="L44" s="29"/>
      <c r="M44" s="29"/>
      <c r="N44" s="29"/>
    </row>
    <row r="45" spans="1:14" ht="12.75" hidden="1" customHeight="1" outlineLevel="1" x14ac:dyDescent="0.2">
      <c r="A45" s="28"/>
      <c r="B45" s="27"/>
      <c r="C45" s="29"/>
      <c r="E45" s="30"/>
      <c r="F45" s="47"/>
      <c r="G45" s="1"/>
      <c r="H45" s="1"/>
      <c r="I45" s="1"/>
      <c r="J45" s="29"/>
      <c r="K45" s="29"/>
      <c r="L45" s="29"/>
      <c r="M45" s="29"/>
      <c r="N45" s="29"/>
    </row>
    <row r="46" spans="1:14" ht="12.75" hidden="1" customHeight="1" outlineLevel="1" x14ac:dyDescent="0.2">
      <c r="A46" s="2"/>
      <c r="B46" s="24" t="s">
        <v>75</v>
      </c>
      <c r="C46" s="24"/>
      <c r="D46" s="25"/>
      <c r="E46" s="25"/>
      <c r="F46" s="47"/>
      <c r="G46" s="1"/>
      <c r="H46" s="23"/>
    </row>
    <row r="47" spans="1:14" ht="12.75" hidden="1" customHeight="1" outlineLevel="1" x14ac:dyDescent="0.2">
      <c r="A47" s="28"/>
      <c r="B47" s="27"/>
      <c r="C47" s="29"/>
      <c r="E47" s="30"/>
      <c r="F47" s="47"/>
      <c r="G47" s="1"/>
      <c r="H47" s="1"/>
      <c r="I47" s="1"/>
      <c r="J47" s="29"/>
      <c r="K47" s="29"/>
      <c r="L47" s="29"/>
      <c r="M47" s="29"/>
      <c r="N47" s="29"/>
    </row>
    <row r="48" spans="1:14" ht="12.75" hidden="1" customHeight="1" outlineLevel="1" x14ac:dyDescent="0.2">
      <c r="A48" s="28"/>
      <c r="B48" s="27" t="s">
        <v>76</v>
      </c>
      <c r="C48" s="29"/>
      <c r="E48" s="30"/>
      <c r="F48" s="47"/>
      <c r="G48" s="1"/>
      <c r="H48" s="1"/>
      <c r="I48" s="1"/>
      <c r="J48" s="29"/>
      <c r="K48" s="29"/>
      <c r="L48" s="29"/>
      <c r="M48" s="29"/>
      <c r="N48" s="29"/>
    </row>
    <row r="49" spans="1:14" ht="12.75" hidden="1" customHeight="1" outlineLevel="1" x14ac:dyDescent="0.2">
      <c r="A49" s="28" t="s">
        <v>99</v>
      </c>
      <c r="B49" s="27"/>
      <c r="C49" s="29"/>
      <c r="E49" s="30" t="s">
        <v>31</v>
      </c>
      <c r="F49" s="46">
        <f>SWT!F49 + BWH!F49</f>
        <v>1832.8415591402199</v>
      </c>
      <c r="G49" s="30" t="s">
        <v>8</v>
      </c>
      <c r="H49" s="1"/>
      <c r="I49" s="1"/>
      <c r="J49" s="29"/>
      <c r="K49" s="29"/>
      <c r="L49" s="29"/>
      <c r="M49" s="29"/>
      <c r="N49" s="29"/>
    </row>
    <row r="50" spans="1:14" ht="12.75" hidden="1" customHeight="1" outlineLevel="1" x14ac:dyDescent="0.2">
      <c r="A50" s="28" t="s">
        <v>100</v>
      </c>
      <c r="B50" s="27"/>
      <c r="C50" s="29"/>
      <c r="E50" s="30" t="s">
        <v>32</v>
      </c>
      <c r="F50" s="46">
        <f>SWT!F50 + BWH!F50</f>
        <v>-3.0514659179468602</v>
      </c>
      <c r="G50" s="30" t="s">
        <v>8</v>
      </c>
      <c r="H50" s="1"/>
      <c r="I50" s="1"/>
      <c r="J50" s="29"/>
      <c r="K50" s="29"/>
      <c r="L50" s="29"/>
      <c r="M50" s="29"/>
      <c r="N50" s="29"/>
    </row>
    <row r="51" spans="1:14" ht="12.75" hidden="1" customHeight="1" outlineLevel="1" x14ac:dyDescent="0.2">
      <c r="A51" s="28" t="s">
        <v>101</v>
      </c>
      <c r="B51" s="27"/>
      <c r="C51" s="29"/>
      <c r="E51" s="30" t="s">
        <v>33</v>
      </c>
      <c r="F51" s="46">
        <f>SWT!F51 + BWH!F51</f>
        <v>-22.608223891720101</v>
      </c>
      <c r="G51" s="30" t="s">
        <v>8</v>
      </c>
      <c r="H51" s="1"/>
      <c r="I51" s="1"/>
      <c r="J51" s="29"/>
      <c r="K51" s="29"/>
      <c r="L51" s="29"/>
      <c r="M51" s="29"/>
      <c r="N51" s="29"/>
    </row>
    <row r="52" spans="1:14" ht="12.75" hidden="1" customHeight="1" outlineLevel="1" x14ac:dyDescent="0.2">
      <c r="A52" s="28" t="s">
        <v>102</v>
      </c>
      <c r="B52" s="27"/>
      <c r="C52" s="29"/>
      <c r="E52" s="30" t="s">
        <v>34</v>
      </c>
      <c r="F52" s="46">
        <f>SWT!F52 + BWH!F52</f>
        <v>-1.0045561698500001</v>
      </c>
      <c r="G52" s="30" t="s">
        <v>8</v>
      </c>
      <c r="H52" s="1"/>
      <c r="I52" s="1"/>
      <c r="J52" s="29"/>
      <c r="K52" s="29"/>
      <c r="L52" s="29"/>
      <c r="M52" s="29"/>
      <c r="N52" s="29"/>
    </row>
    <row r="53" spans="1:14" ht="12.75" hidden="1" customHeight="1" outlineLevel="1" x14ac:dyDescent="0.2">
      <c r="A53" s="28" t="s">
        <v>103</v>
      </c>
      <c r="B53" s="27"/>
      <c r="C53" s="29"/>
      <c r="E53" s="30" t="s">
        <v>35</v>
      </c>
      <c r="F53" s="46">
        <f>SWT!F53 + BWH!F53</f>
        <v>12.0362143284844</v>
      </c>
      <c r="G53" s="30" t="s">
        <v>8</v>
      </c>
      <c r="H53" s="1"/>
      <c r="I53" s="1"/>
      <c r="J53" s="29"/>
      <c r="K53" s="29"/>
      <c r="L53" s="29"/>
      <c r="M53" s="29"/>
      <c r="N53" s="29"/>
    </row>
    <row r="54" spans="1:14" ht="12.75" hidden="1" customHeight="1" outlineLevel="1" x14ac:dyDescent="0.2">
      <c r="A54" s="28" t="s">
        <v>104</v>
      </c>
      <c r="B54" s="27"/>
      <c r="C54" s="29"/>
      <c r="E54" s="30" t="s">
        <v>36</v>
      </c>
      <c r="F54" s="46">
        <f>SWT!F54 + BWH!F54</f>
        <v>-91.008125616234594</v>
      </c>
      <c r="G54" s="30" t="s">
        <v>8</v>
      </c>
      <c r="H54" s="1"/>
      <c r="I54" s="1"/>
      <c r="J54" s="29"/>
      <c r="K54" s="29"/>
      <c r="L54" s="29"/>
      <c r="M54" s="29"/>
      <c r="N54" s="29"/>
    </row>
    <row r="55" spans="1:14" ht="12.75" hidden="1" customHeight="1" outlineLevel="1" x14ac:dyDescent="0.2">
      <c r="A55" s="28" t="s">
        <v>105</v>
      </c>
      <c r="B55" s="27"/>
      <c r="C55" s="29"/>
      <c r="E55" s="30" t="s">
        <v>37</v>
      </c>
      <c r="F55" s="46">
        <f>SWT!F55 + BWH!F55</f>
        <v>0</v>
      </c>
      <c r="G55" s="30" t="s">
        <v>8</v>
      </c>
      <c r="H55" s="1"/>
      <c r="I55" s="1"/>
      <c r="J55" s="29"/>
      <c r="K55" s="29"/>
      <c r="L55" s="29"/>
      <c r="M55" s="29"/>
      <c r="N55" s="29"/>
    </row>
    <row r="56" spans="1:14" ht="12.75" hidden="1" customHeight="1" outlineLevel="1" x14ac:dyDescent="0.2">
      <c r="A56" s="28" t="s">
        <v>106</v>
      </c>
      <c r="B56" s="27"/>
      <c r="C56" s="29"/>
      <c r="E56" s="30" t="s">
        <v>38</v>
      </c>
      <c r="F56" s="46">
        <f>SWT!F56 + BWH!F56</f>
        <v>1727.20540187295</v>
      </c>
      <c r="G56" s="30" t="s">
        <v>8</v>
      </c>
      <c r="H56" s="1"/>
      <c r="I56" s="1"/>
      <c r="J56" s="29"/>
      <c r="K56" s="29"/>
      <c r="L56" s="29"/>
      <c r="M56" s="29"/>
      <c r="N56" s="29"/>
    </row>
    <row r="57" spans="1:14" ht="12.75" hidden="1" customHeight="1" outlineLevel="1" x14ac:dyDescent="0.2">
      <c r="A57" s="28"/>
      <c r="B57" s="27"/>
      <c r="C57" s="29"/>
      <c r="E57" s="30"/>
      <c r="F57" s="47"/>
      <c r="G57" s="1"/>
      <c r="H57" s="1"/>
      <c r="I57" s="1"/>
      <c r="J57" s="29"/>
      <c r="K57" s="29"/>
      <c r="L57" s="29"/>
      <c r="M57" s="29"/>
      <c r="N57" s="29"/>
    </row>
    <row r="58" spans="1:14" ht="12.75" hidden="1" customHeight="1" outlineLevel="1" x14ac:dyDescent="0.2">
      <c r="A58" s="28"/>
      <c r="B58" s="27" t="s">
        <v>132</v>
      </c>
      <c r="C58" s="29"/>
      <c r="E58" s="30"/>
      <c r="F58" s="47"/>
      <c r="G58" s="1"/>
      <c r="H58" s="1"/>
      <c r="I58" s="1"/>
      <c r="J58" s="29"/>
      <c r="K58" s="29"/>
      <c r="L58" s="29"/>
      <c r="M58" s="29"/>
      <c r="N58" s="29"/>
    </row>
    <row r="59" spans="1:14" ht="12.75" hidden="1" customHeight="1" outlineLevel="1" x14ac:dyDescent="0.2">
      <c r="A59" s="28" t="s">
        <v>113</v>
      </c>
      <c r="B59" s="27"/>
      <c r="C59" s="29"/>
      <c r="E59" s="30" t="s">
        <v>39</v>
      </c>
      <c r="F59" s="46">
        <f>SWT!F59 + BWH!F59</f>
        <v>80.443531717849893</v>
      </c>
      <c r="G59" s="30" t="s">
        <v>8</v>
      </c>
      <c r="H59" s="1"/>
      <c r="I59" s="1"/>
      <c r="J59" s="29"/>
      <c r="K59" s="29"/>
      <c r="L59" s="29"/>
      <c r="M59" s="29"/>
      <c r="N59" s="29"/>
    </row>
    <row r="60" spans="1:14" ht="12.75" hidden="1" customHeight="1" outlineLevel="1" x14ac:dyDescent="0.2">
      <c r="A60" s="28" t="s">
        <v>115</v>
      </c>
      <c r="B60" s="27"/>
      <c r="C60" s="29"/>
      <c r="E60" s="30" t="s">
        <v>40</v>
      </c>
      <c r="F60" s="46">
        <f>SWT!F60 + BWH!F60</f>
        <v>0</v>
      </c>
      <c r="G60" s="30" t="s">
        <v>8</v>
      </c>
      <c r="H60" s="1"/>
      <c r="I60" s="1"/>
      <c r="J60" s="29"/>
      <c r="K60" s="29"/>
      <c r="L60" s="29"/>
      <c r="M60" s="29"/>
      <c r="N60" s="29"/>
    </row>
    <row r="61" spans="1:14" ht="12.75" hidden="1" customHeight="1" outlineLevel="1" x14ac:dyDescent="0.2">
      <c r="A61" s="28" t="s">
        <v>116</v>
      </c>
      <c r="B61" s="27"/>
      <c r="C61" s="29"/>
      <c r="E61" s="30" t="s">
        <v>41</v>
      </c>
      <c r="F61" s="46">
        <f>SWT!F61 + BWH!F61</f>
        <v>816.12261868845496</v>
      </c>
      <c r="G61" s="30" t="s">
        <v>8</v>
      </c>
      <c r="H61" s="1"/>
      <c r="I61" s="1"/>
      <c r="J61" s="29"/>
      <c r="K61" s="29"/>
      <c r="L61" s="29"/>
      <c r="M61" s="29"/>
      <c r="N61" s="29"/>
    </row>
    <row r="62" spans="1:14" ht="12.75" hidden="1" customHeight="1" outlineLevel="1" x14ac:dyDescent="0.2">
      <c r="A62" s="28" t="s">
        <v>117</v>
      </c>
      <c r="B62" s="27"/>
      <c r="C62" s="29"/>
      <c r="E62" s="30" t="s">
        <v>42</v>
      </c>
      <c r="F62" s="46">
        <f>SWT!F62 + BWH!F62</f>
        <v>816.12261868845496</v>
      </c>
      <c r="G62" s="30" t="s">
        <v>8</v>
      </c>
      <c r="H62" s="1"/>
      <c r="I62" s="1"/>
      <c r="J62" s="29"/>
      <c r="K62" s="29"/>
      <c r="L62" s="29"/>
      <c r="M62" s="29"/>
      <c r="N62" s="29"/>
    </row>
    <row r="63" spans="1:14" ht="12.75" hidden="1" customHeight="1" outlineLevel="1" x14ac:dyDescent="0.2">
      <c r="A63" s="28"/>
      <c r="B63" s="27"/>
      <c r="C63" s="29"/>
      <c r="E63" s="30"/>
      <c r="F63" s="47"/>
      <c r="G63" s="1"/>
      <c r="H63" s="1"/>
      <c r="I63" s="1"/>
      <c r="J63" s="29"/>
      <c r="K63" s="29"/>
      <c r="L63" s="29"/>
      <c r="M63" s="29"/>
      <c r="N63" s="29"/>
    </row>
    <row r="64" spans="1:14" ht="12.75" hidden="1" customHeight="1" outlineLevel="1" x14ac:dyDescent="0.2">
      <c r="A64" s="28" t="s">
        <v>114</v>
      </c>
      <c r="B64" s="27"/>
      <c r="C64" s="29"/>
      <c r="E64" s="30" t="s">
        <v>43</v>
      </c>
      <c r="F64" s="46">
        <f>SWT!F64 + BWH!F64</f>
        <v>0</v>
      </c>
      <c r="G64" s="30" t="s">
        <v>8</v>
      </c>
      <c r="H64" s="1"/>
      <c r="I64" s="1"/>
      <c r="J64" s="29"/>
      <c r="K64" s="29"/>
      <c r="L64" s="29"/>
      <c r="M64" s="29"/>
      <c r="N64" s="29"/>
    </row>
    <row r="65" spans="1:14" ht="12.75" hidden="1" customHeight="1" outlineLevel="1" x14ac:dyDescent="0.2">
      <c r="A65" s="28" t="s">
        <v>118</v>
      </c>
      <c r="B65" s="27"/>
      <c r="C65" s="29"/>
      <c r="E65" s="30" t="s">
        <v>44</v>
      </c>
      <c r="F65" s="46">
        <f>SWT!F65 + BWH!F65</f>
        <v>40.221765858924897</v>
      </c>
      <c r="G65" s="30" t="s">
        <v>8</v>
      </c>
      <c r="H65" s="1"/>
      <c r="I65" s="1"/>
      <c r="J65" s="29"/>
      <c r="K65" s="29"/>
      <c r="L65" s="29"/>
      <c r="M65" s="29"/>
      <c r="N65" s="29"/>
    </row>
    <row r="66" spans="1:14" ht="12.75" hidden="1" customHeight="1" outlineLevel="1" x14ac:dyDescent="0.2">
      <c r="A66" s="28" t="s">
        <v>119</v>
      </c>
      <c r="B66" s="27"/>
      <c r="C66" s="29"/>
      <c r="E66" s="30" t="s">
        <v>45</v>
      </c>
      <c r="F66" s="46">
        <f>SWT!F66 + BWH!F66</f>
        <v>40.221765858924897</v>
      </c>
      <c r="G66" s="30" t="s">
        <v>8</v>
      </c>
      <c r="H66" s="1"/>
      <c r="I66" s="1"/>
      <c r="J66" s="29"/>
      <c r="K66" s="29"/>
      <c r="L66" s="29"/>
      <c r="M66" s="29"/>
      <c r="N66" s="29"/>
    </row>
    <row r="67" spans="1:14" ht="12.75" hidden="1" customHeight="1" outlineLevel="1" x14ac:dyDescent="0.2">
      <c r="A67" s="28"/>
      <c r="B67" s="27"/>
      <c r="C67" s="29"/>
      <c r="E67" s="30"/>
      <c r="F67" s="47"/>
      <c r="G67" s="1"/>
      <c r="H67" s="1"/>
      <c r="I67" s="1"/>
      <c r="J67" s="29"/>
      <c r="K67" s="29"/>
      <c r="L67" s="29"/>
      <c r="M67" s="29"/>
      <c r="N67" s="29"/>
    </row>
    <row r="68" spans="1:14" ht="12.75" hidden="1" customHeight="1" outlineLevel="1" x14ac:dyDescent="0.2">
      <c r="A68" s="28"/>
      <c r="B68" s="27"/>
      <c r="C68" s="29"/>
      <c r="E68" s="30"/>
      <c r="F68" s="47"/>
      <c r="G68" s="1"/>
      <c r="H68" s="1"/>
      <c r="I68" s="1"/>
      <c r="J68" s="29"/>
      <c r="K68" s="29"/>
      <c r="L68" s="29"/>
      <c r="M68" s="29"/>
      <c r="N68" s="29"/>
    </row>
    <row r="69" spans="1:14" ht="12.75" hidden="1" customHeight="1" outlineLevel="1" x14ac:dyDescent="0.2">
      <c r="A69" s="28"/>
      <c r="B69" s="27" t="s">
        <v>133</v>
      </c>
      <c r="C69" s="29"/>
      <c r="E69" s="30"/>
      <c r="F69" s="47"/>
      <c r="G69" s="1"/>
      <c r="H69" s="1"/>
      <c r="I69" s="1"/>
      <c r="J69" s="29"/>
      <c r="K69" s="29"/>
      <c r="L69" s="29"/>
      <c r="M69" s="29"/>
      <c r="N69" s="29"/>
    </row>
    <row r="70" spans="1:14" ht="12.75" hidden="1" customHeight="1" outlineLevel="1" x14ac:dyDescent="0.2">
      <c r="A70" s="28"/>
      <c r="B70" s="27"/>
      <c r="C70" s="29" t="s">
        <v>134</v>
      </c>
      <c r="E70" s="30"/>
      <c r="F70" s="47"/>
      <c r="G70" s="1"/>
      <c r="H70" s="1"/>
      <c r="I70" s="1"/>
      <c r="J70" s="29"/>
      <c r="K70" s="29"/>
      <c r="L70" s="29"/>
      <c r="M70" s="29"/>
      <c r="N70" s="29"/>
    </row>
    <row r="71" spans="1:14" ht="12.75" hidden="1" customHeight="1" outlineLevel="1" x14ac:dyDescent="0.2">
      <c r="A71" s="28" t="s">
        <v>109</v>
      </c>
      <c r="B71" s="27"/>
      <c r="C71" s="29"/>
      <c r="E71" s="30" t="s">
        <v>46</v>
      </c>
      <c r="F71" s="46">
        <f>SWT!F71 + BWH!F71</f>
        <v>-0.99611318269458304</v>
      </c>
      <c r="G71" s="30" t="s">
        <v>8</v>
      </c>
      <c r="H71" s="1"/>
      <c r="I71" s="1"/>
      <c r="J71" s="29"/>
      <c r="K71" s="29"/>
      <c r="L71" s="29"/>
      <c r="M71" s="29"/>
      <c r="N71" s="29"/>
    </row>
    <row r="72" spans="1:14" ht="12.75" hidden="1" customHeight="1" outlineLevel="1" x14ac:dyDescent="0.2">
      <c r="A72" s="28"/>
      <c r="B72" s="27"/>
      <c r="C72" s="29" t="s">
        <v>135</v>
      </c>
      <c r="E72" s="30"/>
      <c r="F72" s="47"/>
      <c r="G72" s="1"/>
      <c r="H72" s="1"/>
      <c r="I72" s="1"/>
      <c r="J72" s="29"/>
      <c r="K72" s="29"/>
      <c r="L72" s="29"/>
      <c r="M72" s="29"/>
      <c r="N72" s="29"/>
    </row>
    <row r="73" spans="1:14" ht="12.75" hidden="1" customHeight="1" outlineLevel="1" x14ac:dyDescent="0.2">
      <c r="A73" s="28" t="s">
        <v>107</v>
      </c>
      <c r="B73" s="27"/>
      <c r="C73" s="29"/>
      <c r="E73" s="30" t="s">
        <v>47</v>
      </c>
      <c r="F73" s="46">
        <f>SWT!F73 + BWH!F73</f>
        <v>-3.0258192808312301</v>
      </c>
      <c r="G73" s="30" t="s">
        <v>8</v>
      </c>
      <c r="H73" s="1"/>
      <c r="I73" s="1"/>
      <c r="J73" s="29"/>
      <c r="K73" s="29"/>
      <c r="L73" s="29"/>
      <c r="M73" s="29"/>
      <c r="N73" s="29"/>
    </row>
    <row r="74" spans="1:14" ht="12.75" hidden="1" customHeight="1" outlineLevel="1" x14ac:dyDescent="0.2">
      <c r="A74" s="28" t="s">
        <v>108</v>
      </c>
      <c r="B74" s="27"/>
      <c r="C74" s="29"/>
      <c r="E74" s="30" t="s">
        <v>48</v>
      </c>
      <c r="F74" s="46">
        <f>SWT!F74 + BWH!F74</f>
        <v>-22.418208689331699</v>
      </c>
      <c r="G74" s="30" t="s">
        <v>8</v>
      </c>
      <c r="H74" s="1"/>
      <c r="I74" s="1"/>
      <c r="J74" s="29"/>
      <c r="K74" s="29"/>
      <c r="L74" s="29"/>
      <c r="M74" s="29"/>
      <c r="N74" s="29"/>
    </row>
    <row r="75" spans="1:14" ht="12.75" hidden="1" customHeight="1" outlineLevel="1" x14ac:dyDescent="0.2">
      <c r="A75" s="28"/>
      <c r="B75" s="27"/>
      <c r="C75" s="29" t="s">
        <v>136</v>
      </c>
      <c r="E75" s="30"/>
      <c r="F75" s="47"/>
      <c r="G75" s="1"/>
      <c r="H75" s="1"/>
      <c r="I75" s="1"/>
      <c r="J75" s="29"/>
      <c r="K75" s="29"/>
      <c r="L75" s="29"/>
      <c r="M75" s="29"/>
      <c r="N75" s="29"/>
    </row>
    <row r="76" spans="1:14" ht="12.75" hidden="1" customHeight="1" outlineLevel="1" x14ac:dyDescent="0.2">
      <c r="A76" s="28" t="s">
        <v>110</v>
      </c>
      <c r="B76" s="27"/>
      <c r="C76" s="29"/>
      <c r="E76" s="30" t="s">
        <v>49</v>
      </c>
      <c r="F76" s="46">
        <f>SWT!F76 + BWH!F76</f>
        <v>11.935053630829801</v>
      </c>
      <c r="G76" s="30" t="s">
        <v>8</v>
      </c>
      <c r="H76" s="1"/>
      <c r="I76" s="1"/>
      <c r="J76" s="29"/>
      <c r="K76" s="29"/>
      <c r="L76" s="29"/>
      <c r="M76" s="29"/>
      <c r="N76" s="29"/>
    </row>
    <row r="77" spans="1:14" ht="12.75" hidden="1" customHeight="1" outlineLevel="1" x14ac:dyDescent="0.2">
      <c r="A77" s="28"/>
      <c r="B77" s="27"/>
      <c r="C77" s="29" t="s">
        <v>139</v>
      </c>
      <c r="E77" s="30"/>
      <c r="F77" s="47"/>
      <c r="G77" s="1"/>
      <c r="H77" s="1"/>
      <c r="I77" s="1"/>
      <c r="J77" s="29"/>
      <c r="K77" s="29"/>
      <c r="L77" s="29"/>
      <c r="M77" s="29"/>
      <c r="N77" s="29"/>
    </row>
    <row r="78" spans="1:14" ht="12.75" hidden="1" customHeight="1" outlineLevel="1" x14ac:dyDescent="0.2">
      <c r="A78" s="28" t="s">
        <v>111</v>
      </c>
      <c r="B78" s="27"/>
      <c r="C78" s="29"/>
      <c r="E78" s="30" t="s">
        <v>50</v>
      </c>
      <c r="F78" s="46">
        <f>SWT!F78 + BWH!F78</f>
        <v>-90.243230174169895</v>
      </c>
      <c r="G78" s="30" t="s">
        <v>8</v>
      </c>
      <c r="H78" s="1"/>
      <c r="I78" s="1"/>
      <c r="J78" s="29"/>
      <c r="K78" s="29"/>
      <c r="L78" s="29"/>
      <c r="M78" s="29"/>
      <c r="N78" s="29"/>
    </row>
    <row r="79" spans="1:14" ht="12.75" hidden="1" customHeight="1" outlineLevel="1" x14ac:dyDescent="0.2">
      <c r="A79" s="28"/>
      <c r="B79" s="27"/>
      <c r="C79" s="29" t="s">
        <v>138</v>
      </c>
      <c r="E79" s="30"/>
      <c r="F79" s="47"/>
      <c r="G79" s="1"/>
      <c r="H79" s="1"/>
      <c r="I79" s="1"/>
      <c r="J79" s="29"/>
      <c r="K79" s="29"/>
      <c r="L79" s="29"/>
      <c r="M79" s="29"/>
      <c r="N79" s="29"/>
    </row>
    <row r="80" spans="1:14" ht="12.75" hidden="1" customHeight="1" outlineLevel="1" x14ac:dyDescent="0.2">
      <c r="A80" s="28" t="s">
        <v>112</v>
      </c>
      <c r="B80" s="27"/>
      <c r="C80" s="29"/>
      <c r="E80" s="30" t="s">
        <v>51</v>
      </c>
      <c r="F80" s="46">
        <f>SWT!F80 + BWH!F80</f>
        <v>0</v>
      </c>
      <c r="G80" s="30" t="s">
        <v>8</v>
      </c>
      <c r="H80" s="1"/>
      <c r="I80" s="1"/>
      <c r="J80" s="29"/>
      <c r="K80" s="29"/>
      <c r="L80" s="29"/>
      <c r="M80" s="29"/>
      <c r="N80" s="29"/>
    </row>
    <row r="81" spans="1:14" ht="12.75" hidden="1" customHeight="1" outlineLevel="1" x14ac:dyDescent="0.2">
      <c r="A81" s="28"/>
      <c r="B81" s="27"/>
      <c r="C81" s="29"/>
      <c r="E81" s="30"/>
      <c r="F81" s="47"/>
      <c r="G81" s="1"/>
      <c r="H81" s="1"/>
      <c r="I81" s="1"/>
      <c r="J81" s="29"/>
      <c r="K81" s="29"/>
      <c r="L81" s="29"/>
      <c r="M81" s="29"/>
      <c r="N81" s="29"/>
    </row>
    <row r="82" spans="1:14" ht="12.75" hidden="1" customHeight="1" outlineLevel="1" x14ac:dyDescent="0.2">
      <c r="A82" s="28"/>
      <c r="B82" s="27"/>
      <c r="C82" s="29"/>
      <c r="E82" s="30"/>
      <c r="F82" s="47"/>
      <c r="G82" s="1"/>
      <c r="H82" s="1"/>
      <c r="I82" s="1"/>
      <c r="J82" s="29"/>
      <c r="K82" s="29"/>
      <c r="L82" s="29"/>
      <c r="M82" s="29"/>
      <c r="N82" s="29"/>
    </row>
    <row r="83" spans="1:14" ht="12.75" hidden="1" customHeight="1" outlineLevel="1" x14ac:dyDescent="0.2">
      <c r="A83" s="2"/>
      <c r="B83" s="24" t="s">
        <v>240</v>
      </c>
      <c r="C83" s="24"/>
      <c r="D83" s="25"/>
      <c r="E83" s="25"/>
      <c r="F83" s="47"/>
      <c r="G83" s="1"/>
      <c r="H83" s="23"/>
    </row>
    <row r="84" spans="1:14" ht="12.75" hidden="1" customHeight="1" outlineLevel="1" x14ac:dyDescent="0.2">
      <c r="A84" s="28"/>
      <c r="B84" s="27"/>
      <c r="C84" s="29"/>
      <c r="E84" s="30"/>
      <c r="F84" s="47"/>
      <c r="G84" s="1"/>
      <c r="H84" s="1"/>
      <c r="I84" s="1"/>
      <c r="J84" s="29"/>
      <c r="K84" s="29"/>
      <c r="L84" s="29"/>
      <c r="M84" s="29"/>
      <c r="N84" s="29"/>
    </row>
    <row r="85" spans="1:14" ht="12.75" hidden="1" customHeight="1" outlineLevel="1" x14ac:dyDescent="0.2">
      <c r="A85" s="28"/>
      <c r="B85" s="27" t="s">
        <v>76</v>
      </c>
      <c r="C85" s="29"/>
      <c r="E85" s="30"/>
      <c r="F85" s="47"/>
      <c r="G85" s="1"/>
      <c r="H85" s="1"/>
      <c r="I85" s="1"/>
      <c r="J85" s="29"/>
      <c r="K85" s="29"/>
      <c r="L85" s="29"/>
      <c r="M85" s="29"/>
      <c r="N85" s="29"/>
    </row>
    <row r="86" spans="1:14" ht="12.75" hidden="1" customHeight="1" outlineLevel="1" x14ac:dyDescent="0.2">
      <c r="A86" s="28" t="s">
        <v>120</v>
      </c>
      <c r="B86" s="27"/>
      <c r="C86" s="29"/>
      <c r="E86" s="30" t="s">
        <v>52</v>
      </c>
      <c r="F86" s="46">
        <f>SWT!F86 + BWH!F86</f>
        <v>0</v>
      </c>
      <c r="G86" s="30" t="s">
        <v>8</v>
      </c>
      <c r="H86" s="1"/>
      <c r="I86" s="1"/>
      <c r="J86" s="29"/>
      <c r="K86" s="29"/>
      <c r="L86" s="29"/>
      <c r="M86" s="29"/>
      <c r="N86" s="29"/>
    </row>
    <row r="87" spans="1:14" ht="12.75" hidden="1" customHeight="1" outlineLevel="1" x14ac:dyDescent="0.2">
      <c r="A87" s="28" t="s">
        <v>121</v>
      </c>
      <c r="B87" s="27"/>
      <c r="C87" s="29"/>
      <c r="E87" s="30" t="s">
        <v>53</v>
      </c>
      <c r="F87" s="46">
        <f>SWT!F87 + BWH!F87</f>
        <v>0</v>
      </c>
      <c r="G87" s="30" t="s">
        <v>8</v>
      </c>
      <c r="H87" s="1"/>
      <c r="I87" s="1"/>
      <c r="J87" s="29"/>
      <c r="K87" s="29"/>
      <c r="L87" s="29"/>
      <c r="M87" s="29"/>
      <c r="N87" s="29"/>
    </row>
    <row r="88" spans="1:14" ht="12.75" hidden="1" customHeight="1" outlineLevel="1" x14ac:dyDescent="0.2">
      <c r="A88" s="28" t="s">
        <v>122</v>
      </c>
      <c r="B88" s="27"/>
      <c r="C88" s="29"/>
      <c r="E88" s="30" t="s">
        <v>54</v>
      </c>
      <c r="F88" s="46">
        <f>SWT!F88 + BWH!F88</f>
        <v>0</v>
      </c>
      <c r="G88" s="30" t="s">
        <v>8</v>
      </c>
      <c r="H88" s="1"/>
      <c r="I88" s="1"/>
      <c r="J88" s="29"/>
      <c r="K88" s="29"/>
      <c r="L88" s="29"/>
      <c r="M88" s="29"/>
      <c r="N88" s="29"/>
    </row>
    <row r="89" spans="1:14" ht="12.75" hidden="1" customHeight="1" outlineLevel="1" x14ac:dyDescent="0.2">
      <c r="A89" s="28" t="s">
        <v>124</v>
      </c>
      <c r="B89" s="27"/>
      <c r="C89" s="29"/>
      <c r="E89" s="30" t="s">
        <v>55</v>
      </c>
      <c r="F89" s="46">
        <f>SWT!F89 + BWH!F89</f>
        <v>0</v>
      </c>
      <c r="G89" s="30" t="s">
        <v>8</v>
      </c>
      <c r="H89" s="1"/>
      <c r="I89" s="1"/>
      <c r="J89" s="29"/>
      <c r="K89" s="29"/>
      <c r="L89" s="29"/>
      <c r="M89" s="29"/>
      <c r="N89" s="29"/>
    </row>
    <row r="90" spans="1:14" ht="12.75" hidden="1" customHeight="1" outlineLevel="1" x14ac:dyDescent="0.2">
      <c r="A90" s="28" t="s">
        <v>123</v>
      </c>
      <c r="B90" s="27"/>
      <c r="C90" s="29"/>
      <c r="E90" s="30" t="s">
        <v>56</v>
      </c>
      <c r="F90" s="46">
        <f>SWT!F90 + BWH!F90</f>
        <v>0</v>
      </c>
      <c r="G90" s="30" t="s">
        <v>8</v>
      </c>
      <c r="H90" s="1"/>
      <c r="I90" s="1"/>
      <c r="J90" s="29"/>
      <c r="K90" s="29"/>
      <c r="L90" s="29"/>
      <c r="M90" s="29"/>
      <c r="N90" s="29"/>
    </row>
    <row r="91" spans="1:14" ht="12.75" hidden="1" customHeight="1" outlineLevel="1" x14ac:dyDescent="0.2">
      <c r="A91" s="28" t="s">
        <v>125</v>
      </c>
      <c r="B91" s="27"/>
      <c r="C91" s="29"/>
      <c r="E91" s="30" t="s">
        <v>57</v>
      </c>
      <c r="F91" s="46">
        <f>SWT!F91 + BWH!F91</f>
        <v>0</v>
      </c>
      <c r="G91" s="30" t="s">
        <v>8</v>
      </c>
      <c r="H91" s="1"/>
      <c r="I91" s="1"/>
      <c r="J91" s="29"/>
      <c r="K91" s="29"/>
      <c r="L91" s="29"/>
      <c r="M91" s="29"/>
      <c r="N91" s="29"/>
    </row>
    <row r="92" spans="1:14" ht="12.75" hidden="1" customHeight="1" outlineLevel="1" x14ac:dyDescent="0.2">
      <c r="A92" s="28"/>
      <c r="B92" s="27"/>
      <c r="C92" s="29"/>
      <c r="E92" s="30"/>
      <c r="F92" s="47"/>
      <c r="G92" s="1"/>
      <c r="H92" s="1"/>
      <c r="I92" s="1"/>
      <c r="J92" s="29"/>
      <c r="K92" s="29"/>
      <c r="L92" s="29"/>
      <c r="M92" s="29"/>
      <c r="N92" s="29"/>
    </row>
    <row r="93" spans="1:14" ht="12.75" hidden="1" customHeight="1" outlineLevel="1" x14ac:dyDescent="0.2">
      <c r="A93" s="28"/>
      <c r="B93" s="27" t="s">
        <v>132</v>
      </c>
      <c r="C93" s="29"/>
      <c r="E93" s="30"/>
      <c r="F93" s="47"/>
      <c r="G93" s="1"/>
      <c r="H93" s="1"/>
      <c r="I93" s="1"/>
      <c r="J93" s="29"/>
      <c r="K93" s="29"/>
      <c r="L93" s="29"/>
      <c r="M93" s="29"/>
      <c r="N93" s="29"/>
    </row>
    <row r="94" spans="1:14" ht="12.75" hidden="1" customHeight="1" outlineLevel="1" x14ac:dyDescent="0.2">
      <c r="A94" s="28" t="s">
        <v>129</v>
      </c>
      <c r="B94" s="27"/>
      <c r="C94" s="29"/>
      <c r="E94" s="30" t="s">
        <v>58</v>
      </c>
      <c r="F94" s="46">
        <f>SWT!F94 + BWH!F94</f>
        <v>0</v>
      </c>
      <c r="G94" s="30" t="s">
        <v>8</v>
      </c>
      <c r="H94" s="1"/>
      <c r="I94" s="1"/>
      <c r="J94" s="29"/>
      <c r="K94" s="29"/>
      <c r="L94" s="29"/>
      <c r="M94" s="29"/>
      <c r="N94" s="29"/>
    </row>
    <row r="95" spans="1:14" ht="12.75" hidden="1" customHeight="1" outlineLevel="1" x14ac:dyDescent="0.2">
      <c r="A95" s="28" t="s">
        <v>130</v>
      </c>
      <c r="B95" s="27"/>
      <c r="C95" s="29"/>
      <c r="E95" s="30" t="s">
        <v>59</v>
      </c>
      <c r="F95" s="46">
        <f>SWT!F95 + BWH!F95</f>
        <v>0</v>
      </c>
      <c r="G95" s="30" t="s">
        <v>8</v>
      </c>
      <c r="H95" s="1"/>
      <c r="I95" s="1"/>
      <c r="J95" s="29"/>
      <c r="K95" s="29"/>
      <c r="L95" s="29"/>
      <c r="M95" s="29"/>
      <c r="N95" s="29"/>
    </row>
    <row r="96" spans="1:14" ht="12.75" hidden="1" customHeight="1" outlineLevel="1" x14ac:dyDescent="0.2">
      <c r="A96" s="28" t="s">
        <v>131</v>
      </c>
      <c r="B96" s="27"/>
      <c r="C96" s="29"/>
      <c r="E96" s="30" t="s">
        <v>60</v>
      </c>
      <c r="F96" s="46">
        <f>SWT!F96 + BWH!F96</f>
        <v>0</v>
      </c>
      <c r="G96" s="30" t="s">
        <v>8</v>
      </c>
      <c r="H96" s="1"/>
      <c r="I96" s="1"/>
      <c r="J96" s="29"/>
      <c r="K96" s="29"/>
      <c r="L96" s="29"/>
      <c r="M96" s="29"/>
      <c r="N96" s="29"/>
    </row>
    <row r="97" spans="1:14" ht="12.75" hidden="1" customHeight="1" outlineLevel="1" x14ac:dyDescent="0.2">
      <c r="A97" s="28"/>
      <c r="B97" s="27"/>
      <c r="C97" s="29"/>
      <c r="E97" s="30"/>
      <c r="F97" s="47"/>
      <c r="G97" s="1"/>
      <c r="H97" s="1"/>
      <c r="I97" s="1"/>
      <c r="J97" s="29"/>
      <c r="K97" s="29"/>
      <c r="L97" s="29"/>
      <c r="M97" s="29"/>
      <c r="N97" s="29"/>
    </row>
    <row r="98" spans="1:14" ht="12.75" hidden="1" customHeight="1" outlineLevel="1" x14ac:dyDescent="0.2">
      <c r="A98" s="28"/>
      <c r="B98" s="27" t="s">
        <v>133</v>
      </c>
      <c r="C98" s="29"/>
      <c r="E98" s="30"/>
      <c r="F98" s="47"/>
      <c r="G98" s="1"/>
      <c r="H98" s="1"/>
      <c r="I98" s="1"/>
      <c r="J98" s="29"/>
      <c r="K98" s="29"/>
      <c r="L98" s="29"/>
      <c r="M98" s="29"/>
      <c r="N98" s="29"/>
    </row>
    <row r="99" spans="1:14" ht="12.75" hidden="1" customHeight="1" outlineLevel="1" x14ac:dyDescent="0.2">
      <c r="A99" s="28"/>
      <c r="B99" s="27"/>
      <c r="C99" s="29" t="s">
        <v>134</v>
      </c>
      <c r="E99" s="30"/>
      <c r="F99" s="47"/>
      <c r="G99" s="1"/>
      <c r="H99" s="1"/>
      <c r="I99" s="1"/>
      <c r="J99" s="29"/>
      <c r="K99" s="29"/>
      <c r="L99" s="29"/>
      <c r="M99" s="29"/>
      <c r="N99" s="29"/>
    </row>
    <row r="100" spans="1:14" ht="12.75" hidden="1" customHeight="1" outlineLevel="1" x14ac:dyDescent="0.2">
      <c r="A100" s="28" t="s">
        <v>128</v>
      </c>
      <c r="B100" s="27"/>
      <c r="C100" s="29"/>
      <c r="E100" s="30" t="s">
        <v>61</v>
      </c>
      <c r="F100" s="46">
        <f>SWT!F100 + BWH!F100</f>
        <v>0</v>
      </c>
      <c r="G100" s="30" t="s">
        <v>8</v>
      </c>
      <c r="H100" s="1"/>
      <c r="I100" s="1"/>
      <c r="J100" s="29"/>
      <c r="K100" s="29"/>
      <c r="L100" s="29"/>
      <c r="M100" s="29"/>
      <c r="N100" s="29"/>
    </row>
    <row r="101" spans="1:14" ht="12.75" hidden="1" customHeight="1" outlineLevel="1" x14ac:dyDescent="0.2">
      <c r="A101" s="28"/>
      <c r="B101" s="27"/>
      <c r="C101" s="29" t="s">
        <v>136</v>
      </c>
      <c r="E101" s="30"/>
      <c r="F101" s="47"/>
      <c r="G101" s="1"/>
      <c r="H101" s="1"/>
      <c r="I101" s="1"/>
      <c r="J101" s="29"/>
      <c r="K101" s="29"/>
      <c r="L101" s="29"/>
      <c r="M101" s="29"/>
      <c r="N101" s="29"/>
    </row>
    <row r="102" spans="1:14" ht="12.75" hidden="1" customHeight="1" outlineLevel="1" x14ac:dyDescent="0.2">
      <c r="A102" s="28" t="s">
        <v>126</v>
      </c>
      <c r="B102" s="27"/>
      <c r="C102" s="29"/>
      <c r="E102" s="30" t="s">
        <v>62</v>
      </c>
      <c r="F102" s="46">
        <f>SWT!F102 + BWH!F102</f>
        <v>0</v>
      </c>
      <c r="G102" s="30" t="s">
        <v>8</v>
      </c>
      <c r="H102" s="1"/>
      <c r="I102" s="1"/>
      <c r="J102" s="29"/>
      <c r="K102" s="29"/>
      <c r="L102" s="29"/>
      <c r="M102" s="29"/>
      <c r="N102" s="29"/>
    </row>
    <row r="103" spans="1:14" ht="12.75" hidden="1" customHeight="1" outlineLevel="1" x14ac:dyDescent="0.2">
      <c r="A103" s="28"/>
      <c r="B103" s="27"/>
      <c r="C103" s="29" t="s">
        <v>140</v>
      </c>
      <c r="E103" s="30"/>
      <c r="F103" s="47"/>
      <c r="G103" s="1"/>
      <c r="H103" s="1"/>
      <c r="I103" s="1"/>
      <c r="J103" s="29"/>
      <c r="K103" s="29"/>
      <c r="L103" s="29"/>
      <c r="M103" s="29"/>
      <c r="N103" s="29"/>
    </row>
    <row r="104" spans="1:14" ht="12.75" hidden="1" customHeight="1" outlineLevel="1" x14ac:dyDescent="0.2">
      <c r="A104" s="28" t="s">
        <v>127</v>
      </c>
      <c r="B104" s="27"/>
      <c r="C104" s="29"/>
      <c r="E104" s="30" t="s">
        <v>63</v>
      </c>
      <c r="F104" s="46">
        <f>SWT!F104 + BWH!F104</f>
        <v>0</v>
      </c>
      <c r="G104" s="30" t="s">
        <v>8</v>
      </c>
      <c r="H104" s="1"/>
      <c r="I104" s="1"/>
      <c r="J104" s="29"/>
      <c r="K104" s="29"/>
      <c r="L104" s="29"/>
      <c r="M104" s="29"/>
      <c r="N104" s="29"/>
    </row>
    <row r="105" spans="1:14" ht="12.75" hidden="1" customHeight="1" outlineLevel="1" x14ac:dyDescent="0.2">
      <c r="A105" s="28"/>
      <c r="B105" s="27"/>
      <c r="C105" s="29" t="s">
        <v>138</v>
      </c>
      <c r="E105" s="30"/>
      <c r="F105" s="47"/>
      <c r="G105" s="1"/>
      <c r="H105" s="1"/>
      <c r="I105" s="1"/>
      <c r="J105" s="29"/>
      <c r="K105" s="29"/>
      <c r="L105" s="29"/>
      <c r="M105" s="29"/>
      <c r="N105" s="29"/>
    </row>
    <row r="106" spans="1:14" ht="12.75" hidden="1" customHeight="1" outlineLevel="1" x14ac:dyDescent="0.2">
      <c r="A106" s="28" t="s">
        <v>359</v>
      </c>
      <c r="B106" s="27"/>
      <c r="C106" s="29"/>
      <c r="E106" s="30" t="s">
        <v>361</v>
      </c>
      <c r="F106" s="46">
        <f>SWT!F106 + BWH!F106</f>
        <v>0</v>
      </c>
      <c r="G106" s="30" t="s">
        <v>8</v>
      </c>
      <c r="H106" s="1"/>
      <c r="I106" s="1"/>
      <c r="J106" s="29"/>
      <c r="K106" s="29"/>
      <c r="L106" s="29"/>
      <c r="M106" s="29"/>
      <c r="N106" s="29"/>
    </row>
    <row r="107" spans="1:14" ht="12.75" hidden="1" customHeight="1" outlineLevel="1" x14ac:dyDescent="0.2">
      <c r="A107" s="27"/>
      <c r="B107" s="27"/>
      <c r="C107" s="29"/>
      <c r="E107" s="29"/>
      <c r="F107" s="22"/>
      <c r="G107" s="1"/>
      <c r="H107" s="1"/>
      <c r="I107" s="1"/>
      <c r="J107" s="29"/>
      <c r="K107" s="29"/>
      <c r="L107" s="29"/>
      <c r="M107" s="29"/>
      <c r="N107" s="29"/>
    </row>
    <row r="108" spans="1:14" ht="12.75" customHeight="1" x14ac:dyDescent="0.2">
      <c r="A108" s="27"/>
      <c r="B108" s="27"/>
      <c r="C108" s="29"/>
      <c r="E108" s="29"/>
      <c r="F108" s="22"/>
      <c r="G108" s="1"/>
      <c r="H108" s="1"/>
      <c r="I108" s="1"/>
      <c r="J108" s="29"/>
      <c r="K108" s="29"/>
      <c r="L108" s="29"/>
      <c r="M108" s="29"/>
      <c r="N108" s="29"/>
    </row>
    <row r="109" spans="1:14" ht="12.75" customHeight="1" x14ac:dyDescent="0.2">
      <c r="A109" s="2"/>
      <c r="B109" s="27"/>
      <c r="C109" s="29"/>
      <c r="E109" s="29"/>
      <c r="F109" s="22"/>
      <c r="G109" s="1"/>
      <c r="H109" s="1"/>
      <c r="I109" s="1"/>
      <c r="J109" s="29"/>
      <c r="K109" s="29"/>
      <c r="L109" s="29"/>
      <c r="M109" s="29"/>
      <c r="N109" s="29"/>
    </row>
    <row r="110" spans="1:14" ht="12.75" customHeight="1" collapsed="1" x14ac:dyDescent="0.2">
      <c r="A110" s="20" t="s">
        <v>242</v>
      </c>
      <c r="B110" s="20"/>
      <c r="C110" s="21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</row>
    <row r="111" spans="1:14" ht="12.75" hidden="1" customHeight="1" outlineLevel="1" x14ac:dyDescent="0.2">
      <c r="C111" s="2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1:14" ht="12.75" hidden="1" customHeight="1" outlineLevel="1" x14ac:dyDescent="0.2">
      <c r="A112" s="28"/>
      <c r="B112" s="27" t="s">
        <v>135</v>
      </c>
      <c r="C112" s="29"/>
      <c r="E112" s="30"/>
      <c r="F112" s="22"/>
      <c r="G112" s="1"/>
      <c r="H112" s="1"/>
      <c r="I112" s="1"/>
      <c r="J112" s="29"/>
      <c r="K112" s="29"/>
      <c r="L112" s="29"/>
      <c r="M112" s="29"/>
      <c r="N112" s="29"/>
    </row>
    <row r="113" spans="1:14" ht="12.75" hidden="1" customHeight="1" outlineLevel="1" x14ac:dyDescent="0.2">
      <c r="A113" s="28" t="s">
        <v>148</v>
      </c>
      <c r="B113" s="27"/>
      <c r="C113" s="29"/>
      <c r="E113" s="30" t="s">
        <v>149</v>
      </c>
      <c r="F113" s="46">
        <f>SWT!F113 + BWH!F113</f>
        <v>0.81034928064081302</v>
      </c>
      <c r="G113" s="30" t="s">
        <v>8</v>
      </c>
      <c r="H113" s="1"/>
      <c r="I113" s="1"/>
      <c r="J113" s="29"/>
      <c r="K113" s="29"/>
      <c r="L113" s="29"/>
      <c r="M113" s="29"/>
      <c r="N113" s="29"/>
    </row>
    <row r="114" spans="1:14" ht="12.75" hidden="1" customHeight="1" outlineLevel="1" x14ac:dyDescent="0.2">
      <c r="A114" s="28" t="s">
        <v>150</v>
      </c>
      <c r="B114" s="27"/>
      <c r="C114" s="29"/>
      <c r="E114" s="30" t="s">
        <v>151</v>
      </c>
      <c r="F114" s="46">
        <f>SWT!F114 + BWH!F114</f>
        <v>1.4567179237216801</v>
      </c>
      <c r="G114" s="30" t="s">
        <v>8</v>
      </c>
      <c r="H114" s="1"/>
      <c r="I114" s="1"/>
      <c r="J114" s="29"/>
      <c r="K114" s="29"/>
      <c r="L114" s="29"/>
      <c r="M114" s="29"/>
      <c r="N114" s="29"/>
    </row>
    <row r="115" spans="1:14" ht="12.75" hidden="1" customHeight="1" outlineLevel="1" x14ac:dyDescent="0.2">
      <c r="A115" s="28"/>
      <c r="B115" s="27"/>
      <c r="C115" s="29"/>
      <c r="E115" s="30"/>
      <c r="F115" s="47"/>
      <c r="G115" s="1"/>
      <c r="H115" s="1"/>
      <c r="I115" s="1"/>
      <c r="J115" s="29"/>
      <c r="K115" s="29"/>
      <c r="L115" s="29"/>
      <c r="M115" s="29"/>
      <c r="N115" s="29"/>
    </row>
    <row r="116" spans="1:14" ht="12.75" hidden="1" customHeight="1" outlineLevel="1" x14ac:dyDescent="0.2">
      <c r="A116" s="28"/>
      <c r="B116" s="27" t="s">
        <v>136</v>
      </c>
      <c r="C116" s="29"/>
      <c r="E116" s="30"/>
      <c r="F116" s="47"/>
      <c r="G116" s="1"/>
      <c r="H116" s="1"/>
      <c r="I116" s="1"/>
      <c r="J116" s="29"/>
      <c r="K116" s="29"/>
      <c r="L116" s="29"/>
      <c r="M116" s="29"/>
      <c r="N116" s="29"/>
    </row>
    <row r="117" spans="1:14" ht="12.75" hidden="1" customHeight="1" outlineLevel="1" x14ac:dyDescent="0.2">
      <c r="A117" s="28" t="s">
        <v>152</v>
      </c>
      <c r="B117" s="27"/>
      <c r="C117" s="29"/>
      <c r="E117" s="30" t="s">
        <v>153</v>
      </c>
      <c r="F117" s="46">
        <f>SWT!F117 + BWH!F117</f>
        <v>0</v>
      </c>
      <c r="G117" s="30" t="s">
        <v>8</v>
      </c>
      <c r="H117" s="1"/>
      <c r="I117" s="1"/>
      <c r="J117" s="29"/>
      <c r="K117" s="29"/>
      <c r="L117" s="29"/>
      <c r="M117" s="29"/>
      <c r="N117" s="29"/>
    </row>
    <row r="118" spans="1:14" ht="12.75" hidden="1" customHeight="1" outlineLevel="1" x14ac:dyDescent="0.2">
      <c r="A118" s="28" t="s">
        <v>154</v>
      </c>
      <c r="B118" s="27"/>
      <c r="C118" s="29"/>
      <c r="E118" s="30" t="s">
        <v>155</v>
      </c>
      <c r="F118" s="46">
        <f>SWT!F118 + BWH!F118</f>
        <v>0.32232275766054402</v>
      </c>
      <c r="G118" s="30" t="s">
        <v>8</v>
      </c>
      <c r="H118" s="1"/>
      <c r="I118" s="1"/>
      <c r="J118" s="29"/>
      <c r="K118" s="29"/>
      <c r="L118" s="29"/>
      <c r="M118" s="29"/>
      <c r="N118" s="29"/>
    </row>
    <row r="119" spans="1:14" ht="12.75" hidden="1" customHeight="1" outlineLevel="1" x14ac:dyDescent="0.2">
      <c r="A119" s="28" t="s">
        <v>156</v>
      </c>
      <c r="B119" s="27"/>
      <c r="C119" s="29"/>
      <c r="E119" s="30" t="s">
        <v>157</v>
      </c>
      <c r="F119" s="46">
        <f>SWT!F119 + BWH!F119</f>
        <v>0</v>
      </c>
      <c r="G119" s="30" t="s">
        <v>8</v>
      </c>
      <c r="H119" s="1"/>
      <c r="I119" s="1"/>
      <c r="J119" s="29"/>
      <c r="K119" s="29"/>
      <c r="L119" s="29"/>
      <c r="M119" s="29"/>
      <c r="N119" s="29"/>
    </row>
    <row r="120" spans="1:14" ht="12.75" hidden="1" customHeight="1" outlineLevel="1" x14ac:dyDescent="0.2">
      <c r="A120" s="28" t="s">
        <v>158</v>
      </c>
      <c r="B120" s="27"/>
      <c r="C120" s="29"/>
      <c r="E120" s="30" t="s">
        <v>159</v>
      </c>
      <c r="F120" s="46">
        <f>SWT!F120 + BWH!F120</f>
        <v>-1.0125262599301199</v>
      </c>
      <c r="G120" s="30" t="s">
        <v>8</v>
      </c>
      <c r="H120" s="1"/>
      <c r="I120" s="1"/>
      <c r="J120" s="29"/>
      <c r="K120" s="29"/>
      <c r="L120" s="29"/>
      <c r="M120" s="29"/>
      <c r="N120" s="29"/>
    </row>
    <row r="121" spans="1:14" ht="12.75" hidden="1" customHeight="1" outlineLevel="1" x14ac:dyDescent="0.2">
      <c r="A121" s="28" t="s">
        <v>160</v>
      </c>
      <c r="B121" s="27"/>
      <c r="C121" s="29"/>
      <c r="E121" s="30" t="s">
        <v>161</v>
      </c>
      <c r="F121" s="46">
        <f>SWT!F121 + BWH!F121</f>
        <v>0</v>
      </c>
      <c r="G121" s="30" t="s">
        <v>8</v>
      </c>
      <c r="H121" s="1"/>
      <c r="I121" s="1"/>
      <c r="J121" s="29"/>
      <c r="K121" s="29"/>
      <c r="L121" s="29"/>
      <c r="M121" s="29"/>
      <c r="N121" s="29"/>
    </row>
    <row r="122" spans="1:14" ht="12.75" hidden="1" customHeight="1" outlineLevel="1" x14ac:dyDescent="0.2">
      <c r="A122" s="28" t="s">
        <v>162</v>
      </c>
      <c r="B122" s="27"/>
      <c r="C122" s="29"/>
      <c r="E122" s="30" t="s">
        <v>163</v>
      </c>
      <c r="F122" s="46">
        <f>SWT!F122 + BWH!F122</f>
        <v>0</v>
      </c>
      <c r="G122" s="30" t="s">
        <v>8</v>
      </c>
      <c r="H122" s="1"/>
      <c r="I122" s="1"/>
      <c r="J122" s="29"/>
      <c r="K122" s="29"/>
      <c r="L122" s="29"/>
      <c r="M122" s="29"/>
      <c r="N122" s="29"/>
    </row>
    <row r="123" spans="1:14" ht="12.75" hidden="1" customHeight="1" outlineLevel="1" x14ac:dyDescent="0.2">
      <c r="A123" s="28"/>
      <c r="B123" s="27"/>
      <c r="C123" s="29"/>
      <c r="E123" s="30"/>
      <c r="F123" s="47"/>
      <c r="G123" s="1"/>
      <c r="H123" s="1"/>
      <c r="I123" s="1"/>
      <c r="J123" s="29"/>
      <c r="K123" s="29"/>
      <c r="L123" s="29"/>
      <c r="M123" s="29"/>
      <c r="N123" s="29"/>
    </row>
    <row r="124" spans="1:14" ht="12.75" hidden="1" customHeight="1" outlineLevel="1" x14ac:dyDescent="0.2">
      <c r="A124" s="28" t="s">
        <v>164</v>
      </c>
      <c r="B124" s="27"/>
      <c r="C124" s="29"/>
      <c r="E124" s="30" t="s">
        <v>165</v>
      </c>
      <c r="F124" s="46">
        <f>SWT!F124 + BWH!F124</f>
        <v>0.92254923570685798</v>
      </c>
      <c r="G124" s="30" t="s">
        <v>8</v>
      </c>
      <c r="H124" s="1"/>
      <c r="I124" s="1"/>
      <c r="J124" s="29"/>
      <c r="K124" s="29"/>
      <c r="L124" s="29"/>
      <c r="M124" s="29"/>
      <c r="N124" s="29"/>
    </row>
    <row r="125" spans="1:14" ht="12.75" hidden="1" customHeight="1" outlineLevel="1" x14ac:dyDescent="0.2">
      <c r="A125" s="28" t="s">
        <v>166</v>
      </c>
      <c r="B125" s="27"/>
      <c r="C125" s="29"/>
      <c r="E125" s="30" t="s">
        <v>167</v>
      </c>
      <c r="F125" s="46">
        <f>SWT!F125 + BWH!F125</f>
        <v>9.9833153014664404</v>
      </c>
      <c r="G125" s="30" t="s">
        <v>8</v>
      </c>
      <c r="H125" s="1"/>
      <c r="I125" s="1"/>
      <c r="J125" s="29"/>
      <c r="K125" s="29"/>
      <c r="L125" s="29"/>
      <c r="M125" s="29"/>
      <c r="N125" s="29"/>
    </row>
    <row r="126" spans="1:14" ht="12.75" hidden="1" customHeight="1" outlineLevel="1" x14ac:dyDescent="0.2">
      <c r="A126" s="28" t="s">
        <v>168</v>
      </c>
      <c r="B126" s="27"/>
      <c r="C126" s="29"/>
      <c r="E126" s="30" t="s">
        <v>169</v>
      </c>
      <c r="F126" s="46">
        <f>SWT!F126 + BWH!F126</f>
        <v>0</v>
      </c>
      <c r="G126" s="30" t="s">
        <v>8</v>
      </c>
      <c r="H126" s="1"/>
      <c r="I126" s="1"/>
      <c r="J126" s="29"/>
      <c r="K126" s="29"/>
      <c r="L126" s="29"/>
      <c r="M126" s="29"/>
      <c r="N126" s="29"/>
    </row>
    <row r="127" spans="1:14" ht="12.75" hidden="1" customHeight="1" outlineLevel="1" x14ac:dyDescent="0.2">
      <c r="A127" s="28" t="s">
        <v>170</v>
      </c>
      <c r="B127" s="27"/>
      <c r="C127" s="29"/>
      <c r="E127" s="30" t="s">
        <v>171</v>
      </c>
      <c r="F127" s="46">
        <f>SWT!F127 + BWH!F127</f>
        <v>0</v>
      </c>
      <c r="G127" s="30" t="s">
        <v>8</v>
      </c>
      <c r="H127" s="1"/>
      <c r="I127" s="1"/>
      <c r="J127" s="29"/>
      <c r="K127" s="29"/>
      <c r="L127" s="29"/>
      <c r="M127" s="29"/>
      <c r="N127" s="29"/>
    </row>
    <row r="128" spans="1:14" ht="12.75" hidden="1" customHeight="1" outlineLevel="1" x14ac:dyDescent="0.2">
      <c r="A128" s="28" t="s">
        <v>172</v>
      </c>
      <c r="B128" s="27"/>
      <c r="C128" s="29"/>
      <c r="E128" s="30" t="s">
        <v>173</v>
      </c>
      <c r="F128" s="46">
        <f>SWT!F128 + BWH!F128</f>
        <v>0</v>
      </c>
      <c r="G128" s="30" t="s">
        <v>8</v>
      </c>
      <c r="H128" s="1"/>
      <c r="I128" s="1"/>
      <c r="J128" s="29"/>
      <c r="K128" s="29"/>
      <c r="L128" s="29"/>
      <c r="M128" s="29"/>
      <c r="N128" s="29"/>
    </row>
    <row r="129" spans="1:14" ht="12.75" hidden="1" customHeight="1" outlineLevel="1" x14ac:dyDescent="0.2">
      <c r="A129" s="28" t="s">
        <v>174</v>
      </c>
      <c r="B129" s="27"/>
      <c r="C129" s="29"/>
      <c r="E129" s="30" t="s">
        <v>175</v>
      </c>
      <c r="F129" s="46">
        <f>SWT!F129 + BWH!F129</f>
        <v>0</v>
      </c>
      <c r="G129" s="30" t="s">
        <v>8</v>
      </c>
      <c r="H129" s="1"/>
      <c r="I129" s="1"/>
      <c r="J129" s="29"/>
      <c r="K129" s="29"/>
      <c r="L129" s="29"/>
      <c r="M129" s="29"/>
      <c r="N129" s="29"/>
    </row>
    <row r="130" spans="1:14" ht="12.75" hidden="1" customHeight="1" outlineLevel="1" x14ac:dyDescent="0.2">
      <c r="A130" s="28"/>
      <c r="B130" s="27"/>
      <c r="C130" s="29"/>
      <c r="E130" s="30"/>
      <c r="F130" s="47"/>
      <c r="G130" s="1"/>
      <c r="H130" s="1"/>
      <c r="I130" s="1"/>
      <c r="J130" s="29"/>
      <c r="K130" s="29"/>
      <c r="L130" s="29"/>
      <c r="M130" s="29"/>
      <c r="N130" s="29"/>
    </row>
    <row r="131" spans="1:14" ht="12.75" hidden="1" customHeight="1" outlineLevel="1" x14ac:dyDescent="0.2">
      <c r="A131" s="28"/>
      <c r="B131" s="27" t="s">
        <v>176</v>
      </c>
      <c r="C131" s="29"/>
      <c r="E131" s="30"/>
      <c r="F131" s="47"/>
      <c r="G131" s="1"/>
      <c r="H131" s="1"/>
      <c r="I131" s="1"/>
      <c r="J131" s="29"/>
      <c r="K131" s="29"/>
      <c r="L131" s="29"/>
      <c r="M131" s="29"/>
      <c r="N131" s="29"/>
    </row>
    <row r="132" spans="1:14" ht="12.75" hidden="1" customHeight="1" outlineLevel="1" x14ac:dyDescent="0.2">
      <c r="A132" s="28" t="s">
        <v>177</v>
      </c>
      <c r="B132" s="27"/>
      <c r="C132" s="29"/>
      <c r="E132" s="30" t="s">
        <v>178</v>
      </c>
      <c r="F132" s="46">
        <f>SWT!F132 + BWH!F132</f>
        <v>-19.038917994976252</v>
      </c>
      <c r="G132" s="30" t="s">
        <v>8</v>
      </c>
      <c r="H132" s="1"/>
      <c r="I132" s="1"/>
      <c r="J132" s="29"/>
      <c r="K132" s="29"/>
      <c r="L132" s="29"/>
      <c r="M132" s="29"/>
      <c r="N132" s="29"/>
    </row>
    <row r="133" spans="1:14" ht="12.75" hidden="1" customHeight="1" outlineLevel="1" x14ac:dyDescent="0.2">
      <c r="A133" s="28"/>
      <c r="B133" s="27"/>
      <c r="C133" s="29"/>
      <c r="E133" s="30"/>
      <c r="F133" s="47"/>
      <c r="G133" s="1"/>
      <c r="H133" s="1"/>
      <c r="I133" s="1"/>
      <c r="J133" s="29"/>
      <c r="K133" s="29"/>
      <c r="L133" s="29"/>
      <c r="M133" s="29"/>
      <c r="N133" s="29"/>
    </row>
    <row r="134" spans="1:14" ht="12.75" hidden="1" customHeight="1" outlineLevel="1" x14ac:dyDescent="0.2">
      <c r="A134" s="28"/>
      <c r="B134" s="27" t="s">
        <v>137</v>
      </c>
      <c r="C134" s="29"/>
      <c r="E134" s="30"/>
      <c r="F134" s="47"/>
      <c r="G134" s="1"/>
      <c r="H134" s="1"/>
      <c r="I134" s="1"/>
      <c r="J134" s="29"/>
      <c r="K134" s="29"/>
      <c r="L134" s="29"/>
      <c r="M134" s="29"/>
      <c r="N134" s="29"/>
    </row>
    <row r="135" spans="1:14" ht="12.75" hidden="1" customHeight="1" outlineLevel="1" x14ac:dyDescent="0.2">
      <c r="A135" s="28" t="s">
        <v>179</v>
      </c>
      <c r="B135" s="27"/>
      <c r="C135" s="29"/>
      <c r="E135" s="30" t="s">
        <v>180</v>
      </c>
      <c r="F135" s="46">
        <f>SWT!F135 + BWH!F135</f>
        <v>-10.170212145745669</v>
      </c>
      <c r="G135" s="30" t="s">
        <v>8</v>
      </c>
      <c r="H135" s="1"/>
      <c r="I135" s="1"/>
      <c r="J135" s="29"/>
      <c r="K135" s="29"/>
      <c r="L135" s="29"/>
      <c r="M135" s="29"/>
      <c r="N135" s="29"/>
    </row>
    <row r="136" spans="1:14" ht="12.75" hidden="1" customHeight="1" outlineLevel="1" x14ac:dyDescent="0.2">
      <c r="A136" s="28"/>
      <c r="B136" s="27"/>
      <c r="C136" s="29"/>
      <c r="E136" s="30"/>
      <c r="F136" s="47"/>
      <c r="G136" s="1"/>
      <c r="H136" s="1"/>
      <c r="I136" s="1"/>
      <c r="J136" s="29"/>
      <c r="K136" s="29"/>
      <c r="L136" s="29"/>
      <c r="M136" s="29"/>
      <c r="N136" s="29"/>
    </row>
    <row r="137" spans="1:14" ht="12.75" hidden="1" customHeight="1" outlineLevel="1" x14ac:dyDescent="0.2">
      <c r="A137" s="28"/>
      <c r="B137" s="27" t="s">
        <v>181</v>
      </c>
      <c r="C137" s="29"/>
      <c r="E137" s="30"/>
      <c r="F137" s="47"/>
      <c r="G137" s="1"/>
      <c r="H137" s="1"/>
      <c r="I137" s="1"/>
      <c r="J137" s="29"/>
      <c r="K137" s="29"/>
      <c r="L137" s="29"/>
      <c r="M137" s="29"/>
      <c r="N137" s="29"/>
    </row>
    <row r="138" spans="1:14" ht="12.75" hidden="1" customHeight="1" outlineLevel="1" x14ac:dyDescent="0.2">
      <c r="A138" s="28" t="s">
        <v>182</v>
      </c>
      <c r="B138" s="27"/>
      <c r="C138" s="29"/>
      <c r="E138" s="30" t="s">
        <v>183</v>
      </c>
      <c r="F138" s="46">
        <f>SWT!F138 + BWH!F138</f>
        <v>0</v>
      </c>
      <c r="G138" s="30" t="s">
        <v>8</v>
      </c>
      <c r="H138" s="1"/>
      <c r="I138" s="1"/>
      <c r="J138" s="29"/>
      <c r="K138" s="29"/>
      <c r="L138" s="29"/>
      <c r="M138" s="29"/>
      <c r="N138" s="29"/>
    </row>
    <row r="139" spans="1:14" ht="12.75" hidden="1" customHeight="1" outlineLevel="1" x14ac:dyDescent="0.2">
      <c r="A139" s="28" t="s">
        <v>184</v>
      </c>
      <c r="B139" s="27"/>
      <c r="C139" s="29"/>
      <c r="E139" s="30" t="s">
        <v>185</v>
      </c>
      <c r="F139" s="46">
        <f>SWT!F139 + BWH!F139</f>
        <v>0</v>
      </c>
      <c r="G139" s="30" t="s">
        <v>8</v>
      </c>
      <c r="H139" s="1"/>
      <c r="I139" s="1"/>
      <c r="J139" s="29"/>
      <c r="K139" s="29"/>
      <c r="L139" s="29"/>
      <c r="M139" s="29"/>
      <c r="N139" s="29"/>
    </row>
    <row r="140" spans="1:14" ht="12.75" hidden="1" customHeight="1" outlineLevel="1" x14ac:dyDescent="0.2">
      <c r="A140" s="28" t="s">
        <v>186</v>
      </c>
      <c r="B140" s="27"/>
      <c r="C140" s="29"/>
      <c r="E140" s="30" t="s">
        <v>187</v>
      </c>
      <c r="F140" s="46">
        <f>SWT!F140 + BWH!F140</f>
        <v>0</v>
      </c>
      <c r="G140" s="30" t="s">
        <v>8</v>
      </c>
      <c r="H140" s="1"/>
      <c r="I140" s="1"/>
      <c r="J140" s="29"/>
      <c r="K140" s="29"/>
      <c r="L140" s="29"/>
      <c r="M140" s="29"/>
      <c r="N140" s="29"/>
    </row>
    <row r="141" spans="1:14" ht="12.75" hidden="1" customHeight="1" outlineLevel="1" x14ac:dyDescent="0.2">
      <c r="A141" s="28" t="s">
        <v>188</v>
      </c>
      <c r="B141" s="27"/>
      <c r="C141" s="29"/>
      <c r="E141" s="30" t="s">
        <v>189</v>
      </c>
      <c r="F141" s="46">
        <f>SWT!F141 + BWH!F141</f>
        <v>0</v>
      </c>
      <c r="G141" s="30" t="s">
        <v>8</v>
      </c>
      <c r="H141" s="1"/>
      <c r="I141" s="1"/>
      <c r="J141" s="29"/>
      <c r="K141" s="29"/>
      <c r="L141" s="29"/>
      <c r="M141" s="29"/>
      <c r="N141" s="29"/>
    </row>
    <row r="142" spans="1:14" ht="12.75" hidden="1" customHeight="1" outlineLevel="1" x14ac:dyDescent="0.2">
      <c r="A142" s="28"/>
      <c r="B142" s="27"/>
      <c r="C142" s="29"/>
      <c r="E142" s="30"/>
      <c r="F142" s="47"/>
      <c r="G142" s="1"/>
      <c r="H142" s="1"/>
      <c r="I142" s="1"/>
      <c r="J142" s="29"/>
      <c r="K142" s="29"/>
      <c r="L142" s="29"/>
      <c r="M142" s="29"/>
      <c r="N142" s="29"/>
    </row>
    <row r="143" spans="1:14" ht="12.75" hidden="1" customHeight="1" outlineLevel="1" x14ac:dyDescent="0.2">
      <c r="A143" s="28"/>
      <c r="B143" s="27" t="s">
        <v>190</v>
      </c>
      <c r="C143" s="29"/>
      <c r="E143" s="30"/>
      <c r="F143" s="47"/>
      <c r="G143" s="1"/>
      <c r="H143" s="1"/>
      <c r="I143" s="1"/>
      <c r="J143" s="29"/>
      <c r="K143" s="29"/>
      <c r="L143" s="29"/>
      <c r="M143" s="29"/>
      <c r="N143" s="29"/>
    </row>
    <row r="144" spans="1:14" ht="12.75" hidden="1" customHeight="1" outlineLevel="1" x14ac:dyDescent="0.2">
      <c r="A144" s="28" t="s">
        <v>191</v>
      </c>
      <c r="B144" s="27"/>
      <c r="C144" s="29"/>
      <c r="E144" s="30" t="s">
        <v>192</v>
      </c>
      <c r="F144" s="46">
        <f>SWT!F144 + BWH!F144</f>
        <v>-20.7198342760922</v>
      </c>
      <c r="G144" s="30" t="s">
        <v>8</v>
      </c>
      <c r="H144" s="1"/>
      <c r="I144" s="1"/>
      <c r="J144" s="29"/>
      <c r="K144" s="29"/>
      <c r="L144" s="29"/>
      <c r="M144" s="29"/>
      <c r="N144" s="29"/>
    </row>
    <row r="145" spans="1:14" ht="12.75" hidden="1" customHeight="1" outlineLevel="1" x14ac:dyDescent="0.2">
      <c r="A145" s="28"/>
      <c r="B145" s="27"/>
      <c r="C145" s="29"/>
      <c r="E145" s="30"/>
      <c r="F145" s="47"/>
      <c r="G145" s="1"/>
      <c r="H145" s="1"/>
      <c r="I145" s="1"/>
      <c r="J145" s="29"/>
      <c r="K145" s="29"/>
      <c r="L145" s="29"/>
      <c r="M145" s="29"/>
      <c r="N145" s="29"/>
    </row>
    <row r="146" spans="1:14" ht="12.75" hidden="1" customHeight="1" outlineLevel="1" x14ac:dyDescent="0.2">
      <c r="A146" s="28"/>
      <c r="B146" s="27" t="s">
        <v>139</v>
      </c>
      <c r="C146" s="29"/>
      <c r="E146" s="30"/>
      <c r="F146" s="47"/>
      <c r="G146" s="1"/>
      <c r="H146" s="1"/>
      <c r="I146" s="1"/>
      <c r="J146" s="29"/>
      <c r="K146" s="29"/>
      <c r="L146" s="29"/>
      <c r="M146" s="29"/>
      <c r="N146" s="29"/>
    </row>
    <row r="147" spans="1:14" ht="12.75" hidden="1" customHeight="1" outlineLevel="1" x14ac:dyDescent="0.2">
      <c r="A147" s="28" t="s">
        <v>193</v>
      </c>
      <c r="B147" s="27"/>
      <c r="C147" s="29"/>
      <c r="E147" s="30" t="s">
        <v>194</v>
      </c>
      <c r="F147" s="46">
        <f>SWT!F147 + BWH!F147</f>
        <v>1.8230006869575199</v>
      </c>
      <c r="G147" s="30" t="s">
        <v>8</v>
      </c>
      <c r="H147" s="1"/>
      <c r="I147" s="1"/>
      <c r="J147" s="29"/>
      <c r="K147" s="29"/>
      <c r="L147" s="29"/>
      <c r="M147" s="29"/>
      <c r="N147" s="29"/>
    </row>
    <row r="148" spans="1:14" ht="12.75" hidden="1" customHeight="1" outlineLevel="1" x14ac:dyDescent="0.2">
      <c r="A148" s="28"/>
      <c r="B148" s="27"/>
      <c r="C148" s="29"/>
      <c r="E148" s="30"/>
      <c r="F148" s="47"/>
      <c r="G148" s="1"/>
      <c r="H148" s="1"/>
      <c r="I148" s="1"/>
      <c r="J148" s="29"/>
      <c r="K148" s="29"/>
      <c r="L148" s="29"/>
      <c r="M148" s="29"/>
      <c r="N148" s="29"/>
    </row>
    <row r="149" spans="1:14" ht="12.75" hidden="1" customHeight="1" outlineLevel="1" x14ac:dyDescent="0.2">
      <c r="A149" s="28"/>
      <c r="B149" s="27" t="s">
        <v>140</v>
      </c>
      <c r="C149" s="29"/>
      <c r="E149" s="30"/>
      <c r="F149" s="47"/>
      <c r="G149" s="1"/>
      <c r="H149" s="1"/>
      <c r="I149" s="1"/>
      <c r="J149" s="29"/>
      <c r="K149" s="29"/>
      <c r="L149" s="29"/>
      <c r="M149" s="29"/>
      <c r="N149" s="29"/>
    </row>
    <row r="150" spans="1:14" ht="12.75" hidden="1" customHeight="1" outlineLevel="1" x14ac:dyDescent="0.2">
      <c r="A150" s="28" t="s">
        <v>195</v>
      </c>
      <c r="B150" s="27"/>
      <c r="C150" s="29"/>
      <c r="E150" s="30" t="s">
        <v>196</v>
      </c>
      <c r="F150" s="46">
        <f>SWT!F150 + BWH!F150</f>
        <v>0</v>
      </c>
      <c r="G150" s="30" t="s">
        <v>8</v>
      </c>
      <c r="H150" s="1"/>
      <c r="I150" s="1"/>
      <c r="J150" s="29"/>
      <c r="K150" s="29"/>
      <c r="L150" s="29"/>
      <c r="M150" s="29"/>
      <c r="N150" s="29"/>
    </row>
    <row r="151" spans="1:14" ht="12.75" hidden="1" customHeight="1" outlineLevel="1" x14ac:dyDescent="0.2">
      <c r="A151" s="28"/>
      <c r="B151" s="27"/>
      <c r="C151" s="29"/>
      <c r="E151" s="30"/>
      <c r="F151" s="47"/>
      <c r="G151" s="1"/>
      <c r="H151" s="1"/>
      <c r="I151" s="1"/>
      <c r="J151" s="29"/>
      <c r="K151" s="29"/>
      <c r="L151" s="29"/>
      <c r="M151" s="29"/>
      <c r="N151" s="29"/>
    </row>
    <row r="152" spans="1:14" ht="12.75" hidden="1" customHeight="1" outlineLevel="1" x14ac:dyDescent="0.2">
      <c r="A152" s="28"/>
      <c r="B152" s="27" t="s">
        <v>197</v>
      </c>
      <c r="C152" s="29"/>
      <c r="E152" s="30"/>
      <c r="F152" s="47"/>
      <c r="G152" s="1"/>
      <c r="H152" s="1"/>
      <c r="I152" s="1"/>
      <c r="J152" s="29"/>
      <c r="K152" s="29"/>
      <c r="L152" s="29"/>
      <c r="M152" s="29"/>
      <c r="N152" s="29"/>
    </row>
    <row r="153" spans="1:14" ht="12.75" hidden="1" customHeight="1" outlineLevel="1" x14ac:dyDescent="0.2">
      <c r="A153" s="28" t="s">
        <v>198</v>
      </c>
      <c r="B153" s="27"/>
      <c r="C153" s="29"/>
      <c r="E153" s="30" t="s">
        <v>199</v>
      </c>
      <c r="F153" s="46">
        <f>SWT!F153 + BWH!F153</f>
        <v>0</v>
      </c>
      <c r="G153" s="30" t="s">
        <v>8</v>
      </c>
      <c r="H153" s="1"/>
      <c r="I153" s="1"/>
      <c r="J153" s="29"/>
      <c r="K153" s="29"/>
      <c r="L153" s="29"/>
      <c r="M153" s="29"/>
      <c r="N153" s="29"/>
    </row>
    <row r="154" spans="1:14" ht="12.75" hidden="1" customHeight="1" outlineLevel="1" x14ac:dyDescent="0.2">
      <c r="A154" s="28"/>
      <c r="B154" s="27"/>
      <c r="C154" s="29"/>
      <c r="E154" s="30"/>
      <c r="F154" s="47"/>
      <c r="G154" s="1"/>
      <c r="H154" s="1"/>
      <c r="I154" s="1"/>
      <c r="J154" s="29"/>
      <c r="K154" s="29"/>
      <c r="L154" s="29"/>
      <c r="M154" s="29"/>
      <c r="N154" s="29"/>
    </row>
    <row r="155" spans="1:14" ht="12.75" hidden="1" customHeight="1" outlineLevel="1" x14ac:dyDescent="0.2">
      <c r="A155" s="28"/>
      <c r="B155" s="27" t="s">
        <v>200</v>
      </c>
      <c r="C155" s="29"/>
      <c r="E155" s="30"/>
      <c r="F155" s="47"/>
      <c r="G155" s="1"/>
      <c r="H155" s="1"/>
      <c r="I155" s="1"/>
      <c r="J155" s="29"/>
      <c r="K155" s="29"/>
      <c r="L155" s="29"/>
      <c r="M155" s="29"/>
      <c r="N155" s="29"/>
    </row>
    <row r="156" spans="1:14" ht="12.75" hidden="1" customHeight="1" outlineLevel="1" x14ac:dyDescent="0.2">
      <c r="A156" s="28" t="s">
        <v>201</v>
      </c>
      <c r="B156" s="27"/>
      <c r="C156" s="29"/>
      <c r="E156" s="30" t="s">
        <v>202</v>
      </c>
      <c r="F156" s="46">
        <f>SWT!F156 + BWH!F156</f>
        <v>-4.6845367078913176</v>
      </c>
      <c r="G156" s="30" t="s">
        <v>8</v>
      </c>
      <c r="H156" s="1"/>
      <c r="I156" s="1"/>
      <c r="J156" s="29"/>
      <c r="K156" s="29"/>
      <c r="L156" s="29"/>
      <c r="M156" s="29"/>
      <c r="N156" s="29"/>
    </row>
    <row r="157" spans="1:14" ht="12.75" hidden="1" customHeight="1" outlineLevel="1" x14ac:dyDescent="0.2">
      <c r="A157" s="28"/>
      <c r="B157" s="27"/>
      <c r="C157" s="29"/>
      <c r="E157" s="30"/>
      <c r="F157" s="47"/>
      <c r="G157" s="1"/>
      <c r="H157" s="1"/>
      <c r="I157" s="1"/>
      <c r="J157" s="29"/>
      <c r="K157" s="29"/>
      <c r="L157" s="29"/>
      <c r="M157" s="29"/>
      <c r="N157" s="29"/>
    </row>
    <row r="158" spans="1:14" ht="12.75" hidden="1" customHeight="1" outlineLevel="1" x14ac:dyDescent="0.2">
      <c r="A158" s="28"/>
      <c r="B158" s="27" t="s">
        <v>203</v>
      </c>
      <c r="C158" s="29"/>
      <c r="E158" s="30"/>
      <c r="F158" s="47"/>
      <c r="G158" s="1"/>
      <c r="H158" s="1"/>
      <c r="I158" s="1"/>
      <c r="J158" s="29"/>
      <c r="K158" s="29"/>
      <c r="L158" s="29"/>
      <c r="M158" s="29"/>
      <c r="N158" s="29"/>
    </row>
    <row r="159" spans="1:14" ht="12.75" hidden="1" customHeight="1" outlineLevel="1" x14ac:dyDescent="0.2">
      <c r="A159" s="28" t="s">
        <v>204</v>
      </c>
      <c r="B159" s="27"/>
      <c r="C159" s="29"/>
      <c r="E159" s="30" t="s">
        <v>205</v>
      </c>
      <c r="F159" s="46">
        <f>SWT!F159 + BWH!F159</f>
        <v>-2.944378286210974</v>
      </c>
      <c r="G159" s="30" t="s">
        <v>8</v>
      </c>
      <c r="H159" s="1"/>
      <c r="I159" s="1"/>
      <c r="J159" s="29"/>
      <c r="K159" s="29"/>
      <c r="L159" s="29"/>
      <c r="M159" s="29"/>
      <c r="N159" s="29"/>
    </row>
    <row r="160" spans="1:14" ht="12.75" hidden="1" customHeight="1" outlineLevel="1" x14ac:dyDescent="0.2">
      <c r="A160" s="28"/>
      <c r="B160" s="27"/>
      <c r="C160" s="29"/>
      <c r="E160" s="30"/>
      <c r="F160" s="47"/>
      <c r="G160" s="1"/>
      <c r="H160" s="1"/>
      <c r="I160" s="1"/>
      <c r="J160" s="29"/>
      <c r="K160" s="29"/>
      <c r="L160" s="29"/>
      <c r="M160" s="29"/>
      <c r="N160" s="29"/>
    </row>
    <row r="161" spans="1:14" ht="12.75" hidden="1" customHeight="1" outlineLevel="1" x14ac:dyDescent="0.2">
      <c r="A161" s="28"/>
      <c r="B161" s="27" t="s">
        <v>138</v>
      </c>
      <c r="C161" s="29"/>
      <c r="E161" s="30"/>
      <c r="F161" s="47"/>
      <c r="G161" s="1"/>
      <c r="H161" s="1"/>
      <c r="I161" s="1"/>
      <c r="J161" s="29"/>
      <c r="K161" s="29"/>
      <c r="L161" s="29"/>
      <c r="M161" s="29"/>
      <c r="N161" s="29"/>
    </row>
    <row r="162" spans="1:14" ht="12.75" hidden="1" customHeight="1" outlineLevel="1" x14ac:dyDescent="0.2">
      <c r="A162" s="28" t="s">
        <v>354</v>
      </c>
      <c r="B162" s="27"/>
      <c r="C162" s="29"/>
      <c r="E162" s="30" t="s">
        <v>362</v>
      </c>
      <c r="F162" s="46">
        <f>SWT!F162 + BWH!F162</f>
        <v>0</v>
      </c>
      <c r="G162" s="30" t="s">
        <v>8</v>
      </c>
      <c r="H162" s="1"/>
      <c r="I162" s="1"/>
      <c r="J162" s="29"/>
      <c r="K162" s="29"/>
      <c r="L162" s="29"/>
      <c r="M162" s="29"/>
      <c r="N162" s="29"/>
    </row>
    <row r="163" spans="1:14" ht="12.75" hidden="1" customHeight="1" outlineLevel="1" x14ac:dyDescent="0.2">
      <c r="A163" s="28" t="s">
        <v>355</v>
      </c>
      <c r="B163" s="27"/>
      <c r="C163" s="29"/>
      <c r="E163" s="30" t="s">
        <v>363</v>
      </c>
      <c r="F163" s="46">
        <f>SWT!F163 + BWH!F163</f>
        <v>0</v>
      </c>
      <c r="G163" s="30" t="s">
        <v>8</v>
      </c>
      <c r="H163" s="1"/>
      <c r="I163" s="1"/>
      <c r="J163" s="29"/>
      <c r="K163" s="29"/>
      <c r="L163" s="29"/>
      <c r="M163" s="29"/>
      <c r="N163" s="29"/>
    </row>
    <row r="164" spans="1:14" ht="12.75" hidden="1" customHeight="1" outlineLevel="1" x14ac:dyDescent="0.2">
      <c r="A164" s="28" t="s">
        <v>356</v>
      </c>
      <c r="B164" s="27"/>
      <c r="C164" s="29"/>
      <c r="E164" s="30" t="s">
        <v>364</v>
      </c>
      <c r="F164" s="46">
        <f>SWT!F164 + BWH!F164</f>
        <v>0</v>
      </c>
      <c r="G164" s="30" t="s">
        <v>8</v>
      </c>
      <c r="H164" s="1"/>
      <c r="I164" s="1"/>
      <c r="J164" s="29"/>
      <c r="K164" s="29"/>
      <c r="L164" s="29"/>
      <c r="M164" s="29"/>
      <c r="N164" s="29"/>
    </row>
    <row r="165" spans="1:14" ht="12.75" hidden="1" customHeight="1" outlineLevel="1" x14ac:dyDescent="0.2">
      <c r="A165" s="28"/>
      <c r="B165" s="27"/>
      <c r="C165" s="29"/>
      <c r="E165" s="30"/>
      <c r="F165" s="47"/>
      <c r="G165" s="1"/>
      <c r="H165" s="1"/>
      <c r="I165" s="1"/>
      <c r="J165" s="29"/>
      <c r="K165" s="29"/>
      <c r="L165" s="29"/>
      <c r="M165" s="29"/>
      <c r="N165" s="29"/>
    </row>
    <row r="166" spans="1:14" ht="12.75" hidden="1" customHeight="1" outlineLevel="1" x14ac:dyDescent="0.2">
      <c r="A166" s="28" t="s">
        <v>206</v>
      </c>
      <c r="B166" s="27"/>
      <c r="C166" s="29"/>
      <c r="E166" s="30"/>
      <c r="F166" s="47"/>
      <c r="G166" s="1"/>
      <c r="H166" s="1"/>
      <c r="I166" s="1"/>
      <c r="J166" s="29"/>
      <c r="K166" s="29"/>
      <c r="L166" s="29"/>
      <c r="M166" s="29"/>
      <c r="N166" s="29"/>
    </row>
    <row r="167" spans="1:14" ht="12.75" hidden="1" customHeight="1" outlineLevel="1" x14ac:dyDescent="0.2">
      <c r="A167" s="28"/>
      <c r="B167" s="27"/>
      <c r="C167" s="29"/>
      <c r="E167" s="30"/>
      <c r="F167" s="47"/>
      <c r="G167" s="1"/>
      <c r="H167" s="1"/>
      <c r="I167" s="1"/>
      <c r="J167" s="29"/>
      <c r="K167" s="29"/>
      <c r="L167" s="29"/>
      <c r="M167" s="29"/>
      <c r="N167" s="29"/>
    </row>
    <row r="168" spans="1:14" ht="12.75" hidden="1" customHeight="1" outlineLevel="1" x14ac:dyDescent="0.2">
      <c r="A168" s="28" t="s">
        <v>207</v>
      </c>
      <c r="B168" s="27"/>
      <c r="C168" s="29"/>
      <c r="E168" s="30" t="s">
        <v>208</v>
      </c>
      <c r="F168" s="46">
        <f>SWT!F168 + BWH!F168</f>
        <v>0.92254923570685798</v>
      </c>
      <c r="G168" s="30" t="s">
        <v>8</v>
      </c>
      <c r="H168" s="1"/>
      <c r="I168" s="1"/>
      <c r="J168" s="29"/>
      <c r="K168" s="29"/>
      <c r="L168" s="29"/>
      <c r="M168" s="29"/>
      <c r="N168" s="29"/>
    </row>
    <row r="169" spans="1:14" ht="12.75" hidden="1" customHeight="1" outlineLevel="1" x14ac:dyDescent="0.2">
      <c r="A169" s="28" t="s">
        <v>209</v>
      </c>
      <c r="B169" s="27"/>
      <c r="C169" s="29"/>
      <c r="E169" s="30" t="s">
        <v>210</v>
      </c>
      <c r="F169" s="46">
        <f>SWT!F169 + BWH!F169</f>
        <v>-18.093142800954119</v>
      </c>
      <c r="G169" s="30" t="s">
        <v>8</v>
      </c>
      <c r="H169" s="1"/>
      <c r="I169" s="1"/>
      <c r="J169" s="29"/>
      <c r="K169" s="29"/>
      <c r="L169" s="29"/>
      <c r="M169" s="29"/>
      <c r="N169" s="29"/>
    </row>
    <row r="170" spans="1:14" ht="12.75" hidden="1" customHeight="1" outlineLevel="1" x14ac:dyDescent="0.2">
      <c r="A170" s="28" t="s">
        <v>211</v>
      </c>
      <c r="B170" s="27"/>
      <c r="C170" s="29"/>
      <c r="E170" s="30" t="s">
        <v>212</v>
      </c>
      <c r="F170" s="46">
        <f>SWT!F170 + BWH!F170</f>
        <v>0</v>
      </c>
      <c r="G170" s="30" t="s">
        <v>8</v>
      </c>
      <c r="H170" s="1"/>
      <c r="I170" s="1"/>
      <c r="J170" s="29"/>
      <c r="K170" s="29"/>
      <c r="L170" s="29"/>
      <c r="M170" s="29"/>
      <c r="N170" s="29"/>
    </row>
    <row r="171" spans="1:14" ht="12.75" hidden="1" customHeight="1" outlineLevel="1" x14ac:dyDescent="0.2">
      <c r="A171" s="28" t="s">
        <v>213</v>
      </c>
      <c r="B171" s="27"/>
      <c r="C171" s="29"/>
      <c r="E171" s="30" t="s">
        <v>214</v>
      </c>
      <c r="F171" s="46">
        <f>SWT!F171 + BWH!F171</f>
        <v>-18.452641925343102</v>
      </c>
      <c r="G171" s="30" t="s">
        <v>8</v>
      </c>
      <c r="H171" s="1"/>
      <c r="I171" s="1"/>
      <c r="J171" s="29"/>
      <c r="K171" s="29"/>
      <c r="L171" s="29"/>
      <c r="M171" s="29"/>
      <c r="N171" s="29"/>
    </row>
    <row r="172" spans="1:14" ht="12.75" hidden="1" customHeight="1" outlineLevel="1" x14ac:dyDescent="0.2">
      <c r="A172" s="28" t="s">
        <v>215</v>
      </c>
      <c r="B172" s="27"/>
      <c r="C172" s="29"/>
      <c r="E172" s="30" t="s">
        <v>216</v>
      </c>
      <c r="F172" s="46">
        <f>SWT!F172 + BWH!F172</f>
        <v>0</v>
      </c>
      <c r="G172" s="30" t="s">
        <v>8</v>
      </c>
      <c r="H172" s="1"/>
      <c r="I172" s="1"/>
      <c r="J172" s="29"/>
      <c r="K172" s="29"/>
      <c r="L172" s="29"/>
      <c r="M172" s="29"/>
      <c r="N172" s="29"/>
    </row>
    <row r="173" spans="1:14" ht="12.75" hidden="1" customHeight="1" outlineLevel="1" x14ac:dyDescent="0.2">
      <c r="A173" s="28" t="s">
        <v>217</v>
      </c>
      <c r="B173" s="27"/>
      <c r="C173" s="29"/>
      <c r="E173" s="30" t="s">
        <v>218</v>
      </c>
      <c r="F173" s="46">
        <f>SWT!F173 + BWH!F173</f>
        <v>-7.6289149941022911</v>
      </c>
      <c r="G173" s="30" t="s">
        <v>8</v>
      </c>
      <c r="H173" s="1"/>
      <c r="I173" s="1"/>
      <c r="J173" s="29"/>
      <c r="K173" s="29"/>
      <c r="L173" s="29"/>
      <c r="M173" s="29"/>
      <c r="N173" s="29"/>
    </row>
    <row r="174" spans="1:14" ht="12.75" hidden="1" customHeight="1" outlineLevel="1" x14ac:dyDescent="0.2">
      <c r="A174" s="28" t="s">
        <v>219</v>
      </c>
      <c r="B174" s="27"/>
      <c r="C174" s="29"/>
      <c r="E174" s="30" t="s">
        <v>220</v>
      </c>
      <c r="F174" s="46">
        <f>SWT!F174 + BWH!F174</f>
        <v>0</v>
      </c>
      <c r="G174" s="30" t="s">
        <v>8</v>
      </c>
      <c r="H174" s="1"/>
      <c r="I174" s="1"/>
      <c r="J174" s="29"/>
      <c r="K174" s="29"/>
      <c r="L174" s="29"/>
      <c r="M174" s="29"/>
      <c r="N174" s="29"/>
    </row>
    <row r="175" spans="1:14" ht="12.75" hidden="1" customHeight="1" outlineLevel="1" x14ac:dyDescent="0.2">
      <c r="A175" s="28"/>
      <c r="B175" s="27"/>
      <c r="C175" s="29"/>
      <c r="E175" s="30"/>
      <c r="F175" s="47"/>
      <c r="G175" s="1"/>
      <c r="H175" s="1"/>
      <c r="I175" s="1"/>
      <c r="J175" s="29"/>
      <c r="K175" s="29"/>
      <c r="L175" s="29"/>
      <c r="M175" s="29"/>
      <c r="N175" s="29"/>
    </row>
    <row r="176" spans="1:14" ht="12.75" hidden="1" customHeight="1" outlineLevel="1" x14ac:dyDescent="0.2">
      <c r="A176" s="28"/>
      <c r="B176" s="27"/>
      <c r="C176" s="29"/>
      <c r="E176" s="30"/>
      <c r="F176" s="47"/>
      <c r="G176" s="1"/>
      <c r="H176" s="1"/>
      <c r="I176" s="1"/>
      <c r="J176" s="29"/>
      <c r="K176" s="29"/>
      <c r="L176" s="29"/>
      <c r="M176" s="29"/>
      <c r="N176" s="29"/>
    </row>
    <row r="177" spans="1:14" ht="12.75" hidden="1" customHeight="1" outlineLevel="1" x14ac:dyDescent="0.2">
      <c r="A177" s="28" t="s">
        <v>221</v>
      </c>
      <c r="B177" s="27"/>
      <c r="C177" s="29"/>
      <c r="E177" s="30"/>
      <c r="F177" s="47"/>
      <c r="G177" s="1"/>
      <c r="H177" s="1"/>
      <c r="I177" s="1"/>
      <c r="J177" s="29"/>
      <c r="K177" s="29"/>
      <c r="L177" s="29"/>
      <c r="M177" s="29"/>
      <c r="N177" s="29"/>
    </row>
    <row r="178" spans="1:14" ht="12.75" hidden="1" customHeight="1" outlineLevel="1" x14ac:dyDescent="0.2">
      <c r="A178" s="28"/>
      <c r="B178" s="27"/>
      <c r="C178" s="29"/>
      <c r="E178" s="30"/>
      <c r="F178" s="47"/>
      <c r="G178" s="1"/>
      <c r="H178" s="1"/>
      <c r="I178" s="1"/>
      <c r="J178" s="29"/>
      <c r="K178" s="29"/>
      <c r="L178" s="29"/>
      <c r="M178" s="29"/>
      <c r="N178" s="29"/>
    </row>
    <row r="179" spans="1:14" ht="12.75" hidden="1" customHeight="1" outlineLevel="1" x14ac:dyDescent="0.2">
      <c r="A179" s="28" t="s">
        <v>222</v>
      </c>
      <c r="B179" s="27"/>
      <c r="C179" s="29"/>
      <c r="E179" s="30" t="s">
        <v>223</v>
      </c>
      <c r="F179" s="22"/>
      <c r="G179" s="30" t="s">
        <v>8</v>
      </c>
      <c r="H179" s="31">
        <f>SUM(J179:N179)</f>
        <v>0.97805460616518203</v>
      </c>
      <c r="I179" s="1"/>
      <c r="J179" s="46">
        <f>SWT!J179 + BWH!J179</f>
        <v>0.184509847141372</v>
      </c>
      <c r="K179" s="46">
        <f>SWT!K179 + BWH!K179</f>
        <v>0.18989753467789999</v>
      </c>
      <c r="L179" s="46">
        <f>SWT!L179 + BWH!L179</f>
        <v>0.19544254269049399</v>
      </c>
      <c r="M179" s="46">
        <f>SWT!M179 + BWH!M179</f>
        <v>0.20116532705273801</v>
      </c>
      <c r="N179" s="46">
        <f>SWT!N179 + BWH!N179</f>
        <v>0.207039354602678</v>
      </c>
    </row>
    <row r="180" spans="1:14" ht="12.75" hidden="1" customHeight="1" outlineLevel="1" x14ac:dyDescent="0.2">
      <c r="A180" s="28" t="s">
        <v>224</v>
      </c>
      <c r="B180" s="27"/>
      <c r="C180" s="29"/>
      <c r="E180" s="30" t="s">
        <v>225</v>
      </c>
      <c r="F180" s="22"/>
      <c r="G180" s="30" t="s">
        <v>8</v>
      </c>
      <c r="H180" s="31">
        <f t="shared" ref="H180:H185" si="0">SUM(J180:N180)</f>
        <v>-19.181720575508162</v>
      </c>
      <c r="I180" s="1"/>
      <c r="J180" s="46">
        <f>SWT!J180 + BWH!J180</f>
        <v>-3.6186285601908237</v>
      </c>
      <c r="K180" s="46">
        <f>SWT!K180 + BWH!K180</f>
        <v>-3.7242925141483889</v>
      </c>
      <c r="L180" s="46">
        <f>SWT!L180 + BWH!L180</f>
        <v>-3.833041855561524</v>
      </c>
      <c r="M180" s="46">
        <f>SWT!M180 + BWH!M180</f>
        <v>-3.9452777673996748</v>
      </c>
      <c r="N180" s="46">
        <f>SWT!N180 + BWH!N180</f>
        <v>-4.06047987820775</v>
      </c>
    </row>
    <row r="181" spans="1:14" ht="12.75" hidden="1" customHeight="1" outlineLevel="1" x14ac:dyDescent="0.2">
      <c r="A181" s="28" t="s">
        <v>226</v>
      </c>
      <c r="B181" s="27"/>
      <c r="C181" s="29"/>
      <c r="E181" s="30" t="s">
        <v>227</v>
      </c>
      <c r="F181" s="22"/>
      <c r="G181" s="30" t="s">
        <v>8</v>
      </c>
      <c r="H181" s="31">
        <f t="shared" si="0"/>
        <v>0</v>
      </c>
      <c r="I181" s="1"/>
      <c r="J181" s="46">
        <f>SWT!J181 + BWH!J181</f>
        <v>0</v>
      </c>
      <c r="K181" s="46">
        <f>SWT!K181 + BWH!K181</f>
        <v>0</v>
      </c>
      <c r="L181" s="46">
        <f>SWT!L181 + BWH!L181</f>
        <v>0</v>
      </c>
      <c r="M181" s="46">
        <f>SWT!M181 + BWH!M181</f>
        <v>0</v>
      </c>
      <c r="N181" s="46">
        <f>SWT!N181 + BWH!N181</f>
        <v>0</v>
      </c>
    </row>
    <row r="182" spans="1:14" ht="12.75" hidden="1" customHeight="1" outlineLevel="1" x14ac:dyDescent="0.2">
      <c r="A182" s="28" t="s">
        <v>228</v>
      </c>
      <c r="B182" s="27"/>
      <c r="C182" s="29"/>
      <c r="E182" s="30" t="s">
        <v>229</v>
      </c>
      <c r="F182" s="22"/>
      <c r="G182" s="30" t="s">
        <v>8</v>
      </c>
      <c r="H182" s="31">
        <f t="shared" si="0"/>
        <v>-19.56284904097328</v>
      </c>
      <c r="I182" s="1"/>
      <c r="J182" s="46">
        <f>SWT!J182 + BWH!J182</f>
        <v>-3.6905283850686099</v>
      </c>
      <c r="K182" s="46">
        <f>SWT!K182 + BWH!K182</f>
        <v>-3.7982918139126198</v>
      </c>
      <c r="L182" s="46">
        <f>SWT!L182 + BWH!L182</f>
        <v>-3.90920193487886</v>
      </c>
      <c r="M182" s="46">
        <f>SWT!M182 + BWH!M182</f>
        <v>-4.0236679021846999</v>
      </c>
      <c r="N182" s="46">
        <f>SWT!N182 + BWH!N182</f>
        <v>-4.1411590049284897</v>
      </c>
    </row>
    <row r="183" spans="1:14" ht="12.75" hidden="1" customHeight="1" outlineLevel="1" x14ac:dyDescent="0.2">
      <c r="A183" s="28" t="s">
        <v>230</v>
      </c>
      <c r="B183" s="27"/>
      <c r="C183" s="29"/>
      <c r="E183" s="30" t="s">
        <v>231</v>
      </c>
      <c r="F183" s="22"/>
      <c r="G183" s="30" t="s">
        <v>8</v>
      </c>
      <c r="H183" s="31">
        <f t="shared" si="0"/>
        <v>0</v>
      </c>
      <c r="I183" s="1"/>
      <c r="J183" s="46">
        <f>SWT!J183 + BWH!J183</f>
        <v>0</v>
      </c>
      <c r="K183" s="46">
        <f>SWT!K183 + BWH!K183</f>
        <v>0</v>
      </c>
      <c r="L183" s="46">
        <f>SWT!L183 + BWH!L183</f>
        <v>0</v>
      </c>
      <c r="M183" s="46">
        <f>SWT!M183 + BWH!M183</f>
        <v>0</v>
      </c>
      <c r="N183" s="46">
        <f>SWT!N183 + BWH!N183</f>
        <v>0</v>
      </c>
    </row>
    <row r="184" spans="1:14" ht="12.75" hidden="1" customHeight="1" outlineLevel="1" x14ac:dyDescent="0.2">
      <c r="A184" s="28" t="s">
        <v>232</v>
      </c>
      <c r="B184" s="27"/>
      <c r="C184" s="29"/>
      <c r="E184" s="30" t="s">
        <v>233</v>
      </c>
      <c r="F184" s="22"/>
      <c r="G184" s="30" t="s">
        <v>8</v>
      </c>
      <c r="H184" s="31">
        <f t="shared" si="0"/>
        <v>-8.0879102829751535</v>
      </c>
      <c r="I184" s="1"/>
      <c r="J184" s="46">
        <f>SWT!J184 + BWH!J184</f>
        <v>-1.5257829988204539</v>
      </c>
      <c r="K184" s="46">
        <f>SWT!K184 + BWH!K184</f>
        <v>-1.5703358623860151</v>
      </c>
      <c r="L184" s="46">
        <f>SWT!L184 + BWH!L184</f>
        <v>-1.6161896695676889</v>
      </c>
      <c r="M184" s="46">
        <f>SWT!M184 + BWH!M184</f>
        <v>-1.66351357786369</v>
      </c>
      <c r="N184" s="46">
        <f>SWT!N184 + BWH!N184</f>
        <v>-1.7120881743373049</v>
      </c>
    </row>
    <row r="185" spans="1:14" ht="12.75" hidden="1" customHeight="1" outlineLevel="1" x14ac:dyDescent="0.2">
      <c r="A185" s="28" t="s">
        <v>234</v>
      </c>
      <c r="B185" s="27"/>
      <c r="C185" s="29"/>
      <c r="E185" s="30" t="s">
        <v>235</v>
      </c>
      <c r="F185" s="22"/>
      <c r="G185" s="30" t="s">
        <v>8</v>
      </c>
      <c r="H185" s="31">
        <f t="shared" si="0"/>
        <v>0</v>
      </c>
      <c r="I185" s="1"/>
      <c r="J185" s="46">
        <f>SWT!J185 + BWH!J185</f>
        <v>0</v>
      </c>
      <c r="K185" s="46">
        <f>SWT!K185 + BWH!K185</f>
        <v>0</v>
      </c>
      <c r="L185" s="46">
        <f>SWT!L185 + BWH!L185</f>
        <v>0</v>
      </c>
      <c r="M185" s="46">
        <f>SWT!M185 + BWH!M185</f>
        <v>0</v>
      </c>
      <c r="N185" s="46">
        <f>SWT!N185 + BWH!N185</f>
        <v>0</v>
      </c>
    </row>
    <row r="186" spans="1:14" ht="12.75" hidden="1" customHeight="1" outlineLevel="1" x14ac:dyDescent="0.2">
      <c r="A186" s="28"/>
      <c r="B186" s="27"/>
      <c r="C186" s="29"/>
      <c r="E186" s="30"/>
      <c r="F186" s="22"/>
      <c r="G186" s="30"/>
      <c r="H186" s="1"/>
      <c r="I186" s="1"/>
      <c r="J186" s="29"/>
      <c r="K186" s="29"/>
      <c r="L186" s="29"/>
      <c r="M186" s="29"/>
      <c r="N186" s="29"/>
    </row>
    <row r="187" spans="1:14" ht="12.75" hidden="1" customHeight="1" outlineLevel="1" x14ac:dyDescent="0.2">
      <c r="A187" s="28"/>
      <c r="B187" s="27"/>
      <c r="C187" s="29"/>
      <c r="E187" s="30"/>
      <c r="F187" s="22"/>
      <c r="G187" s="30"/>
      <c r="H187" s="1"/>
      <c r="I187" s="1"/>
      <c r="J187" s="29"/>
      <c r="K187" s="29"/>
      <c r="L187" s="29"/>
      <c r="M187" s="29"/>
      <c r="N187" s="29"/>
    </row>
    <row r="188" spans="1:14" ht="12.75" hidden="1" customHeight="1" outlineLevel="1" x14ac:dyDescent="0.2">
      <c r="A188" s="50" t="s">
        <v>343</v>
      </c>
      <c r="B188" s="50"/>
      <c r="C188" s="51"/>
      <c r="D188" s="21"/>
      <c r="E188" s="52"/>
      <c r="F188" s="54"/>
      <c r="G188" s="52"/>
      <c r="H188" s="53"/>
      <c r="I188" s="53"/>
      <c r="J188" s="51"/>
      <c r="K188" s="51"/>
      <c r="L188" s="51"/>
      <c r="M188" s="51"/>
      <c r="N188" s="51"/>
    </row>
    <row r="189" spans="1:14" ht="12.75" hidden="1" customHeight="1" outlineLevel="1" x14ac:dyDescent="0.2">
      <c r="A189" s="28"/>
      <c r="B189" s="27"/>
      <c r="C189" s="29"/>
      <c r="E189" s="30"/>
      <c r="F189" s="22"/>
      <c r="G189" s="30"/>
      <c r="H189" s="1"/>
      <c r="I189" s="1"/>
      <c r="J189" s="29"/>
      <c r="K189" s="29"/>
      <c r="L189" s="29"/>
      <c r="M189" s="29"/>
      <c r="N189" s="29"/>
    </row>
    <row r="190" spans="1:14" ht="12.75" hidden="1" customHeight="1" outlineLevel="1" x14ac:dyDescent="0.2">
      <c r="A190" s="28" t="s">
        <v>319</v>
      </c>
      <c r="B190" s="27"/>
      <c r="C190" s="29"/>
      <c r="E190" s="30" t="s">
        <v>153</v>
      </c>
      <c r="F190" s="22"/>
      <c r="G190" s="30" t="s">
        <v>8</v>
      </c>
      <c r="H190" s="1">
        <f>SUM(J190:N190)</f>
        <v>0</v>
      </c>
      <c r="I190" s="1"/>
      <c r="J190" s="46">
        <f>SWT!J190 + BWH!J190</f>
        <v>0</v>
      </c>
      <c r="K190" s="46">
        <f>SWT!K190 + BWH!K190</f>
        <v>0</v>
      </c>
      <c r="L190" s="46">
        <f>SWT!L190 + BWH!L190</f>
        <v>0</v>
      </c>
      <c r="M190" s="46">
        <f>SWT!M190 + BWH!M190</f>
        <v>0</v>
      </c>
      <c r="N190" s="46">
        <f>SWT!N190 + BWH!N190</f>
        <v>0</v>
      </c>
    </row>
    <row r="191" spans="1:14" ht="12.75" hidden="1" customHeight="1" outlineLevel="1" x14ac:dyDescent="0.2">
      <c r="A191" s="28" t="s">
        <v>320</v>
      </c>
      <c r="B191" s="27"/>
      <c r="C191" s="29"/>
      <c r="E191" s="30" t="s">
        <v>165</v>
      </c>
      <c r="F191" s="22"/>
      <c r="G191" s="30" t="s">
        <v>8</v>
      </c>
      <c r="H191" s="1">
        <f t="shared" ref="H191:H209" si="1">SUM(J191:N191)</f>
        <v>0.97805460616518203</v>
      </c>
      <c r="I191" s="1"/>
      <c r="J191" s="46">
        <f>SWT!J191 + BWH!J191</f>
        <v>0.184509847141372</v>
      </c>
      <c r="K191" s="46">
        <f>SWT!K191 + BWH!K191</f>
        <v>0.18989753467789999</v>
      </c>
      <c r="L191" s="46">
        <f>SWT!L191 + BWH!L191</f>
        <v>0.19544254269049399</v>
      </c>
      <c r="M191" s="46">
        <f>SWT!M191 + BWH!M191</f>
        <v>0.20116532705273801</v>
      </c>
      <c r="N191" s="46">
        <f>SWT!N191 + BWH!N191</f>
        <v>0.207039354602678</v>
      </c>
    </row>
    <row r="192" spans="1:14" ht="12.75" hidden="1" customHeight="1" outlineLevel="1" x14ac:dyDescent="0.2">
      <c r="A192" s="28" t="s">
        <v>321</v>
      </c>
      <c r="B192" s="27"/>
      <c r="C192" s="29"/>
      <c r="E192" s="30" t="s">
        <v>322</v>
      </c>
      <c r="F192" s="22"/>
      <c r="G192" s="30" t="s">
        <v>8</v>
      </c>
      <c r="H192" s="1">
        <f t="shared" si="1"/>
        <v>0</v>
      </c>
      <c r="I192" s="1"/>
      <c r="J192" s="46">
        <f>SWT!J192 + BWH!J192</f>
        <v>0</v>
      </c>
      <c r="K192" s="46">
        <f>SWT!K192 + BWH!K192</f>
        <v>0</v>
      </c>
      <c r="L192" s="46">
        <f>SWT!L192 + BWH!L192</f>
        <v>0</v>
      </c>
      <c r="M192" s="46">
        <f>SWT!M192 + BWH!M192</f>
        <v>0</v>
      </c>
      <c r="N192" s="46">
        <f>SWT!N192 + BWH!N192</f>
        <v>0</v>
      </c>
    </row>
    <row r="193" spans="1:14" ht="12.75" hidden="1" customHeight="1" outlineLevel="1" x14ac:dyDescent="0.2">
      <c r="A193" s="28" t="s">
        <v>323</v>
      </c>
      <c r="B193" s="27"/>
      <c r="C193" s="29"/>
      <c r="E193" s="30" t="s">
        <v>155</v>
      </c>
      <c r="F193" s="22"/>
      <c r="G193" s="30" t="s">
        <v>8</v>
      </c>
      <c r="H193" s="1">
        <f t="shared" si="1"/>
        <v>0.34171537474660041</v>
      </c>
      <c r="I193" s="1"/>
      <c r="J193" s="46">
        <f>SWT!J193 + BWH!J193</f>
        <v>6.4464551532108796E-2</v>
      </c>
      <c r="K193" s="46">
        <f>SWT!K193 + BWH!K193</f>
        <v>6.6346916436846398E-2</v>
      </c>
      <c r="L193" s="46">
        <f>SWT!L193 + BWH!L193</f>
        <v>6.8284246396802306E-2</v>
      </c>
      <c r="M193" s="46">
        <f>SWT!M193 + BWH!M193</f>
        <v>7.0283688340648007E-2</v>
      </c>
      <c r="N193" s="46">
        <f>SWT!N193 + BWH!N193</f>
        <v>7.2335972040194901E-2</v>
      </c>
    </row>
    <row r="194" spans="1:14" ht="12.75" hidden="1" customHeight="1" outlineLevel="1" x14ac:dyDescent="0.2">
      <c r="A194" s="28" t="s">
        <v>324</v>
      </c>
      <c r="B194" s="27"/>
      <c r="C194" s="29"/>
      <c r="E194" s="30" t="s">
        <v>167</v>
      </c>
      <c r="F194" s="22"/>
      <c r="G194" s="30" t="s">
        <v>8</v>
      </c>
      <c r="H194" s="1">
        <f t="shared" si="1"/>
        <v>10.583963584249496</v>
      </c>
      <c r="I194" s="1"/>
      <c r="J194" s="46">
        <f>SWT!J194 + BWH!J194</f>
        <v>1.9966630602932858</v>
      </c>
      <c r="K194" s="46">
        <f>SWT!K194 + BWH!K194</f>
        <v>2.0549656216538481</v>
      </c>
      <c r="L194" s="46">
        <f>SWT!L194 + BWH!L194</f>
        <v>2.11497061780614</v>
      </c>
      <c r="M194" s="46">
        <f>SWT!M194 + BWH!M194</f>
        <v>2.176899410849706</v>
      </c>
      <c r="N194" s="46">
        <f>SWT!N194 + BWH!N194</f>
        <v>2.2404648736465163</v>
      </c>
    </row>
    <row r="195" spans="1:14" ht="12.75" hidden="1" customHeight="1" outlineLevel="1" x14ac:dyDescent="0.2">
      <c r="A195" s="28" t="s">
        <v>325</v>
      </c>
      <c r="B195" s="27"/>
      <c r="C195" s="29"/>
      <c r="E195" s="30" t="s">
        <v>178</v>
      </c>
      <c r="F195" s="22"/>
      <c r="G195" s="30" t="s">
        <v>8</v>
      </c>
      <c r="H195" s="1">
        <f t="shared" si="1"/>
        <v>-20.184398534697362</v>
      </c>
      <c r="I195" s="1"/>
      <c r="J195" s="46">
        <f>SWT!J195 + BWH!J195</f>
        <v>-3.8077835989952504</v>
      </c>
      <c r="K195" s="46">
        <f>SWT!K195 + BWH!K195</f>
        <v>-3.9189708800859013</v>
      </c>
      <c r="L195" s="46">
        <f>SWT!L195 + BWH!L195</f>
        <v>-4.0334048297844207</v>
      </c>
      <c r="M195" s="46">
        <f>SWT!M195 + BWH!M195</f>
        <v>-4.1515076019277473</v>
      </c>
      <c r="N195" s="46">
        <f>SWT!N195 + BWH!N195</f>
        <v>-4.2727316239040443</v>
      </c>
    </row>
    <row r="196" spans="1:14" ht="12.75" hidden="1" customHeight="1" outlineLevel="1" x14ac:dyDescent="0.2">
      <c r="A196" s="28" t="s">
        <v>326</v>
      </c>
      <c r="B196" s="27"/>
      <c r="C196" s="29"/>
      <c r="E196" s="30" t="s">
        <v>180</v>
      </c>
      <c r="F196" s="22"/>
      <c r="G196" s="30" t="s">
        <v>8</v>
      </c>
      <c r="H196" s="1">
        <f t="shared" si="1"/>
        <v>-10.782105116809529</v>
      </c>
      <c r="I196" s="1"/>
      <c r="J196" s="46">
        <f>SWT!J196 + BWH!J196</f>
        <v>-2.0340424291491352</v>
      </c>
      <c r="K196" s="46">
        <f>SWT!K196 + BWH!K196</f>
        <v>-2.0934364680802862</v>
      </c>
      <c r="L196" s="46">
        <f>SWT!L196 + BWH!L196</f>
        <v>-2.1545648129482347</v>
      </c>
      <c r="M196" s="46">
        <f>SWT!M196 + BWH!M196</f>
        <v>-2.217652969954603</v>
      </c>
      <c r="N196" s="46">
        <f>SWT!N196 + BWH!N196</f>
        <v>-2.2824084366772688</v>
      </c>
    </row>
    <row r="197" spans="1:14" ht="12.75" hidden="1" customHeight="1" outlineLevel="1" x14ac:dyDescent="0.2">
      <c r="A197" s="28" t="s">
        <v>327</v>
      </c>
      <c r="B197" s="27"/>
      <c r="C197" s="29"/>
      <c r="E197" s="30" t="s">
        <v>149</v>
      </c>
      <c r="F197" s="22"/>
      <c r="G197" s="30" t="s">
        <v>8</v>
      </c>
      <c r="H197" s="1">
        <f t="shared" si="1"/>
        <v>0.8591041170026279</v>
      </c>
      <c r="I197" s="1"/>
      <c r="J197" s="46">
        <f>SWT!J197 + BWH!J197</f>
        <v>0.16206985612816321</v>
      </c>
      <c r="K197" s="46">
        <f>SWT!K197 + BWH!K197</f>
        <v>0.16680229592710458</v>
      </c>
      <c r="L197" s="46">
        <f>SWT!L197 + BWH!L197</f>
        <v>0.1716729229681766</v>
      </c>
      <c r="M197" s="46">
        <f>SWT!M197 + BWH!M197</f>
        <v>0.17669970529232382</v>
      </c>
      <c r="N197" s="46">
        <f>SWT!N197 + BWH!N197</f>
        <v>0.18185933668685969</v>
      </c>
    </row>
    <row r="198" spans="1:14" ht="12.75" hidden="1" customHeight="1" outlineLevel="1" x14ac:dyDescent="0.2">
      <c r="A198" s="28" t="s">
        <v>328</v>
      </c>
      <c r="B198" s="27"/>
      <c r="C198" s="29"/>
      <c r="E198" s="30" t="s">
        <v>329</v>
      </c>
      <c r="F198" s="22"/>
      <c r="G198" s="30" t="s">
        <v>8</v>
      </c>
      <c r="H198" s="1">
        <f t="shared" si="1"/>
        <v>0</v>
      </c>
      <c r="I198" s="1"/>
      <c r="J198" s="46">
        <f>SWT!J198 + BWH!J198</f>
        <v>0</v>
      </c>
      <c r="K198" s="46">
        <f>SWT!K198 + BWH!K198</f>
        <v>0</v>
      </c>
      <c r="L198" s="46">
        <f>SWT!L198 + BWH!L198</f>
        <v>0</v>
      </c>
      <c r="M198" s="46">
        <f>SWT!M198 + BWH!M198</f>
        <v>0</v>
      </c>
      <c r="N198" s="46">
        <f>SWT!N198 + BWH!N198</f>
        <v>0</v>
      </c>
    </row>
    <row r="199" spans="1:14" ht="12.75" hidden="1" customHeight="1" outlineLevel="1" x14ac:dyDescent="0.2">
      <c r="A199" s="28" t="s">
        <v>357</v>
      </c>
      <c r="B199" s="27"/>
      <c r="C199" s="29"/>
      <c r="E199" s="30" t="s">
        <v>362</v>
      </c>
      <c r="F199" s="22"/>
      <c r="G199" s="30" t="s">
        <v>8</v>
      </c>
      <c r="H199" s="1">
        <f t="shared" ref="H199" si="2">SUM(J199:N199)</f>
        <v>0</v>
      </c>
      <c r="I199" s="1"/>
      <c r="J199" s="46">
        <f>SWT!J199 + BWH!J199</f>
        <v>0</v>
      </c>
      <c r="K199" s="46">
        <f>SWT!K199 + BWH!K199</f>
        <v>0</v>
      </c>
      <c r="L199" s="46">
        <f>SWT!L199 + BWH!L199</f>
        <v>0</v>
      </c>
      <c r="M199" s="46">
        <f>SWT!M199 + BWH!M199</f>
        <v>0</v>
      </c>
      <c r="N199" s="46">
        <f>SWT!N199 + BWH!N199</f>
        <v>0</v>
      </c>
    </row>
    <row r="200" spans="1:14" ht="12.75" hidden="1" customHeight="1" outlineLevel="1" x14ac:dyDescent="0.2">
      <c r="A200" s="28" t="s">
        <v>330</v>
      </c>
      <c r="B200" s="27"/>
      <c r="C200" s="29"/>
      <c r="E200" s="30" t="s">
        <v>331</v>
      </c>
      <c r="F200" s="22"/>
      <c r="G200" s="30" t="s">
        <v>8</v>
      </c>
      <c r="H200" s="1">
        <f t="shared" si="1"/>
        <v>-1.073445117136848</v>
      </c>
      <c r="I200" s="1"/>
      <c r="J200" s="46">
        <f>SWT!J200 + BWH!J200</f>
        <v>-0.20250525198602401</v>
      </c>
      <c r="K200" s="46">
        <f>SWT!K200 + BWH!K200</f>
        <v>-0.20841840534401601</v>
      </c>
      <c r="L200" s="46">
        <f>SWT!L200 + BWH!L200</f>
        <v>-0.21450422278006101</v>
      </c>
      <c r="M200" s="46">
        <f>SWT!M200 + BWH!M200</f>
        <v>-0.220785155246771</v>
      </c>
      <c r="N200" s="46">
        <f>SWT!N200 + BWH!N200</f>
        <v>-0.227232081779976</v>
      </c>
    </row>
    <row r="201" spans="1:14" ht="12.75" hidden="1" customHeight="1" outlineLevel="1" x14ac:dyDescent="0.2">
      <c r="A201" s="28" t="s">
        <v>332</v>
      </c>
      <c r="B201" s="27"/>
      <c r="C201" s="29"/>
      <c r="E201" s="30" t="s">
        <v>333</v>
      </c>
      <c r="F201" s="22"/>
      <c r="G201" s="30" t="s">
        <v>8</v>
      </c>
      <c r="H201" s="1">
        <f t="shared" si="1"/>
        <v>0</v>
      </c>
      <c r="I201" s="1"/>
      <c r="J201" s="46">
        <f>SWT!J201 + BWH!J201</f>
        <v>0</v>
      </c>
      <c r="K201" s="46">
        <f>SWT!K201 + BWH!K201</f>
        <v>0</v>
      </c>
      <c r="L201" s="46">
        <f>SWT!L201 + BWH!L201</f>
        <v>0</v>
      </c>
      <c r="M201" s="46">
        <f>SWT!M201 + BWH!M201</f>
        <v>0</v>
      </c>
      <c r="N201" s="46">
        <f>SWT!N201 + BWH!N201</f>
        <v>0</v>
      </c>
    </row>
    <row r="202" spans="1:14" ht="12.75" hidden="1" customHeight="1" outlineLevel="1" x14ac:dyDescent="0.2">
      <c r="A202" s="28" t="s">
        <v>334</v>
      </c>
      <c r="B202" s="27"/>
      <c r="C202" s="29"/>
      <c r="E202" s="30" t="s">
        <v>335</v>
      </c>
      <c r="F202" s="22"/>
      <c r="G202" s="30" t="s">
        <v>8</v>
      </c>
      <c r="H202" s="1">
        <f t="shared" si="1"/>
        <v>-21.966447500424181</v>
      </c>
      <c r="I202" s="1"/>
      <c r="J202" s="46">
        <f>SWT!J202 + BWH!J202</f>
        <v>-4.1439668552184301</v>
      </c>
      <c r="K202" s="46">
        <f>SWT!K202 + BWH!K202</f>
        <v>-4.26497068739081</v>
      </c>
      <c r="L202" s="46">
        <f>SWT!L202 + BWH!L202</f>
        <v>-4.3895078314626197</v>
      </c>
      <c r="M202" s="46">
        <f>SWT!M202 + BWH!M202</f>
        <v>-4.5180377125725997</v>
      </c>
      <c r="N202" s="46">
        <f>SWT!N202 + BWH!N202</f>
        <v>-4.6499644137797196</v>
      </c>
    </row>
    <row r="203" spans="1:14" ht="12.75" hidden="1" customHeight="1" outlineLevel="1" x14ac:dyDescent="0.2">
      <c r="A203" s="28" t="s">
        <v>336</v>
      </c>
      <c r="B203" s="27"/>
      <c r="C203" s="29"/>
      <c r="E203" s="30" t="s">
        <v>194</v>
      </c>
      <c r="F203" s="22"/>
      <c r="G203" s="30" t="s">
        <v>8</v>
      </c>
      <c r="H203" s="1">
        <f t="shared" si="1"/>
        <v>1.9326819099849619</v>
      </c>
      <c r="I203" s="1"/>
      <c r="J203" s="46">
        <f>SWT!J203 + BWH!J203</f>
        <v>0.36460013739150499</v>
      </c>
      <c r="K203" s="46">
        <f>SWT!K203 + BWH!K203</f>
        <v>0.37524646140333701</v>
      </c>
      <c r="L203" s="46">
        <f>SWT!L203 + BWH!L203</f>
        <v>0.38620365807631402</v>
      </c>
      <c r="M203" s="46">
        <f>SWT!M203 + BWH!M203</f>
        <v>0.39751214917889099</v>
      </c>
      <c r="N203" s="46">
        <f>SWT!N203 + BWH!N203</f>
        <v>0.40911950393491497</v>
      </c>
    </row>
    <row r="204" spans="1:14" ht="12.75" hidden="1" customHeight="1" outlineLevel="1" x14ac:dyDescent="0.2">
      <c r="A204" s="28" t="s">
        <v>337</v>
      </c>
      <c r="B204" s="27"/>
      <c r="C204" s="29"/>
      <c r="E204" s="30" t="s">
        <v>338</v>
      </c>
      <c r="F204" s="22"/>
      <c r="G204" s="30" t="s">
        <v>8</v>
      </c>
      <c r="H204" s="1">
        <f t="shared" si="1"/>
        <v>1.544361666602788</v>
      </c>
      <c r="I204" s="1"/>
      <c r="J204" s="46">
        <f>SWT!J204 + BWH!J204</f>
        <v>0.29134358474433603</v>
      </c>
      <c r="K204" s="46">
        <f>SWT!K204 + BWH!K204</f>
        <v>0.29985081741887099</v>
      </c>
      <c r="L204" s="46">
        <f>SWT!L204 + BWH!L204</f>
        <v>0.30860646128750202</v>
      </c>
      <c r="M204" s="46">
        <f>SWT!M204 + BWH!M204</f>
        <v>0.31764281645578502</v>
      </c>
      <c r="N204" s="46">
        <f>SWT!N204 + BWH!N204</f>
        <v>0.32691798669629402</v>
      </c>
    </row>
    <row r="205" spans="1:14" ht="12.75" hidden="1" customHeight="1" outlineLevel="1" x14ac:dyDescent="0.2">
      <c r="A205" s="28" t="s">
        <v>358</v>
      </c>
      <c r="B205" s="27"/>
      <c r="C205" s="29"/>
      <c r="E205" s="30" t="s">
        <v>363</v>
      </c>
      <c r="F205" s="22"/>
      <c r="G205" s="30" t="s">
        <v>8</v>
      </c>
      <c r="H205" s="1">
        <f t="shared" ref="H205" si="3">SUM(J205:N205)</f>
        <v>0</v>
      </c>
      <c r="I205" s="1"/>
      <c r="J205" s="46">
        <f>SWT!J205 + BWH!J205</f>
        <v>0</v>
      </c>
      <c r="K205" s="46">
        <f>SWT!K205 + BWH!K205</f>
        <v>0</v>
      </c>
      <c r="L205" s="46">
        <f>SWT!L205 + BWH!L205</f>
        <v>0</v>
      </c>
      <c r="M205" s="46">
        <f>SWT!M205 + BWH!M205</f>
        <v>0</v>
      </c>
      <c r="N205" s="46">
        <f>SWT!N205 + BWH!N205</f>
        <v>0</v>
      </c>
    </row>
    <row r="206" spans="1:14" ht="12.75" hidden="1" customHeight="1" outlineLevel="1" x14ac:dyDescent="0.2">
      <c r="A206" s="28" t="s">
        <v>339</v>
      </c>
      <c r="B206" s="27"/>
      <c r="C206" s="29"/>
      <c r="E206" s="30" t="s">
        <v>157</v>
      </c>
      <c r="F206" s="22"/>
      <c r="G206" s="30" t="s">
        <v>8</v>
      </c>
      <c r="H206" s="1">
        <f t="shared" si="1"/>
        <v>0</v>
      </c>
      <c r="I206" s="1"/>
      <c r="J206" s="46">
        <f>SWT!J206 + BWH!J206</f>
        <v>0</v>
      </c>
      <c r="K206" s="46">
        <f>SWT!K206 + BWH!K206</f>
        <v>0</v>
      </c>
      <c r="L206" s="46">
        <f>SWT!L206 + BWH!L206</f>
        <v>0</v>
      </c>
      <c r="M206" s="46">
        <f>SWT!M206 + BWH!M206</f>
        <v>0</v>
      </c>
      <c r="N206" s="46">
        <f>SWT!N206 + BWH!N206</f>
        <v>0</v>
      </c>
    </row>
    <row r="207" spans="1:14" ht="12.75" hidden="1" customHeight="1" outlineLevel="1" x14ac:dyDescent="0.2">
      <c r="A207" s="28" t="s">
        <v>340</v>
      </c>
      <c r="B207" s="27"/>
      <c r="C207" s="29"/>
      <c r="E207" s="30" t="s">
        <v>169</v>
      </c>
      <c r="F207" s="22"/>
      <c r="G207" s="30" t="s">
        <v>8</v>
      </c>
      <c r="H207" s="1">
        <f t="shared" si="1"/>
        <v>0</v>
      </c>
      <c r="I207" s="1"/>
      <c r="J207" s="46">
        <f>SWT!J207 + BWH!J207</f>
        <v>0</v>
      </c>
      <c r="K207" s="46">
        <f>SWT!K207 + BWH!K207</f>
        <v>0</v>
      </c>
      <c r="L207" s="46">
        <f>SWT!L207 + BWH!L207</f>
        <v>0</v>
      </c>
      <c r="M207" s="46">
        <f>SWT!M207 + BWH!M207</f>
        <v>0</v>
      </c>
      <c r="N207" s="46">
        <f>SWT!N207 + BWH!N207</f>
        <v>0</v>
      </c>
    </row>
    <row r="208" spans="1:14" ht="12.75" hidden="1" customHeight="1" outlineLevel="1" x14ac:dyDescent="0.2">
      <c r="A208" s="28" t="s">
        <v>341</v>
      </c>
      <c r="B208" s="27"/>
      <c r="C208" s="29"/>
      <c r="E208" s="30" t="s">
        <v>196</v>
      </c>
      <c r="F208" s="22"/>
      <c r="G208" s="30" t="s">
        <v>8</v>
      </c>
      <c r="H208" s="1">
        <f t="shared" si="1"/>
        <v>0</v>
      </c>
      <c r="I208" s="1"/>
      <c r="J208" s="46">
        <f>SWT!J208 + BWH!J208</f>
        <v>0</v>
      </c>
      <c r="K208" s="46">
        <f>SWT!K208 + BWH!K208</f>
        <v>0</v>
      </c>
      <c r="L208" s="46">
        <f>SWT!L208 + BWH!L208</f>
        <v>0</v>
      </c>
      <c r="M208" s="46">
        <f>SWT!M208 + BWH!M208</f>
        <v>0</v>
      </c>
      <c r="N208" s="46">
        <f>SWT!N208 + BWH!N208</f>
        <v>0</v>
      </c>
    </row>
    <row r="209" spans="1:14" ht="12.75" hidden="1" customHeight="1" outlineLevel="1" x14ac:dyDescent="0.2">
      <c r="A209" s="28" t="s">
        <v>342</v>
      </c>
      <c r="B209" s="27"/>
      <c r="C209" s="29"/>
      <c r="E209" s="30" t="s">
        <v>199</v>
      </c>
      <c r="F209" s="22"/>
      <c r="G209" s="30" t="s">
        <v>8</v>
      </c>
      <c r="H209" s="1">
        <f t="shared" si="1"/>
        <v>0</v>
      </c>
      <c r="I209" s="1"/>
      <c r="J209" s="46">
        <f>SWT!J209 + BWH!J209</f>
        <v>0</v>
      </c>
      <c r="K209" s="46">
        <f>SWT!K209 + BWH!K209</f>
        <v>0</v>
      </c>
      <c r="L209" s="46">
        <f>SWT!L209 + BWH!L209</f>
        <v>0</v>
      </c>
      <c r="M209" s="46">
        <f>SWT!M209 + BWH!M209</f>
        <v>0</v>
      </c>
      <c r="N209" s="46">
        <f>SWT!N209 + BWH!N209</f>
        <v>0</v>
      </c>
    </row>
    <row r="210" spans="1:14" ht="12.75" hidden="1" customHeight="1" outlineLevel="1" x14ac:dyDescent="0.2">
      <c r="A210" s="28"/>
      <c r="B210" s="27"/>
      <c r="C210" s="29"/>
      <c r="E210" s="30"/>
      <c r="F210" s="22"/>
      <c r="G210" s="30"/>
      <c r="H210" s="1"/>
      <c r="I210" s="1"/>
      <c r="J210" s="29"/>
      <c r="K210" s="29"/>
      <c r="L210" s="29"/>
      <c r="M210" s="29"/>
      <c r="N210" s="29"/>
    </row>
    <row r="212" spans="1:14" s="45" customFormat="1" ht="14.25" x14ac:dyDescent="0.2">
      <c r="A212" s="41"/>
      <c r="B212" s="41"/>
      <c r="C212" s="42"/>
      <c r="D212" s="43"/>
      <c r="E212" s="43"/>
      <c r="F212" s="44"/>
      <c r="G212" s="41"/>
      <c r="H212" s="44"/>
      <c r="I212" s="43"/>
      <c r="J212" s="43"/>
      <c r="K212" s="43"/>
      <c r="L212" s="43"/>
      <c r="M212" s="43"/>
      <c r="N212" s="43"/>
    </row>
  </sheetData>
  <conditionalFormatting sqref="A5">
    <cfRule type="cellIs" dxfId="3" priority="7" stopIfTrue="1" operator="notEqual">
      <formula>0</formula>
    </cfRule>
    <cfRule type="cellIs" dxfId="2" priority="8" stopIfTrue="1" operator="equal">
      <formula>""</formula>
    </cfRule>
  </conditionalFormatting>
  <conditionalFormatting sqref="J3:N3">
    <cfRule type="cellIs" dxfId="1" priority="9" stopIfTrue="1" operator="equal">
      <formula>#REF!</formula>
    </cfRule>
    <cfRule type="cellIs" dxfId="0" priority="10" stopIfTrue="1" operator="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8" scale="71" fitToHeight="0" orientation="landscape" r:id="rId1"/>
  <headerFooter>
    <oddHeader>&amp;L&amp;F&amp;CSheet: &amp;A&amp;ROFFICIAL</oddHeader>
    <oddFooter>&amp;LPrinted on &amp;D at &amp;T&amp;CPage &amp;P of &amp;N&amp;ROfwat</oddFooter>
  </headerFooter>
  <colBreaks count="1" manualBreakCount="1">
    <brk id="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126"/>
  <sheetViews>
    <sheetView zoomScale="80" zoomScaleNormal="80" workbookViewId="0"/>
  </sheetViews>
  <sheetFormatPr defaultRowHeight="14.25" x14ac:dyDescent="0.2"/>
  <cols>
    <col min="1" max="1" width="5.25" bestFit="1" customWidth="1"/>
    <col min="2" max="2" width="25.625" bestFit="1" customWidth="1"/>
    <col min="3" max="3" width="105.625" bestFit="1" customWidth="1"/>
    <col min="4" max="4" width="3.875" bestFit="1" customWidth="1"/>
    <col min="5" max="5" width="17.125" customWidth="1"/>
    <col min="6" max="6" width="15.875" customWidth="1"/>
    <col min="7" max="7" width="9.625" bestFit="1" customWidth="1"/>
    <col min="8" max="12" width="8.25" bestFit="1" customWidth="1"/>
  </cols>
  <sheetData>
    <row r="1" spans="1:12" x14ac:dyDescent="0.2">
      <c r="C1" t="s">
        <v>369</v>
      </c>
    </row>
    <row r="2" spans="1:12" x14ac:dyDescent="0.2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247</v>
      </c>
      <c r="G2" t="s">
        <v>6</v>
      </c>
      <c r="H2" t="s">
        <v>7</v>
      </c>
      <c r="I2" t="s">
        <v>142</v>
      </c>
      <c r="J2" t="s">
        <v>143</v>
      </c>
      <c r="K2" t="s">
        <v>144</v>
      </c>
      <c r="L2" t="s">
        <v>145</v>
      </c>
    </row>
    <row r="4" spans="1:12" x14ac:dyDescent="0.2">
      <c r="A4" t="s">
        <v>314</v>
      </c>
      <c r="B4" t="s">
        <v>248</v>
      </c>
      <c r="C4" t="s">
        <v>249</v>
      </c>
      <c r="D4" t="s">
        <v>8</v>
      </c>
      <c r="E4" t="s">
        <v>5</v>
      </c>
      <c r="F4" s="55"/>
      <c r="G4" s="56">
        <f>Calc_SWB!$F11</f>
        <v>1598.528891092978</v>
      </c>
      <c r="H4" s="48"/>
      <c r="I4" s="48"/>
      <c r="J4" s="48"/>
      <c r="K4" s="48"/>
      <c r="L4" s="48"/>
    </row>
    <row r="5" spans="1:12" x14ac:dyDescent="0.2">
      <c r="A5" t="s">
        <v>314</v>
      </c>
      <c r="B5" t="s">
        <v>250</v>
      </c>
      <c r="C5" t="s">
        <v>10</v>
      </c>
      <c r="D5" t="s">
        <v>8</v>
      </c>
      <c r="E5" t="s">
        <v>5</v>
      </c>
      <c r="F5" s="48"/>
      <c r="G5" s="56">
        <f>Calc_SWB!$F12</f>
        <v>-2.7286554055216765</v>
      </c>
      <c r="H5" s="48"/>
      <c r="I5" s="48"/>
      <c r="J5" s="48"/>
      <c r="K5" s="48"/>
      <c r="L5" s="48"/>
    </row>
    <row r="6" spans="1:12" x14ac:dyDescent="0.2">
      <c r="A6" t="s">
        <v>314</v>
      </c>
      <c r="B6" t="s">
        <v>251</v>
      </c>
      <c r="C6" t="s">
        <v>11</v>
      </c>
      <c r="D6" t="s">
        <v>8</v>
      </c>
      <c r="E6" t="s">
        <v>5</v>
      </c>
      <c r="F6" s="48"/>
      <c r="G6" s="56">
        <f>Calc_SWB!$F13</f>
        <v>-21.309495992897489</v>
      </c>
      <c r="H6" s="48"/>
      <c r="I6" s="48"/>
      <c r="J6" s="48"/>
      <c r="K6" s="48"/>
      <c r="L6" s="48"/>
    </row>
    <row r="7" spans="1:12" x14ac:dyDescent="0.2">
      <c r="A7" t="s">
        <v>314</v>
      </c>
      <c r="B7" t="s">
        <v>252</v>
      </c>
      <c r="C7" t="s">
        <v>12</v>
      </c>
      <c r="D7" t="s">
        <v>8</v>
      </c>
      <c r="E7" t="s">
        <v>5</v>
      </c>
      <c r="F7" s="48"/>
      <c r="G7" s="56">
        <f>Calc_SWB!$F14</f>
        <v>-4.9911928163981605</v>
      </c>
      <c r="H7" s="48"/>
      <c r="I7" s="48"/>
      <c r="J7" s="48"/>
      <c r="K7" s="48"/>
      <c r="L7" s="48"/>
    </row>
    <row r="8" spans="1:12" x14ac:dyDescent="0.2">
      <c r="A8" t="s">
        <v>314</v>
      </c>
      <c r="B8" t="s">
        <v>253</v>
      </c>
      <c r="C8" t="s">
        <v>13</v>
      </c>
      <c r="D8" t="s">
        <v>8</v>
      </c>
      <c r="E8" t="s">
        <v>5</v>
      </c>
      <c r="F8" s="48"/>
      <c r="G8" s="56">
        <f>Calc_SWB!$F15</f>
        <v>0</v>
      </c>
      <c r="H8" s="48"/>
      <c r="I8" s="48"/>
      <c r="J8" s="48"/>
      <c r="K8" s="48"/>
      <c r="L8" s="48"/>
    </row>
    <row r="9" spans="1:12" x14ac:dyDescent="0.2">
      <c r="A9" t="s">
        <v>314</v>
      </c>
      <c r="B9" t="s">
        <v>254</v>
      </c>
      <c r="C9" t="s">
        <v>14</v>
      </c>
      <c r="D9" t="s">
        <v>8</v>
      </c>
      <c r="E9" t="s">
        <v>5</v>
      </c>
      <c r="F9" s="48"/>
      <c r="G9" s="56">
        <f>Calc_SWB!$F16</f>
        <v>-2.69577202299388</v>
      </c>
      <c r="H9" s="48"/>
      <c r="I9" s="48"/>
      <c r="J9" s="48"/>
      <c r="K9" s="48"/>
      <c r="L9" s="48"/>
    </row>
    <row r="10" spans="1:12" x14ac:dyDescent="0.2">
      <c r="A10" t="s">
        <v>314</v>
      </c>
      <c r="B10" t="s">
        <v>255</v>
      </c>
      <c r="C10" t="s">
        <v>15</v>
      </c>
      <c r="D10" t="s">
        <v>8</v>
      </c>
      <c r="E10" t="s">
        <v>5</v>
      </c>
      <c r="F10" s="48"/>
      <c r="G10" s="56">
        <f>Calc_SWB!$F17</f>
        <v>-63.751397431866188</v>
      </c>
      <c r="H10" s="48"/>
      <c r="I10" s="48"/>
      <c r="J10" s="48"/>
      <c r="K10" s="48"/>
      <c r="L10" s="48"/>
    </row>
    <row r="11" spans="1:12" x14ac:dyDescent="0.2">
      <c r="A11" t="s">
        <v>314</v>
      </c>
      <c r="B11" t="s">
        <v>256</v>
      </c>
      <c r="C11" t="s">
        <v>30</v>
      </c>
      <c r="D11" t="s">
        <v>8</v>
      </c>
      <c r="E11" t="s">
        <v>5</v>
      </c>
      <c r="F11" s="48"/>
      <c r="G11" s="56">
        <f>Calc_SWB!$F18</f>
        <v>0</v>
      </c>
      <c r="H11" s="48"/>
      <c r="I11" s="48"/>
      <c r="J11" s="48"/>
      <c r="K11" s="48"/>
      <c r="L11" s="48"/>
    </row>
    <row r="12" spans="1:12" x14ac:dyDescent="0.2">
      <c r="A12" t="s">
        <v>314</v>
      </c>
      <c r="B12" t="s">
        <v>257</v>
      </c>
      <c r="C12" t="s">
        <v>17</v>
      </c>
      <c r="D12" t="s">
        <v>8</v>
      </c>
      <c r="E12" t="s">
        <v>5</v>
      </c>
      <c r="F12" s="48"/>
      <c r="G12" s="56">
        <f>Calc_SWB!$F19</f>
        <v>1503.052377423299</v>
      </c>
      <c r="H12" s="48"/>
      <c r="I12" s="48"/>
      <c r="J12" s="48"/>
      <c r="K12" s="48"/>
      <c r="L12" s="48"/>
    </row>
    <row r="13" spans="1:12" x14ac:dyDescent="0.2">
      <c r="A13" t="s">
        <v>314</v>
      </c>
      <c r="B13" t="s">
        <v>258</v>
      </c>
      <c r="C13" t="s">
        <v>18</v>
      </c>
      <c r="D13" t="s">
        <v>8</v>
      </c>
      <c r="E13" t="s">
        <v>5</v>
      </c>
      <c r="F13" s="48"/>
      <c r="G13" s="56">
        <f>Calc_SWB!$F22</f>
        <v>0</v>
      </c>
      <c r="H13" s="48"/>
      <c r="I13" s="48"/>
      <c r="J13" s="48"/>
      <c r="K13" s="48"/>
      <c r="L13" s="48"/>
    </row>
    <row r="14" spans="1:12" x14ac:dyDescent="0.2">
      <c r="A14" t="s">
        <v>314</v>
      </c>
      <c r="B14" t="s">
        <v>259</v>
      </c>
      <c r="C14" t="s">
        <v>19</v>
      </c>
      <c r="D14" t="s">
        <v>8</v>
      </c>
      <c r="E14" t="s">
        <v>5</v>
      </c>
      <c r="F14" s="48"/>
      <c r="G14" s="48"/>
      <c r="H14" s="56">
        <f>Calc_SWB!$F23</f>
        <v>66.626006149046589</v>
      </c>
      <c r="I14" s="48"/>
      <c r="J14" s="48"/>
      <c r="K14" s="48"/>
      <c r="L14" s="48"/>
    </row>
    <row r="15" spans="1:12" x14ac:dyDescent="0.2">
      <c r="A15" t="s">
        <v>314</v>
      </c>
      <c r="B15" t="s">
        <v>260</v>
      </c>
      <c r="C15" t="s">
        <v>20</v>
      </c>
      <c r="D15" t="s">
        <v>8</v>
      </c>
      <c r="E15" t="s">
        <v>5</v>
      </c>
      <c r="F15" s="48"/>
      <c r="G15" s="48"/>
      <c r="H15" s="56">
        <f>Calc_SWB!$F24</f>
        <v>66.626006149046589</v>
      </c>
      <c r="I15" s="48"/>
      <c r="J15" s="48"/>
      <c r="K15" s="48"/>
      <c r="L15" s="48"/>
    </row>
    <row r="16" spans="1:12" x14ac:dyDescent="0.2">
      <c r="A16" t="s">
        <v>314</v>
      </c>
      <c r="B16" t="s">
        <v>261</v>
      </c>
      <c r="C16" t="s">
        <v>21</v>
      </c>
      <c r="D16" t="s">
        <v>8</v>
      </c>
      <c r="E16" t="s">
        <v>5</v>
      </c>
      <c r="F16" s="48"/>
      <c r="G16" s="56">
        <f>Calc_SWB!$F26</f>
        <v>0</v>
      </c>
      <c r="H16" s="48"/>
      <c r="I16" s="48"/>
      <c r="J16" s="48"/>
      <c r="K16" s="48"/>
      <c r="L16" s="48"/>
    </row>
    <row r="17" spans="1:12" x14ac:dyDescent="0.2">
      <c r="A17" t="s">
        <v>314</v>
      </c>
      <c r="B17" t="s">
        <v>262</v>
      </c>
      <c r="C17" t="s">
        <v>22</v>
      </c>
      <c r="D17" t="s">
        <v>8</v>
      </c>
      <c r="E17" t="s">
        <v>5</v>
      </c>
      <c r="F17" s="48"/>
      <c r="G17" s="48"/>
      <c r="H17" s="56">
        <f>Calc_SWB!$F27</f>
        <v>678.58383495687519</v>
      </c>
      <c r="I17" s="48"/>
      <c r="J17" s="48"/>
      <c r="K17" s="48"/>
      <c r="L17" s="48"/>
    </row>
    <row r="18" spans="1:12" x14ac:dyDescent="0.2">
      <c r="A18" t="s">
        <v>314</v>
      </c>
      <c r="B18" t="s">
        <v>263</v>
      </c>
      <c r="C18" t="s">
        <v>23</v>
      </c>
      <c r="D18" t="s">
        <v>8</v>
      </c>
      <c r="E18" t="s">
        <v>5</v>
      </c>
      <c r="F18" s="48"/>
      <c r="G18" s="48"/>
      <c r="H18" s="56">
        <f>Calc_SWB!$F28</f>
        <v>678.58383495687519</v>
      </c>
      <c r="I18" s="48"/>
      <c r="J18" s="48"/>
      <c r="K18" s="48"/>
      <c r="L18" s="48"/>
    </row>
    <row r="19" spans="1:12" x14ac:dyDescent="0.2">
      <c r="A19" t="s">
        <v>314</v>
      </c>
      <c r="B19" t="s">
        <v>264</v>
      </c>
      <c r="C19" t="s">
        <v>24</v>
      </c>
      <c r="D19" t="s">
        <v>8</v>
      </c>
      <c r="E19" t="s">
        <v>5</v>
      </c>
      <c r="F19" s="48"/>
      <c r="G19" s="56">
        <f>Calc_SWB!$F33</f>
        <v>-4.9492433683694399</v>
      </c>
      <c r="H19" s="48"/>
      <c r="I19" s="48"/>
      <c r="J19" s="48"/>
      <c r="K19" s="48"/>
      <c r="L19" s="48"/>
    </row>
    <row r="20" spans="1:12" x14ac:dyDescent="0.2">
      <c r="A20" t="s">
        <v>314</v>
      </c>
      <c r="B20" t="s">
        <v>265</v>
      </c>
      <c r="C20" t="s">
        <v>25</v>
      </c>
      <c r="D20" t="s">
        <v>8</v>
      </c>
      <c r="E20" t="s">
        <v>5</v>
      </c>
      <c r="F20" s="48"/>
      <c r="G20" s="56">
        <f>Calc_SWB!$F35</f>
        <v>-2.7057218919643291</v>
      </c>
      <c r="H20" s="48"/>
      <c r="I20" s="48"/>
      <c r="J20" s="48"/>
      <c r="K20" s="48"/>
      <c r="L20" s="48"/>
    </row>
    <row r="21" spans="1:12" x14ac:dyDescent="0.2">
      <c r="A21" t="s">
        <v>314</v>
      </c>
      <c r="B21" t="s">
        <v>266</v>
      </c>
      <c r="C21" t="s">
        <v>26</v>
      </c>
      <c r="D21" t="s">
        <v>8</v>
      </c>
      <c r="E21" t="s">
        <v>5</v>
      </c>
      <c r="F21" s="48"/>
      <c r="G21" s="56">
        <f>Calc_SWB!$F36</f>
        <v>-21.130396201012957</v>
      </c>
      <c r="H21" s="48"/>
      <c r="I21" s="48"/>
      <c r="J21" s="48"/>
      <c r="K21" s="48"/>
      <c r="L21" s="48"/>
    </row>
    <row r="22" spans="1:12" x14ac:dyDescent="0.2">
      <c r="A22" t="s">
        <v>314</v>
      </c>
      <c r="B22" t="s">
        <v>267</v>
      </c>
      <c r="C22" t="s">
        <v>27</v>
      </c>
      <c r="D22" t="s">
        <v>8</v>
      </c>
      <c r="E22" t="s">
        <v>5</v>
      </c>
      <c r="F22" s="48"/>
      <c r="G22" s="56">
        <f>Calc_SWB!$F38</f>
        <v>0</v>
      </c>
      <c r="H22" s="48"/>
      <c r="I22" s="48"/>
      <c r="J22" s="48"/>
      <c r="K22" s="48"/>
      <c r="L22" s="48"/>
    </row>
    <row r="23" spans="1:12" x14ac:dyDescent="0.2">
      <c r="A23" t="s">
        <v>314</v>
      </c>
      <c r="B23" t="s">
        <v>268</v>
      </c>
      <c r="C23" t="s">
        <v>28</v>
      </c>
      <c r="D23" t="s">
        <v>8</v>
      </c>
      <c r="E23" t="s">
        <v>5</v>
      </c>
      <c r="F23" s="48"/>
      <c r="G23" s="56">
        <f>Calc_SWB!$F39</f>
        <v>-2.6731148842024601</v>
      </c>
      <c r="H23" s="48"/>
      <c r="I23" s="48"/>
      <c r="J23" s="48"/>
      <c r="K23" s="48"/>
      <c r="L23" s="48"/>
    </row>
    <row r="24" spans="1:12" x14ac:dyDescent="0.2">
      <c r="A24" t="s">
        <v>314</v>
      </c>
      <c r="B24" t="s">
        <v>269</v>
      </c>
      <c r="C24" t="s">
        <v>29</v>
      </c>
      <c r="D24" t="s">
        <v>8</v>
      </c>
      <c r="E24" t="s">
        <v>5</v>
      </c>
      <c r="F24" s="48"/>
      <c r="G24" s="56">
        <f>Calc_SWB!$F41</f>
        <v>-63.215586448058829</v>
      </c>
      <c r="H24" s="48"/>
      <c r="I24" s="48"/>
      <c r="J24" s="48"/>
      <c r="K24" s="48"/>
      <c r="L24" s="48"/>
    </row>
    <row r="25" spans="1:12" x14ac:dyDescent="0.2">
      <c r="A25" t="s">
        <v>314</v>
      </c>
      <c r="B25" t="s">
        <v>270</v>
      </c>
      <c r="C25" t="s">
        <v>30</v>
      </c>
      <c r="D25" t="s">
        <v>8</v>
      </c>
      <c r="E25" t="s">
        <v>5</v>
      </c>
      <c r="F25" s="48"/>
      <c r="G25" s="56">
        <f>Calc_SWB!$F43</f>
        <v>0</v>
      </c>
      <c r="H25" s="48"/>
      <c r="I25" s="48"/>
      <c r="J25" s="48"/>
      <c r="K25" s="48"/>
      <c r="L25" s="48"/>
    </row>
    <row r="26" spans="1:12" x14ac:dyDescent="0.2">
      <c r="A26" t="s">
        <v>314</v>
      </c>
      <c r="B26" t="s">
        <v>271</v>
      </c>
      <c r="C26" t="s">
        <v>272</v>
      </c>
      <c r="D26" t="s">
        <v>8</v>
      </c>
      <c r="E26" t="s">
        <v>5</v>
      </c>
      <c r="F26" s="48"/>
      <c r="G26" s="56">
        <f>Calc_SWB!$F49</f>
        <v>1832.8415591402199</v>
      </c>
      <c r="H26" s="48"/>
      <c r="I26" s="48"/>
      <c r="J26" s="48"/>
      <c r="K26" s="48"/>
      <c r="L26" s="48"/>
    </row>
    <row r="27" spans="1:12" x14ac:dyDescent="0.2">
      <c r="A27" t="s">
        <v>314</v>
      </c>
      <c r="B27" t="s">
        <v>273</v>
      </c>
      <c r="C27" t="s">
        <v>32</v>
      </c>
      <c r="D27" t="s">
        <v>8</v>
      </c>
      <c r="E27" t="s">
        <v>5</v>
      </c>
      <c r="F27" s="48"/>
      <c r="G27" s="56">
        <f>Calc_SWB!$F50</f>
        <v>-3.0514659179468602</v>
      </c>
      <c r="H27" s="48"/>
      <c r="I27" s="48"/>
      <c r="J27" s="48"/>
      <c r="K27" s="48"/>
      <c r="L27" s="48"/>
    </row>
    <row r="28" spans="1:12" x14ac:dyDescent="0.2">
      <c r="A28" t="s">
        <v>314</v>
      </c>
      <c r="B28" t="s">
        <v>274</v>
      </c>
      <c r="C28" t="s">
        <v>33</v>
      </c>
      <c r="D28" t="s">
        <v>8</v>
      </c>
      <c r="E28" t="s">
        <v>5</v>
      </c>
      <c r="F28" s="48"/>
      <c r="G28" s="56">
        <f>Calc_SWB!$F51</f>
        <v>-22.608223891720101</v>
      </c>
      <c r="H28" s="48"/>
      <c r="I28" s="48"/>
      <c r="J28" s="48"/>
      <c r="K28" s="48"/>
      <c r="L28" s="48"/>
    </row>
    <row r="29" spans="1:12" x14ac:dyDescent="0.2">
      <c r="A29" t="s">
        <v>314</v>
      </c>
      <c r="B29" t="s">
        <v>275</v>
      </c>
      <c r="C29" t="s">
        <v>34</v>
      </c>
      <c r="D29" t="s">
        <v>8</v>
      </c>
      <c r="E29" t="s">
        <v>5</v>
      </c>
      <c r="F29" s="48"/>
      <c r="G29" s="56">
        <f>Calc_SWB!$F52</f>
        <v>-1.0045561698500001</v>
      </c>
      <c r="H29" s="48"/>
      <c r="I29" s="48"/>
      <c r="J29" s="48"/>
      <c r="K29" s="48"/>
      <c r="L29" s="48"/>
    </row>
    <row r="30" spans="1:12" x14ac:dyDescent="0.2">
      <c r="A30" t="s">
        <v>314</v>
      </c>
      <c r="B30" t="s">
        <v>276</v>
      </c>
      <c r="C30" t="s">
        <v>35</v>
      </c>
      <c r="D30" t="s">
        <v>8</v>
      </c>
      <c r="E30" t="s">
        <v>5</v>
      </c>
      <c r="F30" s="48"/>
      <c r="G30" s="56">
        <f>Calc_SWB!$F53</f>
        <v>12.0362143284844</v>
      </c>
      <c r="H30" s="48"/>
      <c r="I30" s="48"/>
      <c r="J30" s="48"/>
      <c r="K30" s="48"/>
      <c r="L30" s="48"/>
    </row>
    <row r="31" spans="1:12" x14ac:dyDescent="0.2">
      <c r="A31" t="s">
        <v>314</v>
      </c>
      <c r="B31" t="s">
        <v>277</v>
      </c>
      <c r="C31" t="s">
        <v>36</v>
      </c>
      <c r="D31" t="s">
        <v>8</v>
      </c>
      <c r="E31" t="s">
        <v>5</v>
      </c>
      <c r="F31" s="48"/>
      <c r="G31" s="56">
        <f>Calc_SWB!$F54</f>
        <v>-91.008125616234594</v>
      </c>
      <c r="H31" s="48"/>
      <c r="I31" s="48"/>
      <c r="J31" s="48"/>
      <c r="K31" s="48"/>
      <c r="L31" s="48"/>
    </row>
    <row r="32" spans="1:12" x14ac:dyDescent="0.2">
      <c r="A32" t="s">
        <v>314</v>
      </c>
      <c r="B32" t="s">
        <v>278</v>
      </c>
      <c r="C32" t="s">
        <v>51</v>
      </c>
      <c r="D32" t="s">
        <v>8</v>
      </c>
      <c r="E32" t="s">
        <v>5</v>
      </c>
      <c r="F32" s="48"/>
      <c r="G32" s="56">
        <f>Calc_SWB!$F55</f>
        <v>0</v>
      </c>
      <c r="H32" s="48"/>
      <c r="I32" s="48"/>
      <c r="J32" s="48"/>
      <c r="K32" s="48"/>
      <c r="L32" s="48"/>
    </row>
    <row r="33" spans="1:12" x14ac:dyDescent="0.2">
      <c r="A33" t="s">
        <v>314</v>
      </c>
      <c r="B33" t="s">
        <v>279</v>
      </c>
      <c r="C33" t="s">
        <v>38</v>
      </c>
      <c r="D33" t="s">
        <v>8</v>
      </c>
      <c r="E33" t="s">
        <v>5</v>
      </c>
      <c r="F33" s="48"/>
      <c r="G33" s="56">
        <f>Calc_SWB!$F56</f>
        <v>1727.20540187295</v>
      </c>
      <c r="H33" s="48"/>
      <c r="I33" s="48"/>
      <c r="J33" s="48"/>
      <c r="K33" s="48"/>
      <c r="L33" s="48"/>
    </row>
    <row r="34" spans="1:12" x14ac:dyDescent="0.2">
      <c r="A34" t="s">
        <v>314</v>
      </c>
      <c r="B34" t="s">
        <v>280</v>
      </c>
      <c r="C34" t="s">
        <v>39</v>
      </c>
      <c r="D34" t="s">
        <v>8</v>
      </c>
      <c r="E34" t="s">
        <v>5</v>
      </c>
      <c r="F34" s="48"/>
      <c r="G34" s="56">
        <f>Calc_SWB!$F59</f>
        <v>80.443531717849893</v>
      </c>
      <c r="H34" s="48"/>
      <c r="I34" s="48"/>
      <c r="J34" s="48"/>
      <c r="K34" s="48"/>
      <c r="L34" s="48"/>
    </row>
    <row r="35" spans="1:12" x14ac:dyDescent="0.2">
      <c r="A35" t="s">
        <v>314</v>
      </c>
      <c r="B35" t="s">
        <v>281</v>
      </c>
      <c r="C35" t="s">
        <v>40</v>
      </c>
      <c r="D35" t="s">
        <v>8</v>
      </c>
      <c r="E35" t="s">
        <v>5</v>
      </c>
      <c r="F35" s="48"/>
      <c r="G35" s="56">
        <f>Calc_SWB!$F60</f>
        <v>0</v>
      </c>
      <c r="H35" s="48"/>
      <c r="I35" s="48"/>
      <c r="J35" s="48"/>
      <c r="K35" s="48"/>
      <c r="L35" s="48"/>
    </row>
    <row r="36" spans="1:12" x14ac:dyDescent="0.2">
      <c r="A36" t="s">
        <v>314</v>
      </c>
      <c r="B36" t="s">
        <v>282</v>
      </c>
      <c r="C36" t="s">
        <v>41</v>
      </c>
      <c r="D36" t="s">
        <v>8</v>
      </c>
      <c r="E36" t="s">
        <v>5</v>
      </c>
      <c r="F36" s="48"/>
      <c r="G36" s="48"/>
      <c r="H36" s="56">
        <f>Calc_SWB!$F61</f>
        <v>816.12261868845496</v>
      </c>
      <c r="I36" s="48"/>
      <c r="J36" s="48"/>
      <c r="K36" s="48"/>
      <c r="L36" s="48"/>
    </row>
    <row r="37" spans="1:12" x14ac:dyDescent="0.2">
      <c r="A37" t="s">
        <v>314</v>
      </c>
      <c r="B37" t="s">
        <v>283</v>
      </c>
      <c r="C37" t="s">
        <v>42</v>
      </c>
      <c r="D37" t="s">
        <v>8</v>
      </c>
      <c r="E37" t="s">
        <v>5</v>
      </c>
      <c r="F37" s="48"/>
      <c r="G37" s="48"/>
      <c r="H37" s="56">
        <f>Calc_SWB!$F62</f>
        <v>816.12261868845496</v>
      </c>
      <c r="I37" s="48"/>
      <c r="J37" s="48"/>
      <c r="K37" s="48"/>
      <c r="L37" s="48"/>
    </row>
    <row r="38" spans="1:12" x14ac:dyDescent="0.2">
      <c r="A38" t="s">
        <v>314</v>
      </c>
      <c r="B38" t="s">
        <v>284</v>
      </c>
      <c r="C38" t="s">
        <v>43</v>
      </c>
      <c r="D38" t="s">
        <v>8</v>
      </c>
      <c r="E38" t="s">
        <v>5</v>
      </c>
      <c r="F38" s="48"/>
      <c r="G38" s="56">
        <f>Calc_SWB!$F64</f>
        <v>0</v>
      </c>
      <c r="H38" s="48"/>
      <c r="I38" s="48"/>
      <c r="J38" s="48"/>
      <c r="K38" s="48"/>
      <c r="L38" s="48"/>
    </row>
    <row r="39" spans="1:12" x14ac:dyDescent="0.2">
      <c r="A39" t="s">
        <v>314</v>
      </c>
      <c r="B39" t="s">
        <v>285</v>
      </c>
      <c r="C39" t="s">
        <v>44</v>
      </c>
      <c r="D39" t="s">
        <v>8</v>
      </c>
      <c r="E39" t="s">
        <v>5</v>
      </c>
      <c r="F39" s="48"/>
      <c r="G39" s="48"/>
      <c r="H39" s="56">
        <f>Calc_SWB!$F65</f>
        <v>40.221765858924897</v>
      </c>
      <c r="I39" s="48"/>
      <c r="J39" s="48"/>
      <c r="K39" s="48"/>
      <c r="L39" s="48"/>
    </row>
    <row r="40" spans="1:12" x14ac:dyDescent="0.2">
      <c r="A40" t="s">
        <v>314</v>
      </c>
      <c r="B40" t="s">
        <v>286</v>
      </c>
      <c r="C40" t="s">
        <v>45</v>
      </c>
      <c r="D40" t="s">
        <v>8</v>
      </c>
      <c r="E40" t="s">
        <v>5</v>
      </c>
      <c r="F40" s="48"/>
      <c r="G40" s="48"/>
      <c r="H40" s="56">
        <f>Calc_SWB!$F66</f>
        <v>40.221765858924897</v>
      </c>
      <c r="I40" s="48"/>
      <c r="J40" s="48"/>
      <c r="K40" s="48"/>
      <c r="L40" s="48"/>
    </row>
    <row r="41" spans="1:12" x14ac:dyDescent="0.2">
      <c r="A41" t="s">
        <v>314</v>
      </c>
      <c r="B41" t="s">
        <v>287</v>
      </c>
      <c r="C41" t="s">
        <v>46</v>
      </c>
      <c r="D41" t="s">
        <v>8</v>
      </c>
      <c r="E41" t="s">
        <v>5</v>
      </c>
      <c r="F41" s="48"/>
      <c r="G41" s="56">
        <f>Calc_SWB!$F71</f>
        <v>-0.99611318269458304</v>
      </c>
      <c r="H41" s="48"/>
      <c r="I41" s="48"/>
      <c r="J41" s="48"/>
      <c r="K41" s="48"/>
      <c r="L41" s="48"/>
    </row>
    <row r="42" spans="1:12" x14ac:dyDescent="0.2">
      <c r="A42" t="s">
        <v>314</v>
      </c>
      <c r="B42" t="s">
        <v>288</v>
      </c>
      <c r="C42" t="s">
        <v>47</v>
      </c>
      <c r="D42" t="s">
        <v>8</v>
      </c>
      <c r="E42" t="s">
        <v>5</v>
      </c>
      <c r="F42" s="48"/>
      <c r="G42" s="56">
        <f>Calc_SWB!$F73</f>
        <v>-3.0258192808312301</v>
      </c>
      <c r="H42" s="48"/>
      <c r="I42" s="48"/>
      <c r="J42" s="48"/>
      <c r="K42" s="48"/>
      <c r="L42" s="48"/>
    </row>
    <row r="43" spans="1:12" x14ac:dyDescent="0.2">
      <c r="A43" t="s">
        <v>314</v>
      </c>
      <c r="B43" t="s">
        <v>289</v>
      </c>
      <c r="C43" t="s">
        <v>48</v>
      </c>
      <c r="D43" t="s">
        <v>8</v>
      </c>
      <c r="E43" t="s">
        <v>5</v>
      </c>
      <c r="F43" s="48"/>
      <c r="G43" s="56">
        <f>Calc_SWB!$F74</f>
        <v>-22.418208689331699</v>
      </c>
      <c r="H43" s="48"/>
      <c r="I43" s="48"/>
      <c r="J43" s="48"/>
      <c r="K43" s="48"/>
      <c r="L43" s="48"/>
    </row>
    <row r="44" spans="1:12" x14ac:dyDescent="0.2">
      <c r="A44" t="s">
        <v>314</v>
      </c>
      <c r="B44" t="s">
        <v>290</v>
      </c>
      <c r="C44" t="s">
        <v>49</v>
      </c>
      <c r="D44" t="s">
        <v>8</v>
      </c>
      <c r="E44" t="s">
        <v>5</v>
      </c>
      <c r="F44" s="48"/>
      <c r="G44" s="56">
        <f>Calc_SWB!$F76</f>
        <v>11.935053630829801</v>
      </c>
      <c r="H44" s="48"/>
      <c r="I44" s="48"/>
      <c r="J44" s="48"/>
      <c r="K44" s="48"/>
      <c r="L44" s="48"/>
    </row>
    <row r="45" spans="1:12" x14ac:dyDescent="0.2">
      <c r="A45" t="s">
        <v>314</v>
      </c>
      <c r="B45" t="s">
        <v>291</v>
      </c>
      <c r="C45" t="s">
        <v>50</v>
      </c>
      <c r="D45" t="s">
        <v>8</v>
      </c>
      <c r="E45" t="s">
        <v>5</v>
      </c>
      <c r="F45" s="48"/>
      <c r="G45" s="56">
        <f>Calc_SWB!$F78</f>
        <v>-90.243230174169895</v>
      </c>
      <c r="H45" s="48"/>
      <c r="I45" s="48"/>
      <c r="J45" s="48"/>
      <c r="K45" s="48"/>
      <c r="L45" s="48"/>
    </row>
    <row r="46" spans="1:12" x14ac:dyDescent="0.2">
      <c r="A46" t="s">
        <v>314</v>
      </c>
      <c r="B46" t="s">
        <v>292</v>
      </c>
      <c r="C46" t="s">
        <v>51</v>
      </c>
      <c r="D46" t="s">
        <v>8</v>
      </c>
      <c r="E46" t="s">
        <v>5</v>
      </c>
      <c r="F46" s="48"/>
      <c r="G46" s="56">
        <f>Calc_SWB!$F80</f>
        <v>0</v>
      </c>
      <c r="H46" s="48"/>
      <c r="I46" s="48"/>
      <c r="J46" s="48"/>
      <c r="K46" s="48"/>
      <c r="L46" s="48"/>
    </row>
    <row r="47" spans="1:12" x14ac:dyDescent="0.2">
      <c r="A47" t="s">
        <v>314</v>
      </c>
      <c r="B47" t="s">
        <v>293</v>
      </c>
      <c r="C47" t="s">
        <v>52</v>
      </c>
      <c r="D47" t="s">
        <v>8</v>
      </c>
      <c r="E47" t="s">
        <v>5</v>
      </c>
      <c r="F47" s="48"/>
      <c r="G47" s="56">
        <f>Calc_SWB!$F86</f>
        <v>0</v>
      </c>
      <c r="H47" s="48"/>
      <c r="I47" s="48"/>
      <c r="J47" s="48"/>
      <c r="K47" s="48"/>
      <c r="L47" s="48"/>
    </row>
    <row r="48" spans="1:12" x14ac:dyDescent="0.2">
      <c r="A48" t="s">
        <v>314</v>
      </c>
      <c r="B48" t="s">
        <v>294</v>
      </c>
      <c r="C48" t="s">
        <v>53</v>
      </c>
      <c r="D48" t="s">
        <v>8</v>
      </c>
      <c r="E48" t="s">
        <v>5</v>
      </c>
      <c r="F48" s="48"/>
      <c r="G48" s="56">
        <f>Calc_SWB!$F87</f>
        <v>0</v>
      </c>
      <c r="H48" s="48"/>
      <c r="I48" s="48"/>
      <c r="J48" s="48"/>
      <c r="K48" s="48"/>
      <c r="L48" s="48"/>
    </row>
    <row r="49" spans="1:12" x14ac:dyDescent="0.2">
      <c r="A49" t="s">
        <v>314</v>
      </c>
      <c r="B49" t="s">
        <v>295</v>
      </c>
      <c r="C49" t="s">
        <v>54</v>
      </c>
      <c r="D49" t="s">
        <v>8</v>
      </c>
      <c r="E49" t="s">
        <v>5</v>
      </c>
      <c r="F49" s="48"/>
      <c r="G49" s="56">
        <f>Calc_SWB!$F88</f>
        <v>0</v>
      </c>
      <c r="H49" s="48"/>
      <c r="I49" s="48"/>
      <c r="J49" s="48"/>
      <c r="K49" s="48"/>
      <c r="L49" s="48"/>
    </row>
    <row r="50" spans="1:12" x14ac:dyDescent="0.2">
      <c r="A50" t="s">
        <v>314</v>
      </c>
      <c r="B50" t="s">
        <v>296</v>
      </c>
      <c r="C50" t="s">
        <v>55</v>
      </c>
      <c r="D50" t="s">
        <v>8</v>
      </c>
      <c r="E50" t="s">
        <v>5</v>
      </c>
      <c r="F50" s="48"/>
      <c r="G50" s="56">
        <f>Calc_SWB!$F89</f>
        <v>0</v>
      </c>
      <c r="H50" s="48"/>
      <c r="I50" s="48"/>
      <c r="J50" s="48"/>
      <c r="K50" s="48"/>
      <c r="L50" s="48"/>
    </row>
    <row r="51" spans="1:12" x14ac:dyDescent="0.2">
      <c r="A51" t="s">
        <v>314</v>
      </c>
      <c r="B51" t="s">
        <v>297</v>
      </c>
      <c r="C51" t="s">
        <v>56</v>
      </c>
      <c r="D51" t="s">
        <v>8</v>
      </c>
      <c r="E51" t="s">
        <v>5</v>
      </c>
      <c r="F51" s="48"/>
      <c r="G51" s="56">
        <f>Calc_SWB!$F90</f>
        <v>0</v>
      </c>
      <c r="H51" s="48"/>
      <c r="I51" s="48"/>
      <c r="J51" s="48"/>
      <c r="K51" s="48"/>
      <c r="L51" s="48"/>
    </row>
    <row r="52" spans="1:12" x14ac:dyDescent="0.2">
      <c r="A52" t="s">
        <v>314</v>
      </c>
      <c r="B52" t="s">
        <v>298</v>
      </c>
      <c r="C52" t="s">
        <v>57</v>
      </c>
      <c r="D52" t="s">
        <v>8</v>
      </c>
      <c r="E52" t="s">
        <v>5</v>
      </c>
      <c r="F52" s="48"/>
      <c r="G52" s="56">
        <f>Calc_SWB!$F91</f>
        <v>0</v>
      </c>
      <c r="H52" s="48"/>
      <c r="I52" s="48"/>
      <c r="J52" s="48"/>
      <c r="K52" s="48"/>
      <c r="L52" s="48"/>
    </row>
    <row r="53" spans="1:12" x14ac:dyDescent="0.2">
      <c r="A53" t="s">
        <v>314</v>
      </c>
      <c r="B53" t="s">
        <v>299</v>
      </c>
      <c r="C53" t="s">
        <v>58</v>
      </c>
      <c r="D53" t="s">
        <v>8</v>
      </c>
      <c r="E53" t="s">
        <v>5</v>
      </c>
      <c r="F53" s="48"/>
      <c r="G53" s="56">
        <f>Calc_SWB!$F94</f>
        <v>0</v>
      </c>
      <c r="H53" s="48"/>
      <c r="I53" s="48"/>
      <c r="J53" s="48"/>
      <c r="K53" s="48"/>
      <c r="L53" s="48"/>
    </row>
    <row r="54" spans="1:12" x14ac:dyDescent="0.2">
      <c r="A54" t="s">
        <v>314</v>
      </c>
      <c r="B54" t="s">
        <v>300</v>
      </c>
      <c r="C54" t="s">
        <v>59</v>
      </c>
      <c r="D54" t="s">
        <v>8</v>
      </c>
      <c r="E54" t="s">
        <v>5</v>
      </c>
      <c r="F54" s="48"/>
      <c r="G54" s="48"/>
      <c r="H54" s="56">
        <f>Calc_SWB!$F95</f>
        <v>0</v>
      </c>
      <c r="I54" s="48"/>
      <c r="J54" s="48"/>
      <c r="K54" s="48"/>
      <c r="L54" s="48"/>
    </row>
    <row r="55" spans="1:12" x14ac:dyDescent="0.2">
      <c r="A55" t="s">
        <v>314</v>
      </c>
      <c r="B55" t="s">
        <v>301</v>
      </c>
      <c r="C55" t="s">
        <v>60</v>
      </c>
      <c r="D55" t="s">
        <v>8</v>
      </c>
      <c r="E55" t="s">
        <v>5</v>
      </c>
      <c r="F55" s="48"/>
      <c r="G55" s="48"/>
      <c r="H55" s="56">
        <f>Calc_SWB!$F96</f>
        <v>0</v>
      </c>
      <c r="I55" s="48"/>
      <c r="J55" s="48"/>
      <c r="K55" s="48"/>
      <c r="L55" s="48"/>
    </row>
    <row r="56" spans="1:12" x14ac:dyDescent="0.2">
      <c r="A56" t="s">
        <v>314</v>
      </c>
      <c r="B56" t="s">
        <v>302</v>
      </c>
      <c r="C56" t="s">
        <v>61</v>
      </c>
      <c r="D56" t="s">
        <v>8</v>
      </c>
      <c r="E56" t="s">
        <v>5</v>
      </c>
      <c r="F56" s="48"/>
      <c r="G56" s="56">
        <f>Calc_SWB!$F100</f>
        <v>0</v>
      </c>
      <c r="H56" s="48"/>
      <c r="I56" s="48"/>
      <c r="J56" s="48"/>
      <c r="K56" s="48"/>
      <c r="L56" s="48"/>
    </row>
    <row r="57" spans="1:12" x14ac:dyDescent="0.2">
      <c r="A57" t="s">
        <v>314</v>
      </c>
      <c r="B57" t="s">
        <v>303</v>
      </c>
      <c r="C57" t="s">
        <v>62</v>
      </c>
      <c r="D57" t="s">
        <v>8</v>
      </c>
      <c r="E57" t="s">
        <v>5</v>
      </c>
      <c r="F57" s="48"/>
      <c r="G57" s="56">
        <f>Calc_SWB!$F102</f>
        <v>0</v>
      </c>
      <c r="H57" s="48"/>
      <c r="I57" s="48"/>
      <c r="J57" s="48"/>
      <c r="K57" s="48"/>
      <c r="L57" s="48"/>
    </row>
    <row r="58" spans="1:12" x14ac:dyDescent="0.2">
      <c r="A58" t="s">
        <v>314</v>
      </c>
      <c r="B58" t="s">
        <v>304</v>
      </c>
      <c r="C58" t="s">
        <v>63</v>
      </c>
      <c r="D58" t="s">
        <v>8</v>
      </c>
      <c r="E58" t="s">
        <v>5</v>
      </c>
      <c r="F58" s="48"/>
      <c r="G58" s="56">
        <f>Calc_SWB!$F104</f>
        <v>0</v>
      </c>
      <c r="H58" s="48"/>
      <c r="I58" s="48"/>
      <c r="J58" s="48"/>
      <c r="K58" s="48"/>
      <c r="L58" s="48"/>
    </row>
    <row r="59" spans="1:12" x14ac:dyDescent="0.2">
      <c r="A59" t="s">
        <v>314</v>
      </c>
      <c r="B59" t="s">
        <v>359</v>
      </c>
      <c r="C59" t="s">
        <v>361</v>
      </c>
      <c r="D59" t="s">
        <v>8</v>
      </c>
      <c r="E59" t="s">
        <v>5</v>
      </c>
      <c r="F59" s="48"/>
      <c r="G59" s="56">
        <f>Calc_SWB!$F106</f>
        <v>0</v>
      </c>
      <c r="H59" s="48"/>
      <c r="I59" s="48"/>
      <c r="J59" s="48"/>
      <c r="K59" s="48"/>
      <c r="L59" s="48"/>
    </row>
    <row r="60" spans="1:12" x14ac:dyDescent="0.2">
      <c r="A60" t="s">
        <v>314</v>
      </c>
      <c r="B60" t="s">
        <v>345</v>
      </c>
      <c r="C60" t="s">
        <v>346</v>
      </c>
      <c r="D60" t="s">
        <v>344</v>
      </c>
      <c r="E60" t="s">
        <v>5</v>
      </c>
      <c r="F60" s="58"/>
      <c r="G60" s="60">
        <f>F_Inputs!$G$60</f>
        <v>8.9245633330532703E-2</v>
      </c>
      <c r="H60" s="58"/>
      <c r="I60" s="58"/>
      <c r="J60" s="58"/>
      <c r="K60" s="58"/>
      <c r="L60" s="58"/>
    </row>
    <row r="61" spans="1:12" x14ac:dyDescent="0.2">
      <c r="A61" t="s">
        <v>314</v>
      </c>
      <c r="B61" t="s">
        <v>347</v>
      </c>
      <c r="C61" t="s">
        <v>348</v>
      </c>
      <c r="D61" t="s">
        <v>8</v>
      </c>
      <c r="E61" t="s">
        <v>5</v>
      </c>
      <c r="F61" s="48"/>
      <c r="G61" s="56">
        <f>F_Inputs!$G$61</f>
        <v>80.335999999999999</v>
      </c>
      <c r="H61" s="48"/>
      <c r="I61" s="48"/>
      <c r="J61" s="48"/>
      <c r="K61" s="48"/>
      <c r="L61" s="48"/>
    </row>
    <row r="62" spans="1:12" x14ac:dyDescent="0.2">
      <c r="A62" t="s">
        <v>314</v>
      </c>
      <c r="B62" t="s">
        <v>148</v>
      </c>
      <c r="C62" t="s">
        <v>149</v>
      </c>
      <c r="D62" t="s">
        <v>8</v>
      </c>
      <c r="E62" t="s">
        <v>5</v>
      </c>
      <c r="F62" s="57">
        <f>Calc_SWB!$F113</f>
        <v>0.81034928064081302</v>
      </c>
      <c r="G62" s="48"/>
      <c r="H62" s="48"/>
      <c r="I62" s="48"/>
      <c r="J62" s="48"/>
      <c r="K62" s="48"/>
      <c r="L62" s="48"/>
    </row>
    <row r="63" spans="1:12" x14ac:dyDescent="0.2">
      <c r="A63" t="s">
        <v>314</v>
      </c>
      <c r="B63" t="s">
        <v>150</v>
      </c>
      <c r="C63" t="s">
        <v>151</v>
      </c>
      <c r="D63" t="s">
        <v>8</v>
      </c>
      <c r="E63" t="s">
        <v>5</v>
      </c>
      <c r="F63" s="57">
        <f>Calc_SWB!$F114</f>
        <v>1.4567179237216801</v>
      </c>
      <c r="G63" s="48"/>
      <c r="H63" s="48"/>
      <c r="I63" s="48"/>
      <c r="J63" s="48"/>
      <c r="K63" s="48"/>
      <c r="L63" s="48"/>
    </row>
    <row r="64" spans="1:12" x14ac:dyDescent="0.2">
      <c r="A64" t="s">
        <v>314</v>
      </c>
      <c r="B64" t="s">
        <v>152</v>
      </c>
      <c r="C64" t="s">
        <v>153</v>
      </c>
      <c r="D64" t="s">
        <v>8</v>
      </c>
      <c r="E64" t="s">
        <v>5</v>
      </c>
      <c r="F64" s="57">
        <f>Calc_SWB!$F117</f>
        <v>0</v>
      </c>
      <c r="G64" s="48"/>
      <c r="H64" s="48"/>
      <c r="I64" s="48"/>
      <c r="J64" s="48"/>
      <c r="K64" s="48"/>
      <c r="L64" s="48"/>
    </row>
    <row r="65" spans="1:12" x14ac:dyDescent="0.2">
      <c r="A65" t="s">
        <v>314</v>
      </c>
      <c r="B65" t="s">
        <v>154</v>
      </c>
      <c r="C65" t="s">
        <v>155</v>
      </c>
      <c r="D65" t="s">
        <v>8</v>
      </c>
      <c r="E65" t="s">
        <v>5</v>
      </c>
      <c r="F65" s="57">
        <f>Calc_SWB!$F118</f>
        <v>0.32232275766054402</v>
      </c>
      <c r="G65" s="48"/>
      <c r="H65" s="48"/>
      <c r="I65" s="48"/>
      <c r="J65" s="48"/>
      <c r="K65" s="48"/>
      <c r="L65" s="48"/>
    </row>
    <row r="66" spans="1:12" x14ac:dyDescent="0.2">
      <c r="A66" t="s">
        <v>314</v>
      </c>
      <c r="B66" t="s">
        <v>156</v>
      </c>
      <c r="C66" t="s">
        <v>157</v>
      </c>
      <c r="D66" t="s">
        <v>8</v>
      </c>
      <c r="E66" t="s">
        <v>5</v>
      </c>
      <c r="F66" s="57">
        <f>Calc_SWB!$F119</f>
        <v>0</v>
      </c>
      <c r="G66" s="48"/>
      <c r="H66" s="48"/>
      <c r="I66" s="48"/>
      <c r="J66" s="48"/>
      <c r="K66" s="48"/>
      <c r="L66" s="48"/>
    </row>
    <row r="67" spans="1:12" x14ac:dyDescent="0.2">
      <c r="A67" t="s">
        <v>314</v>
      </c>
      <c r="B67" t="s">
        <v>158</v>
      </c>
      <c r="C67" t="s">
        <v>159</v>
      </c>
      <c r="D67" t="s">
        <v>8</v>
      </c>
      <c r="E67" t="s">
        <v>5</v>
      </c>
      <c r="F67" s="57">
        <f>Calc_SWB!$F120</f>
        <v>-1.0125262599301199</v>
      </c>
      <c r="G67" s="48"/>
      <c r="H67" s="48"/>
      <c r="I67" s="48"/>
      <c r="J67" s="48"/>
      <c r="K67" s="48"/>
      <c r="L67" s="48"/>
    </row>
    <row r="68" spans="1:12" x14ac:dyDescent="0.2">
      <c r="A68" t="s">
        <v>314</v>
      </c>
      <c r="B68" t="s">
        <v>160</v>
      </c>
      <c r="C68" t="s">
        <v>161</v>
      </c>
      <c r="D68" t="s">
        <v>8</v>
      </c>
      <c r="E68" t="s">
        <v>5</v>
      </c>
      <c r="F68" s="57">
        <f>Calc_SWB!$F121</f>
        <v>0</v>
      </c>
      <c r="G68" s="48"/>
      <c r="H68" s="48"/>
      <c r="I68" s="48"/>
      <c r="J68" s="48"/>
      <c r="K68" s="48"/>
      <c r="L68" s="48"/>
    </row>
    <row r="69" spans="1:12" x14ac:dyDescent="0.2">
      <c r="A69" t="s">
        <v>314</v>
      </c>
      <c r="B69" t="s">
        <v>162</v>
      </c>
      <c r="C69" t="s">
        <v>163</v>
      </c>
      <c r="D69" t="s">
        <v>8</v>
      </c>
      <c r="E69" t="s">
        <v>5</v>
      </c>
      <c r="F69" s="57">
        <f>Calc_SWB!$F122</f>
        <v>0</v>
      </c>
      <c r="G69" s="48"/>
      <c r="H69" s="48"/>
      <c r="I69" s="48"/>
      <c r="J69" s="48"/>
      <c r="K69" s="48"/>
      <c r="L69" s="48"/>
    </row>
    <row r="70" spans="1:12" x14ac:dyDescent="0.2">
      <c r="A70" t="s">
        <v>314</v>
      </c>
      <c r="B70" t="s">
        <v>164</v>
      </c>
      <c r="C70" t="s">
        <v>165</v>
      </c>
      <c r="D70" t="s">
        <v>8</v>
      </c>
      <c r="E70" t="s">
        <v>5</v>
      </c>
      <c r="F70" s="57">
        <f>Calc_SWB!$F124</f>
        <v>0.92254923570685798</v>
      </c>
      <c r="G70" s="48"/>
      <c r="H70" s="48"/>
      <c r="I70" s="48"/>
      <c r="J70" s="48"/>
      <c r="K70" s="48"/>
      <c r="L70" s="48"/>
    </row>
    <row r="71" spans="1:12" x14ac:dyDescent="0.2">
      <c r="A71" t="s">
        <v>314</v>
      </c>
      <c r="B71" t="s">
        <v>166</v>
      </c>
      <c r="C71" t="s">
        <v>167</v>
      </c>
      <c r="D71" t="s">
        <v>8</v>
      </c>
      <c r="E71" t="s">
        <v>5</v>
      </c>
      <c r="F71" s="57">
        <f>Calc_SWB!$F125</f>
        <v>9.9833153014664404</v>
      </c>
      <c r="G71" s="48"/>
      <c r="H71" s="48"/>
      <c r="I71" s="48"/>
      <c r="J71" s="48"/>
      <c r="K71" s="48"/>
      <c r="L71" s="48"/>
    </row>
    <row r="72" spans="1:12" x14ac:dyDescent="0.2">
      <c r="A72" t="s">
        <v>314</v>
      </c>
      <c r="B72" t="s">
        <v>168</v>
      </c>
      <c r="C72" t="s">
        <v>169</v>
      </c>
      <c r="D72" t="s">
        <v>8</v>
      </c>
      <c r="E72" t="s">
        <v>5</v>
      </c>
      <c r="F72" s="57">
        <f>Calc_SWB!$F126</f>
        <v>0</v>
      </c>
      <c r="G72" s="48"/>
      <c r="H72" s="48"/>
      <c r="I72" s="48"/>
      <c r="J72" s="48"/>
      <c r="K72" s="48"/>
      <c r="L72" s="48"/>
    </row>
    <row r="73" spans="1:12" x14ac:dyDescent="0.2">
      <c r="A73" t="s">
        <v>314</v>
      </c>
      <c r="B73" t="s">
        <v>170</v>
      </c>
      <c r="C73" t="s">
        <v>171</v>
      </c>
      <c r="D73" t="s">
        <v>8</v>
      </c>
      <c r="E73" t="s">
        <v>5</v>
      </c>
      <c r="F73" s="57">
        <f>Calc_SWB!$F127</f>
        <v>0</v>
      </c>
      <c r="G73" s="48"/>
      <c r="H73" s="48"/>
      <c r="I73" s="48"/>
      <c r="J73" s="48"/>
      <c r="K73" s="48"/>
      <c r="L73" s="48"/>
    </row>
    <row r="74" spans="1:12" x14ac:dyDescent="0.2">
      <c r="A74" t="s">
        <v>314</v>
      </c>
      <c r="B74" t="s">
        <v>172</v>
      </c>
      <c r="C74" t="s">
        <v>173</v>
      </c>
      <c r="D74" t="s">
        <v>8</v>
      </c>
      <c r="E74" t="s">
        <v>5</v>
      </c>
      <c r="F74" s="57">
        <f>Calc_SWB!$F128</f>
        <v>0</v>
      </c>
      <c r="G74" s="48"/>
      <c r="H74" s="48"/>
      <c r="I74" s="48"/>
      <c r="J74" s="48"/>
      <c r="K74" s="48"/>
      <c r="L74" s="48"/>
    </row>
    <row r="75" spans="1:12" x14ac:dyDescent="0.2">
      <c r="A75" t="s">
        <v>314</v>
      </c>
      <c r="B75" t="s">
        <v>174</v>
      </c>
      <c r="C75" t="s">
        <v>175</v>
      </c>
      <c r="D75" t="s">
        <v>8</v>
      </c>
      <c r="E75" t="s">
        <v>5</v>
      </c>
      <c r="F75" s="57">
        <f>Calc_SWB!$F129</f>
        <v>0</v>
      </c>
      <c r="G75" s="48"/>
      <c r="H75" s="48"/>
      <c r="I75" s="48"/>
      <c r="J75" s="48"/>
      <c r="K75" s="48"/>
      <c r="L75" s="48"/>
    </row>
    <row r="76" spans="1:12" x14ac:dyDescent="0.2">
      <c r="A76" t="s">
        <v>314</v>
      </c>
      <c r="B76" t="s">
        <v>177</v>
      </c>
      <c r="C76" t="s">
        <v>178</v>
      </c>
      <c r="D76" t="s">
        <v>8</v>
      </c>
      <c r="E76" t="s">
        <v>5</v>
      </c>
      <c r="F76" s="57">
        <f>Calc_SWB!$F132</f>
        <v>-19.038917994976252</v>
      </c>
      <c r="G76" s="48"/>
      <c r="H76" s="48"/>
      <c r="I76" s="48"/>
      <c r="J76" s="48"/>
      <c r="K76" s="48"/>
      <c r="L76" s="48"/>
    </row>
    <row r="77" spans="1:12" x14ac:dyDescent="0.2">
      <c r="A77" t="s">
        <v>314</v>
      </c>
      <c r="B77" t="s">
        <v>179</v>
      </c>
      <c r="C77" t="s">
        <v>180</v>
      </c>
      <c r="D77" t="s">
        <v>8</v>
      </c>
      <c r="E77" t="s">
        <v>5</v>
      </c>
      <c r="F77" s="57">
        <f>Calc_SWB!$F135</f>
        <v>-10.170212145745669</v>
      </c>
      <c r="G77" s="48"/>
      <c r="H77" s="48"/>
      <c r="I77" s="48"/>
      <c r="J77" s="48"/>
      <c r="K77" s="48"/>
      <c r="L77" s="48"/>
    </row>
    <row r="78" spans="1:12" x14ac:dyDescent="0.2">
      <c r="A78" t="s">
        <v>314</v>
      </c>
      <c r="B78" t="s">
        <v>182</v>
      </c>
      <c r="C78" t="s">
        <v>183</v>
      </c>
      <c r="D78" t="s">
        <v>8</v>
      </c>
      <c r="E78" t="s">
        <v>5</v>
      </c>
      <c r="F78" s="57">
        <f>Calc_SWB!$F138</f>
        <v>0</v>
      </c>
      <c r="G78" s="48"/>
      <c r="H78" s="48"/>
      <c r="I78" s="48"/>
      <c r="J78" s="48"/>
      <c r="K78" s="48"/>
      <c r="L78" s="48"/>
    </row>
    <row r="79" spans="1:12" x14ac:dyDescent="0.2">
      <c r="A79" t="s">
        <v>314</v>
      </c>
      <c r="B79" t="s">
        <v>184</v>
      </c>
      <c r="C79" t="s">
        <v>185</v>
      </c>
      <c r="D79" t="s">
        <v>8</v>
      </c>
      <c r="E79" t="s">
        <v>5</v>
      </c>
      <c r="F79" s="57">
        <f>Calc_SWB!$F139</f>
        <v>0</v>
      </c>
      <c r="G79" s="48"/>
      <c r="H79" s="48"/>
      <c r="I79" s="48"/>
      <c r="J79" s="48"/>
      <c r="K79" s="48"/>
      <c r="L79" s="48"/>
    </row>
    <row r="80" spans="1:12" x14ac:dyDescent="0.2">
      <c r="A80" t="s">
        <v>314</v>
      </c>
      <c r="B80" t="s">
        <v>186</v>
      </c>
      <c r="C80" t="s">
        <v>187</v>
      </c>
      <c r="D80" t="s">
        <v>8</v>
      </c>
      <c r="E80" t="s">
        <v>5</v>
      </c>
      <c r="F80" s="57">
        <f>Calc_SWB!$F140</f>
        <v>0</v>
      </c>
      <c r="G80" s="48"/>
      <c r="H80" s="48"/>
      <c r="I80" s="48"/>
      <c r="J80" s="48"/>
      <c r="K80" s="48"/>
      <c r="L80" s="48"/>
    </row>
    <row r="81" spans="1:12" x14ac:dyDescent="0.2">
      <c r="A81" t="s">
        <v>314</v>
      </c>
      <c r="B81" t="s">
        <v>188</v>
      </c>
      <c r="C81" t="s">
        <v>189</v>
      </c>
      <c r="D81" t="s">
        <v>8</v>
      </c>
      <c r="E81" t="s">
        <v>5</v>
      </c>
      <c r="F81" s="57">
        <f>Calc_SWB!$F141</f>
        <v>0</v>
      </c>
      <c r="G81" s="48"/>
      <c r="H81" s="48"/>
      <c r="I81" s="48"/>
      <c r="J81" s="48"/>
      <c r="K81" s="48"/>
      <c r="L81" s="48"/>
    </row>
    <row r="82" spans="1:12" x14ac:dyDescent="0.2">
      <c r="A82" t="s">
        <v>314</v>
      </c>
      <c r="B82" t="s">
        <v>191</v>
      </c>
      <c r="C82" t="s">
        <v>192</v>
      </c>
      <c r="D82" t="s">
        <v>8</v>
      </c>
      <c r="E82" t="s">
        <v>5</v>
      </c>
      <c r="F82" s="57">
        <f>Calc_SWB!$F144</f>
        <v>-20.7198342760922</v>
      </c>
      <c r="G82" s="48"/>
      <c r="H82" s="48"/>
      <c r="I82" s="48"/>
      <c r="J82" s="48"/>
      <c r="K82" s="48"/>
      <c r="L82" s="48"/>
    </row>
    <row r="83" spans="1:12" x14ac:dyDescent="0.2">
      <c r="A83" t="s">
        <v>314</v>
      </c>
      <c r="B83" t="s">
        <v>193</v>
      </c>
      <c r="C83" t="s">
        <v>194</v>
      </c>
      <c r="D83" t="s">
        <v>8</v>
      </c>
      <c r="E83" t="s">
        <v>5</v>
      </c>
      <c r="F83" s="57">
        <f>Calc_SWB!$F147</f>
        <v>1.8230006869575199</v>
      </c>
      <c r="G83" s="48"/>
      <c r="H83" s="48"/>
      <c r="I83" s="48"/>
      <c r="J83" s="48"/>
      <c r="K83" s="48"/>
      <c r="L83" s="48"/>
    </row>
    <row r="84" spans="1:12" x14ac:dyDescent="0.2">
      <c r="A84" t="s">
        <v>314</v>
      </c>
      <c r="B84" t="s">
        <v>195</v>
      </c>
      <c r="C84" t="s">
        <v>196</v>
      </c>
      <c r="D84" t="s">
        <v>8</v>
      </c>
      <c r="E84" t="s">
        <v>5</v>
      </c>
      <c r="F84" s="57">
        <f>Calc_SWB!$F150</f>
        <v>0</v>
      </c>
      <c r="G84" s="48"/>
      <c r="H84" s="48"/>
      <c r="I84" s="48"/>
      <c r="J84" s="48"/>
      <c r="K84" s="48"/>
      <c r="L84" s="48"/>
    </row>
    <row r="85" spans="1:12" x14ac:dyDescent="0.2">
      <c r="A85" t="s">
        <v>314</v>
      </c>
      <c r="B85" t="s">
        <v>198</v>
      </c>
      <c r="C85" t="s">
        <v>199</v>
      </c>
      <c r="D85" t="s">
        <v>8</v>
      </c>
      <c r="E85" t="s">
        <v>5</v>
      </c>
      <c r="F85" s="57">
        <f>Calc_SWB!$F153</f>
        <v>0</v>
      </c>
      <c r="G85" s="48"/>
      <c r="H85" s="48"/>
      <c r="I85" s="48"/>
      <c r="J85" s="48"/>
      <c r="K85" s="48"/>
      <c r="L85" s="48"/>
    </row>
    <row r="86" spans="1:12" x14ac:dyDescent="0.2">
      <c r="A86" t="s">
        <v>314</v>
      </c>
      <c r="B86" t="s">
        <v>201</v>
      </c>
      <c r="C86" t="s">
        <v>202</v>
      </c>
      <c r="D86" t="s">
        <v>8</v>
      </c>
      <c r="E86" t="s">
        <v>5</v>
      </c>
      <c r="F86" s="57">
        <f>Calc_SWB!$F156</f>
        <v>-4.6845367078913176</v>
      </c>
      <c r="G86" s="48"/>
      <c r="H86" s="48"/>
      <c r="I86" s="48"/>
      <c r="J86" s="48"/>
      <c r="K86" s="48"/>
      <c r="L86" s="48"/>
    </row>
    <row r="87" spans="1:12" x14ac:dyDescent="0.2">
      <c r="A87" t="s">
        <v>314</v>
      </c>
      <c r="B87" t="s">
        <v>204</v>
      </c>
      <c r="C87" t="s">
        <v>205</v>
      </c>
      <c r="D87" t="s">
        <v>8</v>
      </c>
      <c r="E87" t="s">
        <v>5</v>
      </c>
      <c r="F87" s="57">
        <f>Calc_SWB!$F159</f>
        <v>-2.944378286210974</v>
      </c>
      <c r="G87" s="48"/>
      <c r="H87" s="48"/>
      <c r="I87" s="48"/>
      <c r="J87" s="48"/>
      <c r="K87" s="48"/>
      <c r="L87" s="48"/>
    </row>
    <row r="88" spans="1:12" x14ac:dyDescent="0.2">
      <c r="A88" t="s">
        <v>314</v>
      </c>
      <c r="B88" t="s">
        <v>354</v>
      </c>
      <c r="C88" t="s">
        <v>362</v>
      </c>
      <c r="D88" t="s">
        <v>8</v>
      </c>
      <c r="E88" t="s">
        <v>5</v>
      </c>
      <c r="F88" s="57">
        <f>Calc_SWB!$F162</f>
        <v>0</v>
      </c>
      <c r="G88" s="48"/>
      <c r="H88" s="48"/>
      <c r="I88" s="48"/>
      <c r="J88" s="48"/>
      <c r="K88" s="48"/>
      <c r="L88" s="48"/>
    </row>
    <row r="89" spans="1:12" x14ac:dyDescent="0.2">
      <c r="A89" t="s">
        <v>314</v>
      </c>
      <c r="B89" t="s">
        <v>355</v>
      </c>
      <c r="C89" t="s">
        <v>363</v>
      </c>
      <c r="D89" t="s">
        <v>8</v>
      </c>
      <c r="E89" t="s">
        <v>5</v>
      </c>
      <c r="F89" s="57">
        <f>Calc_SWB!$F163</f>
        <v>0</v>
      </c>
      <c r="G89" s="48"/>
      <c r="H89" s="48"/>
      <c r="I89" s="48"/>
      <c r="J89" s="48"/>
      <c r="K89" s="48"/>
      <c r="L89" s="48"/>
    </row>
    <row r="90" spans="1:12" x14ac:dyDescent="0.2">
      <c r="A90" t="s">
        <v>314</v>
      </c>
      <c r="B90" t="s">
        <v>356</v>
      </c>
      <c r="C90" t="s">
        <v>364</v>
      </c>
      <c r="D90" t="s">
        <v>8</v>
      </c>
      <c r="E90" t="s">
        <v>5</v>
      </c>
      <c r="F90" s="57">
        <f>Calc_SWB!$F164</f>
        <v>0</v>
      </c>
      <c r="G90" s="48"/>
      <c r="H90" s="48"/>
      <c r="I90" s="48"/>
      <c r="J90" s="48"/>
      <c r="K90" s="48"/>
      <c r="L90" s="48"/>
    </row>
    <row r="91" spans="1:12" x14ac:dyDescent="0.2">
      <c r="A91" t="s">
        <v>314</v>
      </c>
      <c r="B91" t="s">
        <v>207</v>
      </c>
      <c r="C91" t="s">
        <v>208</v>
      </c>
      <c r="D91" t="s">
        <v>8</v>
      </c>
      <c r="E91" t="s">
        <v>5</v>
      </c>
      <c r="F91" s="57">
        <f>Calc_SWB!$F168</f>
        <v>0.92254923570685798</v>
      </c>
      <c r="G91" s="48"/>
      <c r="H91" s="48"/>
      <c r="I91" s="48"/>
      <c r="J91" s="48"/>
      <c r="K91" s="48"/>
      <c r="L91" s="48"/>
    </row>
    <row r="92" spans="1:12" x14ac:dyDescent="0.2">
      <c r="A92" t="s">
        <v>314</v>
      </c>
      <c r="B92" t="s">
        <v>209</v>
      </c>
      <c r="C92" t="s">
        <v>210</v>
      </c>
      <c r="D92" t="s">
        <v>8</v>
      </c>
      <c r="E92" t="s">
        <v>5</v>
      </c>
      <c r="F92" s="57">
        <f>Calc_SWB!$F169</f>
        <v>-18.093142800954119</v>
      </c>
      <c r="G92" s="48"/>
      <c r="H92" s="48"/>
      <c r="I92" s="48"/>
      <c r="J92" s="48"/>
      <c r="K92" s="48"/>
      <c r="L92" s="48"/>
    </row>
    <row r="93" spans="1:12" x14ac:dyDescent="0.2">
      <c r="A93" t="s">
        <v>314</v>
      </c>
      <c r="B93" t="s">
        <v>211</v>
      </c>
      <c r="C93" t="s">
        <v>212</v>
      </c>
      <c r="D93" t="s">
        <v>8</v>
      </c>
      <c r="E93" t="s">
        <v>5</v>
      </c>
      <c r="F93" s="57">
        <f>Calc_SWB!$F170</f>
        <v>0</v>
      </c>
      <c r="G93" s="48"/>
      <c r="H93" s="48"/>
      <c r="I93" s="48"/>
      <c r="J93" s="48"/>
      <c r="K93" s="48"/>
      <c r="L93" s="48"/>
    </row>
    <row r="94" spans="1:12" x14ac:dyDescent="0.2">
      <c r="A94" t="s">
        <v>314</v>
      </c>
      <c r="B94" t="s">
        <v>213</v>
      </c>
      <c r="C94" t="s">
        <v>214</v>
      </c>
      <c r="D94" t="s">
        <v>8</v>
      </c>
      <c r="E94" t="s">
        <v>5</v>
      </c>
      <c r="F94" s="57">
        <f>Calc_SWB!$F171</f>
        <v>-18.452641925343102</v>
      </c>
      <c r="G94" s="48"/>
      <c r="H94" s="48"/>
      <c r="I94" s="48"/>
      <c r="J94" s="48"/>
      <c r="K94" s="48"/>
      <c r="L94" s="48"/>
    </row>
    <row r="95" spans="1:12" x14ac:dyDescent="0.2">
      <c r="A95" t="s">
        <v>314</v>
      </c>
      <c r="B95" t="s">
        <v>215</v>
      </c>
      <c r="C95" t="s">
        <v>216</v>
      </c>
      <c r="D95" t="s">
        <v>8</v>
      </c>
      <c r="E95" t="s">
        <v>5</v>
      </c>
      <c r="F95" s="57">
        <f>Calc_SWB!$F172</f>
        <v>0</v>
      </c>
      <c r="G95" s="48"/>
      <c r="H95" s="48"/>
      <c r="I95" s="48"/>
      <c r="J95" s="48"/>
      <c r="K95" s="48"/>
      <c r="L95" s="48"/>
    </row>
    <row r="96" spans="1:12" x14ac:dyDescent="0.2">
      <c r="A96" t="s">
        <v>314</v>
      </c>
      <c r="B96" t="s">
        <v>217</v>
      </c>
      <c r="C96" t="s">
        <v>218</v>
      </c>
      <c r="D96" t="s">
        <v>8</v>
      </c>
      <c r="E96" t="s">
        <v>5</v>
      </c>
      <c r="F96" s="57">
        <f>Calc_SWB!$F173</f>
        <v>-7.6289149941022911</v>
      </c>
      <c r="G96" s="48"/>
      <c r="H96" s="48"/>
      <c r="I96" s="48"/>
      <c r="J96" s="48"/>
      <c r="K96" s="48"/>
      <c r="L96" s="48"/>
    </row>
    <row r="97" spans="1:12" x14ac:dyDescent="0.2">
      <c r="A97" t="s">
        <v>314</v>
      </c>
      <c r="B97" t="s">
        <v>219</v>
      </c>
      <c r="C97" t="s">
        <v>220</v>
      </c>
      <c r="D97" t="s">
        <v>8</v>
      </c>
      <c r="E97" t="s">
        <v>5</v>
      </c>
      <c r="F97" s="57">
        <f>Calc_SWB!$F174</f>
        <v>0</v>
      </c>
      <c r="G97" s="48"/>
      <c r="H97" s="48"/>
      <c r="I97" s="48"/>
      <c r="J97" s="48"/>
      <c r="K97" s="48"/>
      <c r="L97" s="48"/>
    </row>
    <row r="98" spans="1:12" x14ac:dyDescent="0.2">
      <c r="A98" t="s">
        <v>314</v>
      </c>
      <c r="B98" t="s">
        <v>222</v>
      </c>
      <c r="C98" t="s">
        <v>223</v>
      </c>
      <c r="D98" t="s">
        <v>8</v>
      </c>
      <c r="E98" t="s">
        <v>5</v>
      </c>
      <c r="F98" s="48"/>
      <c r="G98" s="48"/>
      <c r="H98" s="57">
        <f>Calc_SWB!J179</f>
        <v>0.184509847141372</v>
      </c>
      <c r="I98" s="57">
        <f>Calc_SWB!K179</f>
        <v>0.18989753467789999</v>
      </c>
      <c r="J98" s="57">
        <f>Calc_SWB!L179</f>
        <v>0.19544254269049399</v>
      </c>
      <c r="K98" s="57">
        <f>Calc_SWB!M179</f>
        <v>0.20116532705273801</v>
      </c>
      <c r="L98" s="57">
        <f>Calc_SWB!N179</f>
        <v>0.207039354602678</v>
      </c>
    </row>
    <row r="99" spans="1:12" x14ac:dyDescent="0.2">
      <c r="A99" t="s">
        <v>314</v>
      </c>
      <c r="B99" t="s">
        <v>224</v>
      </c>
      <c r="C99" t="s">
        <v>225</v>
      </c>
      <c r="D99" t="s">
        <v>8</v>
      </c>
      <c r="E99" t="s">
        <v>5</v>
      </c>
      <c r="F99" s="48"/>
      <c r="G99" s="48"/>
      <c r="H99" s="57">
        <f>Calc_SWB!J180</f>
        <v>-3.6186285601908237</v>
      </c>
      <c r="I99" s="57">
        <f>Calc_SWB!K180</f>
        <v>-3.7242925141483889</v>
      </c>
      <c r="J99" s="57">
        <f>Calc_SWB!L180</f>
        <v>-3.833041855561524</v>
      </c>
      <c r="K99" s="57">
        <f>Calc_SWB!M180</f>
        <v>-3.9452777673996748</v>
      </c>
      <c r="L99" s="57">
        <f>Calc_SWB!N180</f>
        <v>-4.06047987820775</v>
      </c>
    </row>
    <row r="100" spans="1:12" x14ac:dyDescent="0.2">
      <c r="A100" t="s">
        <v>314</v>
      </c>
      <c r="B100" t="s">
        <v>226</v>
      </c>
      <c r="C100" t="s">
        <v>227</v>
      </c>
      <c r="D100" t="s">
        <v>8</v>
      </c>
      <c r="E100" t="s">
        <v>5</v>
      </c>
      <c r="F100" s="48"/>
      <c r="G100" s="48"/>
      <c r="H100" s="57">
        <f>Calc_SWB!J181</f>
        <v>0</v>
      </c>
      <c r="I100" s="57">
        <f>Calc_SWB!K181</f>
        <v>0</v>
      </c>
      <c r="J100" s="57">
        <f>Calc_SWB!L181</f>
        <v>0</v>
      </c>
      <c r="K100" s="57">
        <f>Calc_SWB!M181</f>
        <v>0</v>
      </c>
      <c r="L100" s="57">
        <f>Calc_SWB!N181</f>
        <v>0</v>
      </c>
    </row>
    <row r="101" spans="1:12" x14ac:dyDescent="0.2">
      <c r="A101" t="s">
        <v>314</v>
      </c>
      <c r="B101" t="s">
        <v>228</v>
      </c>
      <c r="C101" t="s">
        <v>229</v>
      </c>
      <c r="D101" t="s">
        <v>8</v>
      </c>
      <c r="E101" t="s">
        <v>5</v>
      </c>
      <c r="F101" s="48"/>
      <c r="G101" s="48"/>
      <c r="H101" s="57">
        <f>Calc_SWB!J182</f>
        <v>-3.6905283850686099</v>
      </c>
      <c r="I101" s="57">
        <f>Calc_SWB!K182</f>
        <v>-3.7982918139126198</v>
      </c>
      <c r="J101" s="57">
        <f>Calc_SWB!L182</f>
        <v>-3.90920193487886</v>
      </c>
      <c r="K101" s="57">
        <f>Calc_SWB!M182</f>
        <v>-4.0236679021846999</v>
      </c>
      <c r="L101" s="57">
        <f>Calc_SWB!N182</f>
        <v>-4.1411590049284897</v>
      </c>
    </row>
    <row r="102" spans="1:12" x14ac:dyDescent="0.2">
      <c r="A102" t="s">
        <v>314</v>
      </c>
      <c r="B102" t="s">
        <v>230</v>
      </c>
      <c r="C102" t="s">
        <v>231</v>
      </c>
      <c r="D102" t="s">
        <v>8</v>
      </c>
      <c r="E102" t="s">
        <v>5</v>
      </c>
      <c r="F102" s="48"/>
      <c r="G102" s="48"/>
      <c r="H102" s="57">
        <f>Calc_SWB!J183</f>
        <v>0</v>
      </c>
      <c r="I102" s="57">
        <f>Calc_SWB!K183</f>
        <v>0</v>
      </c>
      <c r="J102" s="57">
        <f>Calc_SWB!L183</f>
        <v>0</v>
      </c>
      <c r="K102" s="57">
        <f>Calc_SWB!M183</f>
        <v>0</v>
      </c>
      <c r="L102" s="57">
        <f>Calc_SWB!N183</f>
        <v>0</v>
      </c>
    </row>
    <row r="103" spans="1:12" x14ac:dyDescent="0.2">
      <c r="A103" t="s">
        <v>314</v>
      </c>
      <c r="B103" t="s">
        <v>232</v>
      </c>
      <c r="C103" t="s">
        <v>233</v>
      </c>
      <c r="D103" t="s">
        <v>8</v>
      </c>
      <c r="E103" t="s">
        <v>5</v>
      </c>
      <c r="F103" s="48"/>
      <c r="G103" s="48"/>
      <c r="H103" s="57">
        <f>Calc_SWB!J184</f>
        <v>-1.5257829988204539</v>
      </c>
      <c r="I103" s="57">
        <f>Calc_SWB!K184</f>
        <v>-1.5703358623860151</v>
      </c>
      <c r="J103" s="57">
        <f>Calc_SWB!L184</f>
        <v>-1.6161896695676889</v>
      </c>
      <c r="K103" s="57">
        <f>Calc_SWB!M184</f>
        <v>-1.66351357786369</v>
      </c>
      <c r="L103" s="57">
        <f>Calc_SWB!N184</f>
        <v>-1.7120881743373049</v>
      </c>
    </row>
    <row r="104" spans="1:12" x14ac:dyDescent="0.2">
      <c r="A104" t="s">
        <v>314</v>
      </c>
      <c r="B104" t="s">
        <v>234</v>
      </c>
      <c r="C104" t="s">
        <v>235</v>
      </c>
      <c r="D104" t="s">
        <v>8</v>
      </c>
      <c r="E104" t="s">
        <v>5</v>
      </c>
      <c r="F104" s="48"/>
      <c r="G104" s="48"/>
      <c r="H104" s="57">
        <f>Calc_SWB!J185</f>
        <v>0</v>
      </c>
      <c r="I104" s="57">
        <f>Calc_SWB!K185</f>
        <v>0</v>
      </c>
      <c r="J104" s="57">
        <f>Calc_SWB!L185</f>
        <v>0</v>
      </c>
      <c r="K104" s="57">
        <f>Calc_SWB!M185</f>
        <v>0</v>
      </c>
      <c r="L104" s="57">
        <f>Calc_SWB!N185</f>
        <v>0</v>
      </c>
    </row>
    <row r="105" spans="1:12" x14ac:dyDescent="0.2">
      <c r="A105" t="s">
        <v>314</v>
      </c>
      <c r="B105" t="s">
        <v>319</v>
      </c>
      <c r="C105" t="s">
        <v>153</v>
      </c>
      <c r="D105" t="s">
        <v>8</v>
      </c>
      <c r="E105" t="s">
        <v>5</v>
      </c>
      <c r="F105" s="48"/>
      <c r="G105" s="48"/>
      <c r="H105" s="57">
        <f>Calc_SWB!J190</f>
        <v>0</v>
      </c>
      <c r="I105" s="57">
        <f>Calc_SWB!K190</f>
        <v>0</v>
      </c>
      <c r="J105" s="57">
        <f>Calc_SWB!L190</f>
        <v>0</v>
      </c>
      <c r="K105" s="57">
        <f>Calc_SWB!M190</f>
        <v>0</v>
      </c>
      <c r="L105" s="57">
        <f>Calc_SWB!N190</f>
        <v>0</v>
      </c>
    </row>
    <row r="106" spans="1:12" x14ac:dyDescent="0.2">
      <c r="A106" t="s">
        <v>314</v>
      </c>
      <c r="B106" t="s">
        <v>320</v>
      </c>
      <c r="C106" t="s">
        <v>165</v>
      </c>
      <c r="D106" t="s">
        <v>8</v>
      </c>
      <c r="E106" t="s">
        <v>5</v>
      </c>
      <c r="F106" s="48"/>
      <c r="G106" s="48"/>
      <c r="H106" s="57">
        <f>Calc_SWB!J191</f>
        <v>0.184509847141372</v>
      </c>
      <c r="I106" s="57">
        <f>Calc_SWB!K191</f>
        <v>0.18989753467789999</v>
      </c>
      <c r="J106" s="57">
        <f>Calc_SWB!L191</f>
        <v>0.19544254269049399</v>
      </c>
      <c r="K106" s="57">
        <f>Calc_SWB!M191</f>
        <v>0.20116532705273801</v>
      </c>
      <c r="L106" s="57">
        <f>Calc_SWB!N191</f>
        <v>0.207039354602678</v>
      </c>
    </row>
    <row r="107" spans="1:12" x14ac:dyDescent="0.2">
      <c r="A107" t="s">
        <v>314</v>
      </c>
      <c r="B107" t="s">
        <v>321</v>
      </c>
      <c r="C107" t="s">
        <v>322</v>
      </c>
      <c r="D107" t="s">
        <v>8</v>
      </c>
      <c r="E107" t="s">
        <v>5</v>
      </c>
      <c r="F107" s="48"/>
      <c r="G107" s="48"/>
      <c r="H107" s="57">
        <f>Calc_SWB!J192</f>
        <v>0</v>
      </c>
      <c r="I107" s="57">
        <f>Calc_SWB!K192</f>
        <v>0</v>
      </c>
      <c r="J107" s="57">
        <f>Calc_SWB!L192</f>
        <v>0</v>
      </c>
      <c r="K107" s="57">
        <f>Calc_SWB!M192</f>
        <v>0</v>
      </c>
      <c r="L107" s="57">
        <f>Calc_SWB!N192</f>
        <v>0</v>
      </c>
    </row>
    <row r="108" spans="1:12" x14ac:dyDescent="0.2">
      <c r="A108" t="s">
        <v>314</v>
      </c>
      <c r="B108" t="s">
        <v>323</v>
      </c>
      <c r="C108" t="s">
        <v>155</v>
      </c>
      <c r="D108" t="s">
        <v>8</v>
      </c>
      <c r="E108" t="s">
        <v>5</v>
      </c>
      <c r="F108" s="48"/>
      <c r="G108" s="48"/>
      <c r="H108" s="57">
        <f>Calc_SWB!J193</f>
        <v>6.4464551532108796E-2</v>
      </c>
      <c r="I108" s="57">
        <f>Calc_SWB!K193</f>
        <v>6.6346916436846398E-2</v>
      </c>
      <c r="J108" s="57">
        <f>Calc_SWB!L193</f>
        <v>6.8284246396802306E-2</v>
      </c>
      <c r="K108" s="57">
        <f>Calc_SWB!M193</f>
        <v>7.0283688340648007E-2</v>
      </c>
      <c r="L108" s="57">
        <f>Calc_SWB!N193</f>
        <v>7.2335972040194901E-2</v>
      </c>
    </row>
    <row r="109" spans="1:12" x14ac:dyDescent="0.2">
      <c r="A109" t="s">
        <v>314</v>
      </c>
      <c r="B109" t="s">
        <v>324</v>
      </c>
      <c r="C109" t="s">
        <v>167</v>
      </c>
      <c r="D109" t="s">
        <v>8</v>
      </c>
      <c r="E109" t="s">
        <v>5</v>
      </c>
      <c r="F109" s="48"/>
      <c r="G109" s="48"/>
      <c r="H109" s="57">
        <f>Calc_SWB!J194</f>
        <v>1.9966630602932858</v>
      </c>
      <c r="I109" s="57">
        <f>Calc_SWB!K194</f>
        <v>2.0549656216538481</v>
      </c>
      <c r="J109" s="57">
        <f>Calc_SWB!L194</f>
        <v>2.11497061780614</v>
      </c>
      <c r="K109" s="57">
        <f>Calc_SWB!M194</f>
        <v>2.176899410849706</v>
      </c>
      <c r="L109" s="57">
        <f>Calc_SWB!N194</f>
        <v>2.2404648736465163</v>
      </c>
    </row>
    <row r="110" spans="1:12" x14ac:dyDescent="0.2">
      <c r="A110" t="s">
        <v>314</v>
      </c>
      <c r="B110" t="s">
        <v>325</v>
      </c>
      <c r="C110" t="s">
        <v>178</v>
      </c>
      <c r="D110" t="s">
        <v>8</v>
      </c>
      <c r="E110" t="s">
        <v>5</v>
      </c>
      <c r="F110" s="48"/>
      <c r="G110" s="48"/>
      <c r="H110" s="57">
        <f>Calc_SWB!J195</f>
        <v>-3.8077835989952504</v>
      </c>
      <c r="I110" s="57">
        <f>Calc_SWB!K195</f>
        <v>-3.9189708800859013</v>
      </c>
      <c r="J110" s="57">
        <f>Calc_SWB!L195</f>
        <v>-4.0334048297844207</v>
      </c>
      <c r="K110" s="57">
        <f>Calc_SWB!M195</f>
        <v>-4.1515076019277473</v>
      </c>
      <c r="L110" s="57">
        <f>Calc_SWB!N195</f>
        <v>-4.2727316239040443</v>
      </c>
    </row>
    <row r="111" spans="1:12" x14ac:dyDescent="0.2">
      <c r="A111" t="s">
        <v>314</v>
      </c>
      <c r="B111" t="s">
        <v>326</v>
      </c>
      <c r="C111" t="s">
        <v>180</v>
      </c>
      <c r="D111" t="s">
        <v>8</v>
      </c>
      <c r="E111" t="s">
        <v>5</v>
      </c>
      <c r="F111" s="48"/>
      <c r="G111" s="48"/>
      <c r="H111" s="57">
        <f>Calc_SWB!J196</f>
        <v>-2.0340424291491352</v>
      </c>
      <c r="I111" s="57">
        <f>Calc_SWB!K196</f>
        <v>-2.0934364680802862</v>
      </c>
      <c r="J111" s="57">
        <f>Calc_SWB!L196</f>
        <v>-2.1545648129482347</v>
      </c>
      <c r="K111" s="57">
        <f>Calc_SWB!M196</f>
        <v>-2.217652969954603</v>
      </c>
      <c r="L111" s="57">
        <f>Calc_SWB!N196</f>
        <v>-2.2824084366772688</v>
      </c>
    </row>
    <row r="112" spans="1:12" x14ac:dyDescent="0.2">
      <c r="A112" t="s">
        <v>314</v>
      </c>
      <c r="B112" t="s">
        <v>327</v>
      </c>
      <c r="C112" t="s">
        <v>149</v>
      </c>
      <c r="D112" t="s">
        <v>8</v>
      </c>
      <c r="E112" t="s">
        <v>5</v>
      </c>
      <c r="F112" s="48"/>
      <c r="G112" s="48"/>
      <c r="H112" s="57">
        <f>Calc_SWB!J197</f>
        <v>0.16206985612816321</v>
      </c>
      <c r="I112" s="57">
        <f>Calc_SWB!K197</f>
        <v>0.16680229592710458</v>
      </c>
      <c r="J112" s="57">
        <f>Calc_SWB!L197</f>
        <v>0.1716729229681766</v>
      </c>
      <c r="K112" s="57">
        <f>Calc_SWB!M197</f>
        <v>0.17669970529232382</v>
      </c>
      <c r="L112" s="57">
        <f>Calc_SWB!N197</f>
        <v>0.18185933668685969</v>
      </c>
    </row>
    <row r="113" spans="1:12" x14ac:dyDescent="0.2">
      <c r="A113" t="s">
        <v>314</v>
      </c>
      <c r="B113" t="s">
        <v>328</v>
      </c>
      <c r="C113" t="s">
        <v>329</v>
      </c>
      <c r="D113" t="s">
        <v>8</v>
      </c>
      <c r="E113" t="s">
        <v>5</v>
      </c>
      <c r="F113" s="48"/>
      <c r="G113" s="48"/>
      <c r="H113" s="57">
        <f>Calc_SWB!J198</f>
        <v>0</v>
      </c>
      <c r="I113" s="57">
        <f>Calc_SWB!K198</f>
        <v>0</v>
      </c>
      <c r="J113" s="57">
        <f>Calc_SWB!L198</f>
        <v>0</v>
      </c>
      <c r="K113" s="57">
        <f>Calc_SWB!M198</f>
        <v>0</v>
      </c>
      <c r="L113" s="57">
        <f>Calc_SWB!N198</f>
        <v>0</v>
      </c>
    </row>
    <row r="114" spans="1:12" x14ac:dyDescent="0.2">
      <c r="A114" t="s">
        <v>314</v>
      </c>
      <c r="B114" t="s">
        <v>357</v>
      </c>
      <c r="C114" t="s">
        <v>362</v>
      </c>
      <c r="D114" t="s">
        <v>8</v>
      </c>
      <c r="E114" t="s">
        <v>5</v>
      </c>
      <c r="F114" s="48"/>
      <c r="G114" s="48"/>
      <c r="H114" s="57">
        <f>Calc_SWB!J199</f>
        <v>0</v>
      </c>
      <c r="I114" s="57">
        <f>Calc_SWB!K199</f>
        <v>0</v>
      </c>
      <c r="J114" s="57">
        <f>Calc_SWB!L199</f>
        <v>0</v>
      </c>
      <c r="K114" s="57">
        <f>Calc_SWB!M199</f>
        <v>0</v>
      </c>
      <c r="L114" s="57">
        <f>Calc_SWB!N199</f>
        <v>0</v>
      </c>
    </row>
    <row r="115" spans="1:12" x14ac:dyDescent="0.2">
      <c r="A115" t="s">
        <v>314</v>
      </c>
      <c r="B115" t="s">
        <v>330</v>
      </c>
      <c r="C115" t="s">
        <v>331</v>
      </c>
      <c r="D115" t="s">
        <v>8</v>
      </c>
      <c r="E115" t="s">
        <v>5</v>
      </c>
      <c r="F115" s="48"/>
      <c r="G115" s="48"/>
      <c r="H115" s="57">
        <f>Calc_SWB!J200</f>
        <v>-0.20250525198602401</v>
      </c>
      <c r="I115" s="57">
        <f>Calc_SWB!K200</f>
        <v>-0.20841840534401601</v>
      </c>
      <c r="J115" s="57">
        <f>Calc_SWB!L200</f>
        <v>-0.21450422278006101</v>
      </c>
      <c r="K115" s="57">
        <f>Calc_SWB!M200</f>
        <v>-0.220785155246771</v>
      </c>
      <c r="L115" s="57">
        <f>Calc_SWB!N200</f>
        <v>-0.227232081779976</v>
      </c>
    </row>
    <row r="116" spans="1:12" x14ac:dyDescent="0.2">
      <c r="A116" t="s">
        <v>314</v>
      </c>
      <c r="B116" t="s">
        <v>332</v>
      </c>
      <c r="C116" t="s">
        <v>333</v>
      </c>
      <c r="D116" t="s">
        <v>8</v>
      </c>
      <c r="E116" t="s">
        <v>5</v>
      </c>
      <c r="F116" s="48"/>
      <c r="G116" s="48"/>
      <c r="H116" s="57">
        <f>Calc_SWB!J201</f>
        <v>0</v>
      </c>
      <c r="I116" s="57">
        <f>Calc_SWB!K201</f>
        <v>0</v>
      </c>
      <c r="J116" s="57">
        <f>Calc_SWB!L201</f>
        <v>0</v>
      </c>
      <c r="K116" s="57">
        <f>Calc_SWB!M201</f>
        <v>0</v>
      </c>
      <c r="L116" s="57">
        <f>Calc_SWB!N201</f>
        <v>0</v>
      </c>
    </row>
    <row r="117" spans="1:12" x14ac:dyDescent="0.2">
      <c r="A117" t="s">
        <v>314</v>
      </c>
      <c r="B117" t="s">
        <v>334</v>
      </c>
      <c r="C117" t="s">
        <v>335</v>
      </c>
      <c r="D117" t="s">
        <v>8</v>
      </c>
      <c r="E117" t="s">
        <v>5</v>
      </c>
      <c r="F117" s="48"/>
      <c r="G117" s="48"/>
      <c r="H117" s="57">
        <f>Calc_SWB!J202</f>
        <v>-4.1439668552184301</v>
      </c>
      <c r="I117" s="57">
        <f>Calc_SWB!K202</f>
        <v>-4.26497068739081</v>
      </c>
      <c r="J117" s="57">
        <f>Calc_SWB!L202</f>
        <v>-4.3895078314626197</v>
      </c>
      <c r="K117" s="57">
        <f>Calc_SWB!M202</f>
        <v>-4.5180377125725997</v>
      </c>
      <c r="L117" s="57">
        <f>Calc_SWB!N202</f>
        <v>-4.6499644137797196</v>
      </c>
    </row>
    <row r="118" spans="1:12" x14ac:dyDescent="0.2">
      <c r="A118" t="s">
        <v>314</v>
      </c>
      <c r="B118" t="s">
        <v>336</v>
      </c>
      <c r="C118" t="s">
        <v>194</v>
      </c>
      <c r="D118" t="s">
        <v>8</v>
      </c>
      <c r="E118" t="s">
        <v>5</v>
      </c>
      <c r="F118" s="48"/>
      <c r="G118" s="48"/>
      <c r="H118" s="57">
        <f>Calc_SWB!J203</f>
        <v>0.36460013739150499</v>
      </c>
      <c r="I118" s="57">
        <f>Calc_SWB!K203</f>
        <v>0.37524646140333701</v>
      </c>
      <c r="J118" s="57">
        <f>Calc_SWB!L203</f>
        <v>0.38620365807631402</v>
      </c>
      <c r="K118" s="57">
        <f>Calc_SWB!M203</f>
        <v>0.39751214917889099</v>
      </c>
      <c r="L118" s="57">
        <f>Calc_SWB!N203</f>
        <v>0.40911950393491497</v>
      </c>
    </row>
    <row r="119" spans="1:12" x14ac:dyDescent="0.2">
      <c r="A119" t="s">
        <v>314</v>
      </c>
      <c r="B119" t="s">
        <v>337</v>
      </c>
      <c r="C119" t="s">
        <v>338</v>
      </c>
      <c r="D119" t="s">
        <v>8</v>
      </c>
      <c r="E119" t="s">
        <v>5</v>
      </c>
      <c r="F119" s="48"/>
      <c r="G119" s="48"/>
      <c r="H119" s="57">
        <f>Calc_SWB!J204</f>
        <v>0.29134358474433603</v>
      </c>
      <c r="I119" s="57">
        <f>Calc_SWB!K204</f>
        <v>0.29985081741887099</v>
      </c>
      <c r="J119" s="57">
        <f>Calc_SWB!L204</f>
        <v>0.30860646128750202</v>
      </c>
      <c r="K119" s="57">
        <f>Calc_SWB!M204</f>
        <v>0.31764281645578502</v>
      </c>
      <c r="L119" s="57">
        <f>Calc_SWB!N204</f>
        <v>0.32691798669629402</v>
      </c>
    </row>
    <row r="120" spans="1:12" x14ac:dyDescent="0.2">
      <c r="A120" t="s">
        <v>314</v>
      </c>
      <c r="B120" t="s">
        <v>358</v>
      </c>
      <c r="C120" t="s">
        <v>363</v>
      </c>
      <c r="D120" t="s">
        <v>8</v>
      </c>
      <c r="E120" t="s">
        <v>5</v>
      </c>
      <c r="F120" s="48"/>
      <c r="G120" s="48"/>
      <c r="H120" s="57">
        <f>Calc_SWB!J205</f>
        <v>0</v>
      </c>
      <c r="I120" s="57">
        <f>Calc_SWB!K205</f>
        <v>0</v>
      </c>
      <c r="J120" s="57">
        <f>Calc_SWB!L205</f>
        <v>0</v>
      </c>
      <c r="K120" s="57">
        <f>Calc_SWB!M205</f>
        <v>0</v>
      </c>
      <c r="L120" s="57">
        <f>Calc_SWB!N205</f>
        <v>0</v>
      </c>
    </row>
    <row r="121" spans="1:12" x14ac:dyDescent="0.2">
      <c r="A121" t="s">
        <v>314</v>
      </c>
      <c r="B121" t="s">
        <v>339</v>
      </c>
      <c r="C121" t="s">
        <v>157</v>
      </c>
      <c r="D121" t="s">
        <v>8</v>
      </c>
      <c r="E121" t="s">
        <v>5</v>
      </c>
      <c r="F121" s="48"/>
      <c r="G121" s="48"/>
      <c r="H121" s="57">
        <f>Calc_SWB!J206</f>
        <v>0</v>
      </c>
      <c r="I121" s="57">
        <f>Calc_SWB!K206</f>
        <v>0</v>
      </c>
      <c r="J121" s="57">
        <f>Calc_SWB!L206</f>
        <v>0</v>
      </c>
      <c r="K121" s="57">
        <f>Calc_SWB!M206</f>
        <v>0</v>
      </c>
      <c r="L121" s="57">
        <f>Calc_SWB!N206</f>
        <v>0</v>
      </c>
    </row>
    <row r="122" spans="1:12" x14ac:dyDescent="0.2">
      <c r="A122" t="s">
        <v>314</v>
      </c>
      <c r="B122" t="s">
        <v>340</v>
      </c>
      <c r="C122" t="s">
        <v>169</v>
      </c>
      <c r="D122" t="s">
        <v>8</v>
      </c>
      <c r="E122" t="s">
        <v>5</v>
      </c>
      <c r="F122" s="48"/>
      <c r="G122" s="48"/>
      <c r="H122" s="57">
        <f>Calc_SWB!J207</f>
        <v>0</v>
      </c>
      <c r="I122" s="57">
        <f>Calc_SWB!K207</f>
        <v>0</v>
      </c>
      <c r="J122" s="57">
        <f>Calc_SWB!L207</f>
        <v>0</v>
      </c>
      <c r="K122" s="57">
        <f>Calc_SWB!M207</f>
        <v>0</v>
      </c>
      <c r="L122" s="57">
        <f>Calc_SWB!N207</f>
        <v>0</v>
      </c>
    </row>
    <row r="123" spans="1:12" x14ac:dyDescent="0.2">
      <c r="A123" t="s">
        <v>314</v>
      </c>
      <c r="B123" t="s">
        <v>341</v>
      </c>
      <c r="C123" t="s">
        <v>196</v>
      </c>
      <c r="D123" t="s">
        <v>8</v>
      </c>
      <c r="E123" t="s">
        <v>5</v>
      </c>
      <c r="F123" s="48"/>
      <c r="G123" s="48"/>
      <c r="H123" s="57">
        <f>Calc_SWB!J208</f>
        <v>0</v>
      </c>
      <c r="I123" s="57">
        <f>Calc_SWB!K208</f>
        <v>0</v>
      </c>
      <c r="J123" s="57">
        <f>Calc_SWB!L208</f>
        <v>0</v>
      </c>
      <c r="K123" s="57">
        <f>Calc_SWB!M208</f>
        <v>0</v>
      </c>
      <c r="L123" s="57">
        <f>Calc_SWB!N208</f>
        <v>0</v>
      </c>
    </row>
    <row r="124" spans="1:12" x14ac:dyDescent="0.2">
      <c r="A124" t="s">
        <v>314</v>
      </c>
      <c r="B124" t="s">
        <v>342</v>
      </c>
      <c r="C124" t="s">
        <v>199</v>
      </c>
      <c r="D124" t="s">
        <v>8</v>
      </c>
      <c r="E124" t="s">
        <v>5</v>
      </c>
      <c r="F124" s="48"/>
      <c r="G124" s="48"/>
      <c r="H124" s="57">
        <f>Calc_SWB!J209</f>
        <v>0</v>
      </c>
      <c r="I124" s="57">
        <f>Calc_SWB!K209</f>
        <v>0</v>
      </c>
      <c r="J124" s="57">
        <f>Calc_SWB!L209</f>
        <v>0</v>
      </c>
      <c r="K124" s="57">
        <f>Calc_SWB!M209</f>
        <v>0</v>
      </c>
      <c r="L124" s="57">
        <f>Calc_SWB!N209</f>
        <v>0</v>
      </c>
    </row>
    <row r="125" spans="1:12" x14ac:dyDescent="0.2">
      <c r="A125" t="s">
        <v>314</v>
      </c>
      <c r="B125" t="s">
        <v>317</v>
      </c>
      <c r="C125" t="s">
        <v>315</v>
      </c>
      <c r="D125" t="s">
        <v>307</v>
      </c>
      <c r="E125" t="s">
        <v>5</v>
      </c>
      <c r="F125" s="49" t="str">
        <f t="shared" ref="F125:L125" ca="1" si="0">CONCATENATE("[…]", TEXT(NOW(),"dd/mm/yyy hh:mm:ss"))</f>
        <v>[…]10/12/2019 14:19:31</v>
      </c>
      <c r="G125" s="49" t="str">
        <f t="shared" ca="1" si="0"/>
        <v>[…]10/12/2019 14:19:31</v>
      </c>
      <c r="H125" s="49" t="str">
        <f t="shared" ca="1" si="0"/>
        <v>[…]10/12/2019 14:19:31</v>
      </c>
      <c r="I125" s="49" t="str">
        <f t="shared" ca="1" si="0"/>
        <v>[…]10/12/2019 14:19:31</v>
      </c>
      <c r="J125" s="49" t="str">
        <f t="shared" ca="1" si="0"/>
        <v>[…]10/12/2019 14:19:31</v>
      </c>
      <c r="K125" s="49" t="str">
        <f t="shared" ca="1" si="0"/>
        <v>[…]10/12/2019 14:19:31</v>
      </c>
      <c r="L125" s="49" t="str">
        <f t="shared" ca="1" si="0"/>
        <v>[…]10/12/2019 14:19:31</v>
      </c>
    </row>
    <row r="126" spans="1:12" x14ac:dyDescent="0.2">
      <c r="A126" t="s">
        <v>314</v>
      </c>
      <c r="B126" t="s">
        <v>318</v>
      </c>
      <c r="C126" t="s">
        <v>316</v>
      </c>
      <c r="D126" t="s">
        <v>307</v>
      </c>
      <c r="E126" t="s">
        <v>5</v>
      </c>
      <c r="F126" t="str">
        <f ca="1">MID(CELL("filename",F1),SEARCH("[",CELL("filename",F1))+1,SEARCH(".",CELL("filename",F1))-1-SEARCH("[",CELL("filename",F1)))</f>
        <v>PR19PD012 SWB_ModelRun08_FD</v>
      </c>
      <c r="G126" t="str">
        <f ca="1">MID(CELL("filename",F1),SEARCH("[",CELL("filename",F1))+1,SEARCH(".",CELL("filename",F1))-1-SEARCH("[",CELL("filename",F1)))</f>
        <v>PR19PD012 SWB_ModelRun08_FD</v>
      </c>
      <c r="H126" t="str">
        <f ca="1">MID(CELL("filename",F1),SEARCH("[",CELL("filename",F1))+1,SEARCH(".",CELL("filename",F1))-1-SEARCH("[",CELL("filename",F1)))</f>
        <v>PR19PD012 SWB_ModelRun08_FD</v>
      </c>
      <c r="I126" t="str">
        <f ca="1">MID(CELL("filename",F1),SEARCH("[",CELL("filename",F1))+1,SEARCH(".",CELL("filename",F1))-1-SEARCH("[",CELL("filename",F1)))</f>
        <v>PR19PD012 SWB_ModelRun08_FD</v>
      </c>
      <c r="J126" t="str">
        <f ca="1">MID(CELL("filename",F1),SEARCH("[",CELL("filename",F1))+1,SEARCH(".",CELL("filename",F1))-1-SEARCH("[",CELL("filename",F1)))</f>
        <v>PR19PD012 SWB_ModelRun08_FD</v>
      </c>
      <c r="K126" t="str">
        <f ca="1">MID(CELL("filename",F1),SEARCH("[",CELL("filename",F1))+1,SEARCH(".",CELL("filename",F1))-1-SEARCH("[",CELL("filename",F1)))</f>
        <v>PR19PD012 SWB_ModelRun08_FD</v>
      </c>
      <c r="L126" t="str">
        <f ca="1">MID(CELL("filename",F1),SEARCH("[",CELL("filename",F1))+1,SEARCH(".",CELL("filename",F1))-1-SEARCH("[",CELL("filename",F1)))</f>
        <v>PR19PD012 SWB_ModelRun08_FD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8" scale="60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F_Inputs</vt:lpstr>
      <vt:lpstr>Change Log</vt:lpstr>
      <vt:lpstr>SWT</vt:lpstr>
      <vt:lpstr>BWH</vt:lpstr>
      <vt:lpstr>Calc_SWB</vt:lpstr>
      <vt:lpstr>F_Outputs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2019-12-10T14:18:43Z</dcterms:created>
  <dcterms:modified xsi:type="dcterms:W3CDTF">2019-12-10T14:19:36Z</dcterms:modified>
</cp:coreProperties>
</file>