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ofwat.sharepoint.com/sites/rms/pr-fng/Corporate Governance  Business as usual/Regulatory Accounting Guidelines/2020-21 RAGs/Consultation/"/>
    </mc:Choice>
  </mc:AlternateContent>
  <bookViews>
    <workbookView xWindow="0" yWindow="0" windowWidth="28800" windowHeight="11205" activeTab="9"/>
  </bookViews>
  <sheets>
    <sheet name="Cover" sheetId="1" r:id="rId1"/>
    <sheet name="Section 1 &gt;&gt;" sheetId="81" r:id="rId2"/>
    <sheet name="1A" sheetId="2" r:id="rId3"/>
    <sheet name="1B" sheetId="3" r:id="rId4"/>
    <sheet name="1C" sheetId="4" r:id="rId5"/>
    <sheet name="1D" sheetId="5" r:id="rId6"/>
    <sheet name="1E" sheetId="6" r:id="rId7"/>
    <sheet name="1F" sheetId="7" r:id="rId8"/>
    <sheet name="Section 2 &gt;&gt;" sheetId="80" r:id="rId9"/>
    <sheet name="2A" sheetId="8" r:id="rId10"/>
    <sheet name="2B" sheetId="9" r:id="rId11"/>
    <sheet name="2C" sheetId="10" r:id="rId12"/>
    <sheet name="2D" sheetId="11" r:id="rId13"/>
    <sheet name="2E" sheetId="12" r:id="rId14"/>
    <sheet name="2F" sheetId="13" r:id="rId15"/>
    <sheet name="2G" sheetId="14" r:id="rId16"/>
    <sheet name="2H" sheetId="15" r:id="rId17"/>
    <sheet name="2I" sheetId="16" r:id="rId18"/>
    <sheet name="2J" sheetId="17" r:id="rId19"/>
    <sheet name="2K" sheetId="18" r:id="rId20"/>
    <sheet name="2L" sheetId="52" r:id="rId21"/>
    <sheet name="2M" sheetId="53" r:id="rId22"/>
    <sheet name="2N" sheetId="54" r:id="rId23"/>
    <sheet name="2O" sheetId="73" r:id="rId24"/>
    <sheet name="Section 3 &gt;&gt;" sheetId="78" r:id="rId25"/>
    <sheet name="3A" sheetId="19" r:id="rId26"/>
    <sheet name="3B" sheetId="20" r:id="rId27"/>
    <sheet name="3C" sheetId="50" r:id="rId28"/>
    <sheet name="3D" sheetId="51" r:id="rId29"/>
    <sheet name="3E" sheetId="23" r:id="rId30"/>
    <sheet name="Section 4 &gt;&gt;" sheetId="77" r:id="rId31"/>
    <sheet name="4A" sheetId="24" r:id="rId32"/>
    <sheet name="4B" sheetId="89" r:id="rId33"/>
    <sheet name="4C" sheetId="90" r:id="rId34"/>
    <sheet name="4D" sheetId="91" r:id="rId35"/>
    <sheet name="4E" sheetId="92" r:id="rId36"/>
    <sheet name="4F" sheetId="75" r:id="rId37"/>
    <sheet name="4G" sheetId="76" r:id="rId38"/>
    <sheet name="4H" sheetId="31" r:id="rId39"/>
    <sheet name="4I" sheetId="32" r:id="rId40"/>
    <sheet name="4J" sheetId="33" r:id="rId41"/>
    <sheet name="4K" sheetId="34" r:id="rId42"/>
    <sheet name="4L" sheetId="35" r:id="rId43"/>
    <sheet name="4M" sheetId="36" r:id="rId44"/>
    <sheet name="4N" sheetId="68" r:id="rId45"/>
    <sheet name="4O" sheetId="69" r:id="rId46"/>
    <sheet name="4P" sheetId="39" r:id="rId47"/>
    <sheet name="Section 5 &gt;&gt;" sheetId="82" r:id="rId48"/>
    <sheet name="5A" sheetId="58" r:id="rId49"/>
    <sheet name="5B" sheetId="67" r:id="rId50"/>
    <sheet name="Section 6 &gt;&gt;" sheetId="83" r:id="rId51"/>
    <sheet name="6A" sheetId="59" r:id="rId52"/>
    <sheet name="6B" sheetId="60" r:id="rId53"/>
    <sheet name="6C" sheetId="61" r:id="rId54"/>
    <sheet name="6D" sheetId="55" r:id="rId55"/>
    <sheet name="Section 7 &gt;&gt;" sheetId="84" r:id="rId56"/>
    <sheet name="7A" sheetId="56" r:id="rId57"/>
    <sheet name="7B" sheetId="57" r:id="rId58"/>
    <sheet name="7C" sheetId="62" r:id="rId59"/>
    <sheet name="7D" sheetId="64" r:id="rId60"/>
    <sheet name="7E" sheetId="66" r:id="rId61"/>
    <sheet name="Section 8 &gt;&gt;" sheetId="85" r:id="rId62"/>
    <sheet name="8A" sheetId="63" r:id="rId63"/>
    <sheet name="8B" sheetId="70" r:id="rId64"/>
    <sheet name="8C" sheetId="49" r:id="rId65"/>
    <sheet name="8D" sheetId="65" r:id="rId66"/>
    <sheet name="Section 9 &gt;&gt;" sheetId="86" r:id="rId67"/>
    <sheet name="9A" sheetId="74" r:id="rId68"/>
    <sheet name="Small Co return &gt;&gt;" sheetId="87" r:id="rId69"/>
    <sheet name="S1" sheetId="47" r:id="rId70"/>
    <sheet name="S2" sheetId="48" r:id="rId7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hidden="1">255</definedName>
    <definedName name="F" hidden="1">{"bal",#N/A,FALSE,"working papers";"income",#N/A,FALSE,"working papers"}</definedName>
    <definedName name="fdraf" hidden="1">{"bal",#N/A,FALSE,"working papers";"income",#N/A,FALSE,"working papers"}</definedName>
    <definedName name="Fdraft" hidden="1">{"bal",#N/A,FALSE,"working papers";"income",#N/A,FALSE,"working papers"}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2">'1A'!$A$1:$J$36</definedName>
    <definedName name="_xlnm.Print_Area" localSheetId="3">'1B'!$A$1:$J$12</definedName>
    <definedName name="_xlnm.Print_Area" localSheetId="4">'1C'!$A$1:$J$53</definedName>
    <definedName name="_xlnm.Print_Area" localSheetId="5">'1D'!$A$1:$J$38</definedName>
    <definedName name="_xlnm.Print_Area" localSheetId="6">'1E'!$A$1:$I$30</definedName>
    <definedName name="_xlnm.Print_Area" localSheetId="7">'1F'!$A$1:$S$47</definedName>
    <definedName name="_xlnm.Print_Area" localSheetId="9">'2A'!$A$1:$K$21</definedName>
    <definedName name="_xlnm.Print_Area" localSheetId="10">'2B'!$A$1:$I$45</definedName>
    <definedName name="_xlnm.Print_Area" localSheetId="11">'2C'!$A$1:$O$52</definedName>
    <definedName name="_xlnm.Print_Area" localSheetId="12">'2D'!$A$1:$K$31</definedName>
    <definedName name="_xlnm.Print_Area" localSheetId="13">'2E'!$A$1:$H$56</definedName>
    <definedName name="_xlnm.Print_Area" localSheetId="14">'2F'!$A$1:$K$15</definedName>
    <definedName name="_xlnm.Print_Area" localSheetId="15">'2G'!$A$1:$N$28</definedName>
    <definedName name="_xlnm.Print_Area" localSheetId="16">'2H'!$A$1:$N$24</definedName>
    <definedName name="_xlnm.Print_Area" localSheetId="17">'2I'!$A$1:$J$41</definedName>
    <definedName name="_xlnm.Print_Area" localSheetId="18">'2J'!$A$1:$F$19</definedName>
    <definedName name="_xlnm.Print_Area" localSheetId="19">'2K'!$A$1:$G$17</definedName>
    <definedName name="_xlnm.Print_Area" localSheetId="20">'2L'!$A$1:$H$8</definedName>
    <definedName name="_xlnm.Print_Area" localSheetId="21">'2M'!$A$1:$I$21</definedName>
    <definedName name="_xlnm.Print_Area" localSheetId="22">'2N'!$A$1:$G$28</definedName>
    <definedName name="_xlnm.Print_Area" localSheetId="23">'2O'!$A$1:$K$32</definedName>
    <definedName name="_xlnm.Print_Area" localSheetId="25">'3A'!$A$1:$Q$98</definedName>
    <definedName name="_xlnm.Print_Area" localSheetId="26">'3B'!$A$1:$O$90</definedName>
    <definedName name="_xlnm.Print_Area" localSheetId="27">'3C'!$A$1:$E$13</definedName>
    <definedName name="_xlnm.Print_Area" localSheetId="28">'3D'!$A$1:$E$13</definedName>
    <definedName name="_xlnm.Print_Area" localSheetId="29">'3E'!$A$1:$F$12</definedName>
    <definedName name="_xlnm.Print_Area" localSheetId="31">'4A'!$A$1:$G$36</definedName>
    <definedName name="_xlnm.Print_Area" localSheetId="32">'4B'!$A$1:$X$838</definedName>
    <definedName name="_xlnm.Print_Area" localSheetId="33">'4C'!$A$1:$N$32</definedName>
    <definedName name="_xlnm.Print_Area" localSheetId="34">'4D'!$A$1:$J$64</definedName>
    <definedName name="_xlnm.Print_Area" localSheetId="35">'4E'!$A$1:$M$64</definedName>
    <definedName name="_xlnm.Print_Area" localSheetId="36">'4F'!$A$1:$P$34</definedName>
    <definedName name="_xlnm.Print_Area" localSheetId="37">'4G'!$A$1:$V$35</definedName>
    <definedName name="_xlnm.Print_Area" localSheetId="38">'4H'!$A$1:$F$51</definedName>
    <definedName name="_xlnm.Print_Area" localSheetId="39">'4I'!$A$1:$L$46</definedName>
    <definedName name="_xlnm.Print_Area" localSheetId="40">'4J'!$A$1:$J$56</definedName>
    <definedName name="_xlnm.Print_Area" localSheetId="41">'4K'!$A$1:$M$56</definedName>
    <definedName name="_xlnm.Print_Area" localSheetId="42">'4L'!$A$1:$K$92</definedName>
    <definedName name="_xlnm.Print_Area" localSheetId="43">'4M'!$A$1:$N$90</definedName>
    <definedName name="_xlnm.Print_Area" localSheetId="44">'4N'!$A$1:$I$18</definedName>
    <definedName name="_xlnm.Print_Area" localSheetId="45">'4O'!$A$1:$H$18</definedName>
    <definedName name="_xlnm.Print_Area" localSheetId="46">'4P'!$A$1:$I$11</definedName>
    <definedName name="_xlnm.Print_Area" localSheetId="48">'5A'!$A$1:$F$36</definedName>
    <definedName name="_xlnm.Print_Area" localSheetId="49">'5B'!$A$1:$L$23</definedName>
    <definedName name="_xlnm.Print_Area" localSheetId="51">'6A'!$A$1:$F$70</definedName>
    <definedName name="_xlnm.Print_Area" localSheetId="52">'6B'!$A$1:$F$58</definedName>
    <definedName name="_xlnm.Print_Area" localSheetId="53">'6C'!$A$1:$F$35</definedName>
    <definedName name="_xlnm.Print_Area" localSheetId="54">'6D'!$A$1:$G$44</definedName>
    <definedName name="_xlnm.Print_Area" localSheetId="56">'7A'!$A$1:$E$24</definedName>
    <definedName name="_xlnm.Print_Area" localSheetId="57">'7B'!$A$1:$L$26</definedName>
    <definedName name="_xlnm.Print_Area" localSheetId="58">'7C'!$A$1:$F$30</definedName>
    <definedName name="_xlnm.Print_Area" localSheetId="59">'7D'!$A$1:$AE$39</definedName>
    <definedName name="_xlnm.Print_Area" localSheetId="60">'7E'!$A$1:$F$27</definedName>
    <definedName name="_xlnm.Print_Area" localSheetId="62">'8A'!$A$1:$F$33</definedName>
    <definedName name="_xlnm.Print_Area" localSheetId="63">'8B'!$A$1:$M$61</definedName>
    <definedName name="_xlnm.Print_Area" localSheetId="64">'8C'!$A$1:$J$21</definedName>
    <definedName name="_xlnm.Print_Area" localSheetId="65">'8D'!$A$1:$G$23</definedName>
    <definedName name="_xlnm.Print_Area" localSheetId="67">'9A'!$A$1:$E$41</definedName>
    <definedName name="_xlnm.Print_Area" localSheetId="0">Cover!$A$1:$C$74</definedName>
    <definedName name="_xlnm.Print_Area" localSheetId="69">'S1'!$A$1:$J$36</definedName>
    <definedName name="_xlnm.Print_Area" localSheetId="70">'S2'!$A$1:$M$163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localSheetId="32" hidden="1">7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wrn.papersdraft" hidden="1">{"bal",#N/A,FALSE,"working papers";"income",#N/A,FALSE,"working papers"}</definedName>
    <definedName name="wrn.wpapers." localSheetId="2" hidden="1">{"bal",#N/A,FALSE,"working papers";"income",#N/A,FALSE,"working papers"}</definedName>
    <definedName name="wrn.wpapers." localSheetId="12" hidden="1">{"bal",#N/A,FALSE,"working papers";"income",#N/A,FALSE,"working papers"}</definedName>
    <definedName name="wrn.wpapers." localSheetId="13" hidden="1">{"bal",#N/A,FALSE,"working papers";"income",#N/A,FALSE,"working papers"}</definedName>
    <definedName name="wrn.wpapers." localSheetId="17" hidden="1">{"bal",#N/A,FALSE,"working papers";"income",#N/A,FALSE,"working papers"}</definedName>
    <definedName name="wrn.wpapers." localSheetId="20" hidden="1">{"bal",#N/A,FALSE,"working papers";"income",#N/A,FALSE,"working papers"}</definedName>
    <definedName name="wrn.wpapers." localSheetId="21" hidden="1">{"bal",#N/A,FALSE,"working papers";"income",#N/A,FALSE,"working papers"}</definedName>
    <definedName name="wrn.wpapers." localSheetId="23" hidden="1">{"bal",#N/A,FALSE,"working papers";"income",#N/A,FALSE,"working papers"}</definedName>
    <definedName name="wrn.wpapers." localSheetId="26" hidden="1">{"bal",#N/A,FALSE,"working papers";"income",#N/A,FALSE,"working papers"}</definedName>
    <definedName name="wrn.wpapers." localSheetId="31" hidden="1">{"bal",#N/A,FALSE,"working papers";"income",#N/A,FALSE,"working papers"}</definedName>
    <definedName name="wrn.wpapers." localSheetId="32" hidden="1">{"bal",#N/A,FALSE,"working papers";"income",#N/A,FALSE,"working papers"}</definedName>
    <definedName name="wrn.wpapers." localSheetId="34" hidden="1">{"bal",#N/A,FALSE,"working papers";"income",#N/A,FALSE,"working papers"}</definedName>
    <definedName name="wrn.wpapers." localSheetId="35" hidden="1">{"bal",#N/A,FALSE,"working papers";"income",#N/A,FALSE,"working papers"}</definedName>
    <definedName name="wrn.wpapers." localSheetId="38" hidden="1">{"bal",#N/A,FALSE,"working papers";"income",#N/A,FALSE,"working papers"}</definedName>
    <definedName name="wrn.wpapers." localSheetId="39" hidden="1">{"bal",#N/A,FALSE,"working papers";"income",#N/A,FALSE,"working papers"}</definedName>
    <definedName name="wrn.wpapers." localSheetId="40" hidden="1">{"bal",#N/A,FALSE,"working papers";"income",#N/A,FALSE,"working papers"}</definedName>
    <definedName name="wrn.wpapers." localSheetId="42" hidden="1">{"bal",#N/A,FALSE,"working papers";"income",#N/A,FALSE,"working papers"}</definedName>
    <definedName name="wrn.wpapers." localSheetId="43" hidden="1">{"bal",#N/A,FALSE,"working papers";"income",#N/A,FALSE,"working papers"}</definedName>
    <definedName name="wrn.wpapers." localSheetId="46" hidden="1">{"bal",#N/A,FALSE,"working papers";"income",#N/A,FALSE,"working papers"}</definedName>
    <definedName name="wrn.wpapers." localSheetId="56" hidden="1">{"bal",#N/A,FALSE,"working papers";"income",#N/A,FALSE,"working papers"}</definedName>
    <definedName name="wrn.wpapers." hidden="1">{"bal",#N/A,FALSE,"working papers";"income",#N/A,FALSE,"working papers"}</definedName>
    <definedName name="Z_1B259DF3_2D8D_4DFB_A9C4_F29F1CEBD105_.wvu.PrintArea" localSheetId="2" hidden="1">'1A'!$A$1:$I$36</definedName>
    <definedName name="Z_1B259DF3_2D8D_4DFB_A9C4_F29F1CEBD105_.wvu.PrintArea" localSheetId="3" hidden="1">'1B'!$A$1:$I$13</definedName>
    <definedName name="Z_1B259DF3_2D8D_4DFB_A9C4_F29F1CEBD105_.wvu.PrintArea" localSheetId="4" hidden="1">'1C'!$A$1:$I$54</definedName>
    <definedName name="Z_1B259DF3_2D8D_4DFB_A9C4_F29F1CEBD105_.wvu.PrintArea" localSheetId="6" hidden="1">'1E'!$A$1:$H$30</definedName>
    <definedName name="Z_1B259DF3_2D8D_4DFB_A9C4_F29F1CEBD105_.wvu.PrintArea" localSheetId="7" hidden="1">'1F'!$A$1:$R$49</definedName>
    <definedName name="Z_1B259DF3_2D8D_4DFB_A9C4_F29F1CEBD105_.wvu.PrintArea" localSheetId="9" hidden="1">'2A'!$A$1:$J$20</definedName>
    <definedName name="Z_1B259DF3_2D8D_4DFB_A9C4_F29F1CEBD105_.wvu.PrintArea" localSheetId="10" hidden="1">'2B'!$A$1:$H$45</definedName>
    <definedName name="Z_1B259DF3_2D8D_4DFB_A9C4_F29F1CEBD105_.wvu.PrintArea" localSheetId="13" hidden="1">'2E'!$A$1:$G$59</definedName>
    <definedName name="Z_1B259DF3_2D8D_4DFB_A9C4_F29F1CEBD105_.wvu.PrintArea" localSheetId="14" hidden="1">'2F'!$A$1:$I$15</definedName>
    <definedName name="Z_1B259DF3_2D8D_4DFB_A9C4_F29F1CEBD105_.wvu.PrintArea" localSheetId="15" hidden="1">'2G'!$A$1:$N$29</definedName>
    <definedName name="Z_1B259DF3_2D8D_4DFB_A9C4_F29F1CEBD105_.wvu.PrintArea" localSheetId="16" hidden="1">'2H'!$A$1:$N$23</definedName>
    <definedName name="Z_1B259DF3_2D8D_4DFB_A9C4_F29F1CEBD105_.wvu.PrintArea" localSheetId="17" hidden="1">'2I'!$A$1:$J$41</definedName>
    <definedName name="Z_1B259DF3_2D8D_4DFB_A9C4_F29F1CEBD105_.wvu.PrintArea" localSheetId="18" hidden="1">'2J'!$A$1:$F$20</definedName>
    <definedName name="Z_1B259DF3_2D8D_4DFB_A9C4_F29F1CEBD105_.wvu.PrintArea" localSheetId="19" hidden="1">'2K'!$A$1:$F$18</definedName>
    <definedName name="Z_1B259DF3_2D8D_4DFB_A9C4_F29F1CEBD105_.wvu.PrintArea" localSheetId="20" hidden="1">'2L'!$A$1:$G$8</definedName>
    <definedName name="Z_1B259DF3_2D8D_4DFB_A9C4_F29F1CEBD105_.wvu.PrintArea" localSheetId="21" hidden="1">'2M'!$A$1:$H$23</definedName>
    <definedName name="Z_1B259DF3_2D8D_4DFB_A9C4_F29F1CEBD105_.wvu.PrintArea" localSheetId="25" hidden="1">'3A'!$1:$26</definedName>
    <definedName name="Z_1B259DF3_2D8D_4DFB_A9C4_F29F1CEBD105_.wvu.PrintArea" localSheetId="26" hidden="1">'3B'!$A$1:$K$67</definedName>
    <definedName name="Z_1B259DF3_2D8D_4DFB_A9C4_F29F1CEBD105_.wvu.PrintArea" localSheetId="27" hidden="1">'3C'!$A$1:$F$15</definedName>
    <definedName name="Z_1B259DF3_2D8D_4DFB_A9C4_F29F1CEBD105_.wvu.PrintArea" localSheetId="28" hidden="1">'3D'!$A$1:$F$14</definedName>
    <definedName name="Z_1B259DF3_2D8D_4DFB_A9C4_F29F1CEBD105_.wvu.PrintArea" localSheetId="29" hidden="1">'3E'!$A$1:$E$11</definedName>
    <definedName name="Z_1B259DF3_2D8D_4DFB_A9C4_F29F1CEBD105_.wvu.PrintArea" localSheetId="31" hidden="1">'4A'!$A$1:$F$17</definedName>
    <definedName name="Z_1B259DF3_2D8D_4DFB_A9C4_F29F1CEBD105_.wvu.PrintArea" localSheetId="33" hidden="1">'4C'!$A$1:$J$21</definedName>
    <definedName name="Z_1B259DF3_2D8D_4DFB_A9C4_F29F1CEBD105_.wvu.PrintArea" localSheetId="34" hidden="1">'4D'!$A$1:$I$64</definedName>
    <definedName name="Z_1B259DF3_2D8D_4DFB_A9C4_F29F1CEBD105_.wvu.PrintArea" localSheetId="35" hidden="1">'4E'!$A$1:$L$62</definedName>
    <definedName name="Z_1B259DF3_2D8D_4DFB_A9C4_F29F1CEBD105_.wvu.PrintArea" localSheetId="38" hidden="1">'4H'!$A$1:$E$51</definedName>
    <definedName name="Z_1B259DF3_2D8D_4DFB_A9C4_F29F1CEBD105_.wvu.PrintArea" localSheetId="39" hidden="1">'4I'!$A$1:$K$46</definedName>
    <definedName name="Z_1B259DF3_2D8D_4DFB_A9C4_F29F1CEBD105_.wvu.PrintArea" localSheetId="40" hidden="1">'4J'!$A$1:$I$56</definedName>
    <definedName name="Z_1B259DF3_2D8D_4DFB_A9C4_F29F1CEBD105_.wvu.PrintArea" localSheetId="42" hidden="1">'4L'!$A$1:$J$57</definedName>
    <definedName name="Z_1B259DF3_2D8D_4DFB_A9C4_F29F1CEBD105_.wvu.PrintArea" localSheetId="43" hidden="1">'4M'!$A$1:$V$55</definedName>
    <definedName name="Z_1B259DF3_2D8D_4DFB_A9C4_F29F1CEBD105_.wvu.PrintArea" localSheetId="44" hidden="1">'4N'!$A$1:$H$17</definedName>
    <definedName name="Z_1B259DF3_2D8D_4DFB_A9C4_F29F1CEBD105_.wvu.PrintArea" localSheetId="45" hidden="1">'4O'!$A$1:$G$17</definedName>
    <definedName name="Z_1B259DF3_2D8D_4DFB_A9C4_F29F1CEBD105_.wvu.PrintArea" localSheetId="46" hidden="1">'4P'!$A$1:$E$11</definedName>
    <definedName name="Z_1B259DF3_2D8D_4DFB_A9C4_F29F1CEBD105_.wvu.PrintArea" localSheetId="49" hidden="1">'5B'!$A$1:$K$23</definedName>
    <definedName name="Z_1B259DF3_2D8D_4DFB_A9C4_F29F1CEBD105_.wvu.PrintArea" localSheetId="56" hidden="1">'7A'!$A$1:$E$24</definedName>
    <definedName name="Z_1B259DF3_2D8D_4DFB_A9C4_F29F1CEBD105_.wvu.PrintArea" localSheetId="63" hidden="1">'8B'!$A$1:$L$61</definedName>
    <definedName name="Z_1B259DF3_2D8D_4DFB_A9C4_F29F1CEBD105_.wvu.PrintArea" localSheetId="64" hidden="1">'8C'!$A$1:$I$20</definedName>
    <definedName name="Z_1B259DF3_2D8D_4DFB_A9C4_F29F1CEBD105_.wvu.PrintArea" localSheetId="0" hidden="1">Cover!$A$1:$B$70</definedName>
    <definedName name="Z_1B259DF3_2D8D_4DFB_A9C4_F29F1CEBD105_.wvu.Rows" localSheetId="7" hidden="1">'1F'!$189:$1048576</definedName>
    <definedName name="Z_650D7366_A5BD_406B_9661_ED9F5F01D420_.wvu.PrintArea" localSheetId="2" hidden="1">'1A'!$A$1:$I$23</definedName>
    <definedName name="Z_650D7366_A5BD_406B_9661_ED9F5F01D420_.wvu.PrintArea" localSheetId="3" hidden="1">'1B'!$A$1:$I$13</definedName>
    <definedName name="Z_650D7366_A5BD_406B_9661_ED9F5F01D420_.wvu.PrintArea" localSheetId="4" hidden="1">'1C'!$A$1:$I$54</definedName>
    <definedName name="Z_650D7366_A5BD_406B_9661_ED9F5F01D420_.wvu.PrintArea" localSheetId="6" hidden="1">'1E'!$A$1:$H$30</definedName>
    <definedName name="Z_650D7366_A5BD_406B_9661_ED9F5F01D420_.wvu.PrintArea" localSheetId="9" hidden="1">'2A'!$A$1:$J$20</definedName>
    <definedName name="Z_650D7366_A5BD_406B_9661_ED9F5F01D420_.wvu.PrintArea" localSheetId="10" hidden="1">'2B'!$A$1:$H$45</definedName>
    <definedName name="Z_650D7366_A5BD_406B_9661_ED9F5F01D420_.wvu.PrintArea" localSheetId="13" hidden="1">'2E'!$A$1:$G$59</definedName>
    <definedName name="Z_650D7366_A5BD_406B_9661_ED9F5F01D420_.wvu.PrintArea" localSheetId="14" hidden="1">'2F'!$A$1:$I$15</definedName>
    <definedName name="Z_650D7366_A5BD_406B_9661_ED9F5F01D420_.wvu.PrintArea" localSheetId="15" hidden="1">'2G'!$A$1:$N$29</definedName>
    <definedName name="Z_650D7366_A5BD_406B_9661_ED9F5F01D420_.wvu.PrintArea" localSheetId="16" hidden="1">'2H'!$A$1:$N$23</definedName>
    <definedName name="Z_650D7366_A5BD_406B_9661_ED9F5F01D420_.wvu.PrintArea" localSheetId="17" hidden="1">'2I'!$A$1:$J$41</definedName>
    <definedName name="Z_650D7366_A5BD_406B_9661_ED9F5F01D420_.wvu.PrintArea" localSheetId="20" hidden="1">'2L'!$A$1:$G$8</definedName>
    <definedName name="Z_650D7366_A5BD_406B_9661_ED9F5F01D420_.wvu.PrintArea" localSheetId="21" hidden="1">'2M'!$A$1:$H$23</definedName>
    <definedName name="Z_650D7366_A5BD_406B_9661_ED9F5F01D420_.wvu.PrintArea" localSheetId="25" hidden="1">'3A'!$1:$26</definedName>
    <definedName name="Z_650D7366_A5BD_406B_9661_ED9F5F01D420_.wvu.PrintArea" localSheetId="26" hidden="1">'3B'!$A$1:$K$3</definedName>
    <definedName name="Z_650D7366_A5BD_406B_9661_ED9F5F01D420_.wvu.PrintArea" localSheetId="31" hidden="1">'4A'!$A$1:$F$17</definedName>
    <definedName name="Z_650D7366_A5BD_406B_9661_ED9F5F01D420_.wvu.PrintArea" localSheetId="33" hidden="1">'4C'!$A$1:$J$20</definedName>
    <definedName name="Z_650D7366_A5BD_406B_9661_ED9F5F01D420_.wvu.PrintArea" localSheetId="38" hidden="1">'4H'!$A$1:$E$51</definedName>
    <definedName name="Z_650D7366_A5BD_406B_9661_ED9F5F01D420_.wvu.PrintArea" localSheetId="39" hidden="1">'4I'!$A$1:$K$46</definedName>
    <definedName name="Z_650D7366_A5BD_406B_9661_ED9F5F01D420_.wvu.PrintArea" localSheetId="0" hidden="1">Cover!$A$1:$B$70</definedName>
    <definedName name="Z_69104686_4F2A_41D5_9B15_E00B9826BCA2_.wvu.PrintArea" localSheetId="32" hidden="1">'4B'!$A$3:$U$838</definedName>
    <definedName name="Z_9D0BCB94_913C_464E_843B_7A43F508C4E7_.wvu.PrintArea" localSheetId="2" hidden="1">'1A'!$A$1:$I$23</definedName>
    <definedName name="Z_9D0BCB94_913C_464E_843B_7A43F508C4E7_.wvu.PrintArea" localSheetId="3" hidden="1">'1B'!$A$1:$I$13</definedName>
    <definedName name="Z_9D0BCB94_913C_464E_843B_7A43F508C4E7_.wvu.PrintArea" localSheetId="4" hidden="1">'1C'!$A$1:$I$54</definedName>
    <definedName name="Z_9D0BCB94_913C_464E_843B_7A43F508C4E7_.wvu.PrintArea" localSheetId="6" hidden="1">'1E'!$A$1:$H$30</definedName>
    <definedName name="Z_9D0BCB94_913C_464E_843B_7A43F508C4E7_.wvu.PrintArea" localSheetId="9" hidden="1">'2A'!$A$1:$J$20</definedName>
    <definedName name="Z_9D0BCB94_913C_464E_843B_7A43F508C4E7_.wvu.PrintArea" localSheetId="10" hidden="1">'2B'!$A$1:$H$45</definedName>
    <definedName name="Z_9D0BCB94_913C_464E_843B_7A43F508C4E7_.wvu.PrintArea" localSheetId="13" hidden="1">'2E'!$A$1:$G$59</definedName>
    <definedName name="Z_9D0BCB94_913C_464E_843B_7A43F508C4E7_.wvu.PrintArea" localSheetId="14" hidden="1">'2F'!$A$1:$I$15</definedName>
    <definedName name="Z_9D0BCB94_913C_464E_843B_7A43F508C4E7_.wvu.PrintArea" localSheetId="15" hidden="1">'2G'!$A$1:$N$29</definedName>
    <definedName name="Z_9D0BCB94_913C_464E_843B_7A43F508C4E7_.wvu.PrintArea" localSheetId="16" hidden="1">'2H'!$A$1:$N$23</definedName>
    <definedName name="Z_9D0BCB94_913C_464E_843B_7A43F508C4E7_.wvu.PrintArea" localSheetId="17" hidden="1">'2I'!$A$1:$J$41</definedName>
    <definedName name="Z_9D0BCB94_913C_464E_843B_7A43F508C4E7_.wvu.PrintArea" localSheetId="20" hidden="1">'2L'!$A$1:$G$8</definedName>
    <definedName name="Z_9D0BCB94_913C_464E_843B_7A43F508C4E7_.wvu.PrintArea" localSheetId="21" hidden="1">'2M'!$A$1:$H$23</definedName>
    <definedName name="Z_9D0BCB94_913C_464E_843B_7A43F508C4E7_.wvu.PrintArea" localSheetId="25" hidden="1">'3A'!$1:$26</definedName>
    <definedName name="Z_9D0BCB94_913C_464E_843B_7A43F508C4E7_.wvu.PrintArea" localSheetId="26" hidden="1">'3B'!$A$1:$K$3</definedName>
    <definedName name="Z_9D0BCB94_913C_464E_843B_7A43F508C4E7_.wvu.PrintArea" localSheetId="31" hidden="1">'4A'!$A$1:$F$17</definedName>
    <definedName name="Z_9D0BCB94_913C_464E_843B_7A43F508C4E7_.wvu.PrintArea" localSheetId="33" hidden="1">'4C'!$A$1:$J$20</definedName>
    <definedName name="Z_9D0BCB94_913C_464E_843B_7A43F508C4E7_.wvu.PrintArea" localSheetId="38" hidden="1">'4H'!$A$1:$E$51</definedName>
    <definedName name="Z_9D0BCB94_913C_464E_843B_7A43F508C4E7_.wvu.PrintArea" localSheetId="39" hidden="1">'4I'!$A$1:$K$46</definedName>
    <definedName name="Z_9D0BCB94_913C_464E_843B_7A43F508C4E7_.wvu.PrintArea" localSheetId="0" hidden="1">Cover!$A$1:$B$70</definedName>
    <definedName name="Z_A8453347_62D5_433C_AC17_73E6B4F2766F_.wvu.PrintArea" localSheetId="32" hidden="1">'4B'!$A$3:$U$838</definedName>
    <definedName name="Z_C52B46E3_F629_4DFA_829C_FFB772C5F657_.wvu.PrintArea" localSheetId="2" hidden="1">'1A'!$A$1:$G$23</definedName>
    <definedName name="Z_C52B46E3_F629_4DFA_829C_FFB772C5F657_.wvu.PrintArea" localSheetId="3" hidden="1">'1B'!$A$1:$F$13</definedName>
    <definedName name="Z_C52B46E3_F629_4DFA_829C_FFB772C5F657_.wvu.PrintArea" localSheetId="4" hidden="1">'1C'!$A$1:$F$54</definedName>
    <definedName name="Z_C52B46E3_F629_4DFA_829C_FFB772C5F657_.wvu.PrintArea" localSheetId="9" hidden="1">'2A'!$A$1:$E$22</definedName>
    <definedName name="Z_C52B46E3_F629_4DFA_829C_FFB772C5F657_.wvu.PrintArea" localSheetId="10" hidden="1">'2B'!$A$1:$D$45</definedName>
    <definedName name="Z_C52B46E3_F629_4DFA_829C_FFB772C5F657_.wvu.PrintArea" localSheetId="13" hidden="1">'2E'!$A$1:$E$59</definedName>
    <definedName name="Z_C52B46E3_F629_4DFA_829C_FFB772C5F657_.wvu.PrintArea" localSheetId="17" hidden="1">'2I'!$A$1:$D$41</definedName>
    <definedName name="Z_C52B46E3_F629_4DFA_829C_FFB772C5F657_.wvu.PrintArea" localSheetId="20" hidden="1">'2L'!$A$1:$E$8</definedName>
    <definedName name="Z_C52B46E3_F629_4DFA_829C_FFB772C5F657_.wvu.PrintArea" localSheetId="21" hidden="1">'2M'!$A$1:$F$5</definedName>
    <definedName name="Z_C52B46E3_F629_4DFA_829C_FFB772C5F657_.wvu.PrintArea" localSheetId="25" hidden="1">'3A'!$A$1:$I$4</definedName>
    <definedName name="Z_C52B46E3_F629_4DFA_829C_FFB772C5F657_.wvu.PrintArea" localSheetId="26" hidden="1">'3B'!$A$1:$H$3</definedName>
    <definedName name="Z_C52B46E3_F629_4DFA_829C_FFB772C5F657_.wvu.PrintArea" localSheetId="33" hidden="1">'4C'!$A$1:$B$20</definedName>
    <definedName name="Z_C52B46E3_F629_4DFA_829C_FFB772C5F657_.wvu.PrintArea" localSheetId="38" hidden="1">'4H'!$A$1:$B$14</definedName>
    <definedName name="Z_C52B46E3_F629_4DFA_829C_FFB772C5F657_.wvu.PrintArea" localSheetId="39" hidden="1">'4I'!$A$1:$B$17</definedName>
  </definedNames>
  <calcPr calcId="152511" calcOnSave="0"/>
  <customWorkbookViews>
    <customWorkbookView name="Jenny Ngai - Personal View" guid="{1B259DF3-2D8D-4DFB-A9C4-F29F1CEBD105}" mergeInterval="0" personalView="1" maximized="1" xWindow="-8" yWindow="-8" windowWidth="1936" windowHeight="1176" activeSheetId="1"/>
    <customWorkbookView name="Gayle Webb - Personal View" guid="{C52B46E3-F629-4DFA-829C-FFB772C5F657}" mergeInterval="0" personalView="1" maximized="1" windowWidth="1916" windowHeight="850" activeSheetId="9"/>
    <customWorkbookView name="Brian Caire - Personal View" guid="{650D7366-A5BD-406B-9661-ED9F5F01D420}" mergeInterval="0" personalView="1" maximized="1" xWindow="-8" yWindow="-8" windowWidth="1936" windowHeight="1176" activeSheetId="21"/>
    <customWorkbookView name="Robert Lee - Personal View" guid="{9D0BCB94-913C-464E-843B-7A43F508C4E7}" mergeInterval="0" personalView="1" maximized="1" xWindow="-9" yWindow="-9" windowWidth="1938" windowHeight="1170" activeSheetId="2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818" i="89" l="1"/>
  <c r="T818" i="89"/>
  <c r="S818" i="89"/>
  <c r="J818" i="89"/>
  <c r="I818" i="89"/>
  <c r="B834" i="89" s="1"/>
  <c r="R817" i="89"/>
  <c r="P817" i="89"/>
  <c r="Q817" i="89" s="1"/>
  <c r="K817" i="89"/>
  <c r="R816" i="89"/>
  <c r="P816" i="89"/>
  <c r="Q816" i="89" s="1"/>
  <c r="K816" i="89"/>
  <c r="R815" i="89"/>
  <c r="P815" i="89"/>
  <c r="Q815" i="89" s="1"/>
  <c r="K815" i="89"/>
  <c r="R814" i="89"/>
  <c r="P814" i="89"/>
  <c r="Q814" i="89" s="1"/>
  <c r="K814" i="89"/>
  <c r="R813" i="89"/>
  <c r="P813" i="89"/>
  <c r="Q813" i="89" s="1"/>
  <c r="K813" i="89"/>
  <c r="R812" i="89"/>
  <c r="P812" i="89"/>
  <c r="Q812" i="89" s="1"/>
  <c r="K812" i="89"/>
  <c r="R811" i="89"/>
  <c r="P811" i="89"/>
  <c r="Q811" i="89" s="1"/>
  <c r="K811" i="89"/>
  <c r="R810" i="89"/>
  <c r="P810" i="89"/>
  <c r="Q810" i="89" s="1"/>
  <c r="K810" i="89"/>
  <c r="R809" i="89"/>
  <c r="P809" i="89"/>
  <c r="Q809" i="89" s="1"/>
  <c r="K809" i="89"/>
  <c r="R808" i="89"/>
  <c r="P808" i="89"/>
  <c r="Q808" i="89" s="1"/>
  <c r="K808" i="89"/>
  <c r="R807" i="89"/>
  <c r="P807" i="89"/>
  <c r="Q807" i="89" s="1"/>
  <c r="K807" i="89"/>
  <c r="R806" i="89"/>
  <c r="P806" i="89"/>
  <c r="Q806" i="89" s="1"/>
  <c r="K806" i="89"/>
  <c r="R805" i="89"/>
  <c r="P805" i="89"/>
  <c r="Q805" i="89" s="1"/>
  <c r="K805" i="89"/>
  <c r="R804" i="89"/>
  <c r="P804" i="89"/>
  <c r="Q804" i="89" s="1"/>
  <c r="K804" i="89"/>
  <c r="R803" i="89"/>
  <c r="P803" i="89"/>
  <c r="Q803" i="89" s="1"/>
  <c r="K803" i="89"/>
  <c r="R802" i="89"/>
  <c r="P802" i="89"/>
  <c r="Q802" i="89" s="1"/>
  <c r="K802" i="89"/>
  <c r="R801" i="89"/>
  <c r="P801" i="89"/>
  <c r="Q801" i="89" s="1"/>
  <c r="K801" i="89"/>
  <c r="R800" i="89"/>
  <c r="P800" i="89"/>
  <c r="Q800" i="89" s="1"/>
  <c r="K800" i="89"/>
  <c r="R799" i="89"/>
  <c r="P799" i="89"/>
  <c r="Q799" i="89" s="1"/>
  <c r="K799" i="89"/>
  <c r="R798" i="89"/>
  <c r="P798" i="89"/>
  <c r="Q798" i="89" s="1"/>
  <c r="K798" i="89"/>
  <c r="R797" i="89"/>
  <c r="P797" i="89"/>
  <c r="Q797" i="89" s="1"/>
  <c r="K797" i="89"/>
  <c r="R796" i="89"/>
  <c r="P796" i="89"/>
  <c r="Q796" i="89" s="1"/>
  <c r="K796" i="89"/>
  <c r="R795" i="89"/>
  <c r="P795" i="89"/>
  <c r="Q795" i="89" s="1"/>
  <c r="K795" i="89"/>
  <c r="R794" i="89"/>
  <c r="P794" i="89"/>
  <c r="Q794" i="89" s="1"/>
  <c r="K794" i="89"/>
  <c r="R793" i="89"/>
  <c r="P793" i="89"/>
  <c r="Q793" i="89" s="1"/>
  <c r="K793" i="89"/>
  <c r="R792" i="89"/>
  <c r="P792" i="89"/>
  <c r="Q792" i="89" s="1"/>
  <c r="K792" i="89"/>
  <c r="R791" i="89"/>
  <c r="P791" i="89"/>
  <c r="Q791" i="89" s="1"/>
  <c r="K791" i="89"/>
  <c r="R790" i="89"/>
  <c r="P790" i="89"/>
  <c r="Q790" i="89" s="1"/>
  <c r="K790" i="89"/>
  <c r="R789" i="89"/>
  <c r="P789" i="89"/>
  <c r="Q789" i="89" s="1"/>
  <c r="K789" i="89"/>
  <c r="R788" i="89"/>
  <c r="P788" i="89"/>
  <c r="Q788" i="89" s="1"/>
  <c r="K788" i="89"/>
  <c r="R787" i="89"/>
  <c r="P787" i="89"/>
  <c r="Q787" i="89" s="1"/>
  <c r="K787" i="89"/>
  <c r="R786" i="89"/>
  <c r="P786" i="89"/>
  <c r="Q786" i="89" s="1"/>
  <c r="K786" i="89"/>
  <c r="R785" i="89"/>
  <c r="P785" i="89"/>
  <c r="Q785" i="89" s="1"/>
  <c r="K785" i="89"/>
  <c r="R784" i="89"/>
  <c r="P784" i="89"/>
  <c r="Q784" i="89" s="1"/>
  <c r="K784" i="89"/>
  <c r="R783" i="89"/>
  <c r="P783" i="89"/>
  <c r="Q783" i="89" s="1"/>
  <c r="K783" i="89"/>
  <c r="R782" i="89"/>
  <c r="P782" i="89"/>
  <c r="Q782" i="89" s="1"/>
  <c r="K782" i="89"/>
  <c r="R781" i="89"/>
  <c r="P781" i="89"/>
  <c r="Q781" i="89" s="1"/>
  <c r="K781" i="89"/>
  <c r="R780" i="89"/>
  <c r="P780" i="89"/>
  <c r="Q780" i="89" s="1"/>
  <c r="K780" i="89"/>
  <c r="R779" i="89"/>
  <c r="P779" i="89"/>
  <c r="Q779" i="89" s="1"/>
  <c r="K779" i="89"/>
  <c r="R778" i="89"/>
  <c r="P778" i="89"/>
  <c r="Q778" i="89" s="1"/>
  <c r="K778" i="89"/>
  <c r="R777" i="89"/>
  <c r="P777" i="89"/>
  <c r="Q777" i="89" s="1"/>
  <c r="K777" i="89"/>
  <c r="R776" i="89"/>
  <c r="P776" i="89"/>
  <c r="Q776" i="89" s="1"/>
  <c r="K776" i="89"/>
  <c r="R775" i="89"/>
  <c r="P775" i="89"/>
  <c r="Q775" i="89" s="1"/>
  <c r="K775" i="89"/>
  <c r="R774" i="89"/>
  <c r="P774" i="89"/>
  <c r="Q774" i="89" s="1"/>
  <c r="K774" i="89"/>
  <c r="R773" i="89"/>
  <c r="P773" i="89"/>
  <c r="Q773" i="89" s="1"/>
  <c r="K773" i="89"/>
  <c r="R772" i="89"/>
  <c r="P772" i="89"/>
  <c r="Q772" i="89" s="1"/>
  <c r="K772" i="89"/>
  <c r="R771" i="89"/>
  <c r="P771" i="89"/>
  <c r="Q771" i="89" s="1"/>
  <c r="K771" i="89"/>
  <c r="R770" i="89"/>
  <c r="P770" i="89"/>
  <c r="Q770" i="89" s="1"/>
  <c r="K770" i="89"/>
  <c r="R769" i="89"/>
  <c r="P769" i="89"/>
  <c r="Q769" i="89" s="1"/>
  <c r="K769" i="89"/>
  <c r="R768" i="89"/>
  <c r="P768" i="89"/>
  <c r="Q768" i="89" s="1"/>
  <c r="K768" i="89"/>
  <c r="R767" i="89"/>
  <c r="P767" i="89"/>
  <c r="Q767" i="89" s="1"/>
  <c r="K767" i="89"/>
  <c r="R766" i="89"/>
  <c r="P766" i="89"/>
  <c r="Q766" i="89" s="1"/>
  <c r="K766" i="89"/>
  <c r="R765" i="89"/>
  <c r="P765" i="89"/>
  <c r="Q765" i="89" s="1"/>
  <c r="K765" i="89"/>
  <c r="R764" i="89"/>
  <c r="P764" i="89"/>
  <c r="Q764" i="89" s="1"/>
  <c r="K764" i="89"/>
  <c r="R763" i="89"/>
  <c r="P763" i="89"/>
  <c r="Q763" i="89" s="1"/>
  <c r="K763" i="89"/>
  <c r="R762" i="89"/>
  <c r="P762" i="89"/>
  <c r="Q762" i="89" s="1"/>
  <c r="K762" i="89"/>
  <c r="R761" i="89"/>
  <c r="P761" i="89"/>
  <c r="Q761" i="89" s="1"/>
  <c r="K761" i="89"/>
  <c r="R760" i="89"/>
  <c r="P760" i="89"/>
  <c r="Q760" i="89" s="1"/>
  <c r="K760" i="89"/>
  <c r="R759" i="89"/>
  <c r="P759" i="89"/>
  <c r="Q759" i="89" s="1"/>
  <c r="K759" i="89"/>
  <c r="R758" i="89"/>
  <c r="P758" i="89"/>
  <c r="Q758" i="89" s="1"/>
  <c r="K758" i="89"/>
  <c r="R757" i="89"/>
  <c r="P757" i="89"/>
  <c r="Q757" i="89" s="1"/>
  <c r="K757" i="89"/>
  <c r="R756" i="89"/>
  <c r="P756" i="89"/>
  <c r="Q756" i="89" s="1"/>
  <c r="K756" i="89"/>
  <c r="R755" i="89"/>
  <c r="P755" i="89"/>
  <c r="Q755" i="89" s="1"/>
  <c r="K755" i="89"/>
  <c r="R754" i="89"/>
  <c r="P754" i="89"/>
  <c r="Q754" i="89" s="1"/>
  <c r="K754" i="89"/>
  <c r="R753" i="89"/>
  <c r="P753" i="89"/>
  <c r="Q753" i="89" s="1"/>
  <c r="K753" i="89"/>
  <c r="R752" i="89"/>
  <c r="P752" i="89"/>
  <c r="Q752" i="89" s="1"/>
  <c r="K752" i="89"/>
  <c r="R751" i="89"/>
  <c r="P751" i="89"/>
  <c r="Q751" i="89" s="1"/>
  <c r="K751" i="89"/>
  <c r="R750" i="89"/>
  <c r="P750" i="89"/>
  <c r="Q750" i="89" s="1"/>
  <c r="K750" i="89"/>
  <c r="R749" i="89"/>
  <c r="P749" i="89"/>
  <c r="Q749" i="89" s="1"/>
  <c r="K749" i="89"/>
  <c r="R748" i="89"/>
  <c r="P748" i="89"/>
  <c r="Q748" i="89" s="1"/>
  <c r="K748" i="89"/>
  <c r="R747" i="89"/>
  <c r="P747" i="89"/>
  <c r="Q747" i="89" s="1"/>
  <c r="K747" i="89"/>
  <c r="R746" i="89"/>
  <c r="P746" i="89"/>
  <c r="Q746" i="89" s="1"/>
  <c r="K746" i="89"/>
  <c r="R745" i="89"/>
  <c r="P745" i="89"/>
  <c r="Q745" i="89" s="1"/>
  <c r="K745" i="89"/>
  <c r="R744" i="89"/>
  <c r="P744" i="89"/>
  <c r="Q744" i="89" s="1"/>
  <c r="K744" i="89"/>
  <c r="R743" i="89"/>
  <c r="P743" i="89"/>
  <c r="Q743" i="89" s="1"/>
  <c r="K743" i="89"/>
  <c r="R742" i="89"/>
  <c r="P742" i="89"/>
  <c r="Q742" i="89" s="1"/>
  <c r="K742" i="89"/>
  <c r="R741" i="89"/>
  <c r="P741" i="89"/>
  <c r="Q741" i="89" s="1"/>
  <c r="K741" i="89"/>
  <c r="R740" i="89"/>
  <c r="P740" i="89"/>
  <c r="Q740" i="89" s="1"/>
  <c r="K740" i="89"/>
  <c r="R739" i="89"/>
  <c r="P739" i="89"/>
  <c r="Q739" i="89" s="1"/>
  <c r="K739" i="89"/>
  <c r="R738" i="89"/>
  <c r="P738" i="89"/>
  <c r="Q738" i="89" s="1"/>
  <c r="K738" i="89"/>
  <c r="R737" i="89"/>
  <c r="P737" i="89"/>
  <c r="Q737" i="89" s="1"/>
  <c r="K737" i="89"/>
  <c r="R736" i="89"/>
  <c r="P736" i="89"/>
  <c r="Q736" i="89" s="1"/>
  <c r="K736" i="89"/>
  <c r="R735" i="89"/>
  <c r="P735" i="89"/>
  <c r="Q735" i="89" s="1"/>
  <c r="K735" i="89"/>
  <c r="R734" i="89"/>
  <c r="P734" i="89"/>
  <c r="Q734" i="89" s="1"/>
  <c r="K734" i="89"/>
  <c r="R733" i="89"/>
  <c r="P733" i="89"/>
  <c r="Q733" i="89" s="1"/>
  <c r="K733" i="89"/>
  <c r="R732" i="89"/>
  <c r="P732" i="89"/>
  <c r="Q732" i="89" s="1"/>
  <c r="K732" i="89"/>
  <c r="R731" i="89"/>
  <c r="P731" i="89"/>
  <c r="Q731" i="89" s="1"/>
  <c r="K731" i="89"/>
  <c r="R730" i="89"/>
  <c r="P730" i="89"/>
  <c r="Q730" i="89" s="1"/>
  <c r="K730" i="89"/>
  <c r="R729" i="89"/>
  <c r="P729" i="89"/>
  <c r="Q729" i="89" s="1"/>
  <c r="K729" i="89"/>
  <c r="R728" i="89"/>
  <c r="P728" i="89"/>
  <c r="Q728" i="89" s="1"/>
  <c r="K728" i="89"/>
  <c r="R727" i="89"/>
  <c r="P727" i="89"/>
  <c r="Q727" i="89" s="1"/>
  <c r="K727" i="89"/>
  <c r="R726" i="89"/>
  <c r="P726" i="89"/>
  <c r="Q726" i="89" s="1"/>
  <c r="K726" i="89"/>
  <c r="R725" i="89"/>
  <c r="P725" i="89"/>
  <c r="Q725" i="89" s="1"/>
  <c r="K725" i="89"/>
  <c r="R724" i="89"/>
  <c r="P724" i="89"/>
  <c r="Q724" i="89" s="1"/>
  <c r="K724" i="89"/>
  <c r="R723" i="89"/>
  <c r="P723" i="89"/>
  <c r="Q723" i="89" s="1"/>
  <c r="K723" i="89"/>
  <c r="R722" i="89"/>
  <c r="P722" i="89"/>
  <c r="Q722" i="89" s="1"/>
  <c r="K722" i="89"/>
  <c r="R721" i="89"/>
  <c r="P721" i="89"/>
  <c r="Q721" i="89" s="1"/>
  <c r="K721" i="89"/>
  <c r="R720" i="89"/>
  <c r="P720" i="89"/>
  <c r="Q720" i="89" s="1"/>
  <c r="K720" i="89"/>
  <c r="R719" i="89"/>
  <c r="P719" i="89"/>
  <c r="Q719" i="89" s="1"/>
  <c r="K719" i="89"/>
  <c r="R718" i="89"/>
  <c r="P718" i="89"/>
  <c r="Q718" i="89" s="1"/>
  <c r="K718" i="89"/>
  <c r="R717" i="89"/>
  <c r="P717" i="89"/>
  <c r="Q717" i="89" s="1"/>
  <c r="K717" i="89"/>
  <c r="R716" i="89"/>
  <c r="P716" i="89"/>
  <c r="Q716" i="89" s="1"/>
  <c r="K716" i="89"/>
  <c r="R715" i="89"/>
  <c r="P715" i="89"/>
  <c r="Q715" i="89" s="1"/>
  <c r="K715" i="89"/>
  <c r="R714" i="89"/>
  <c r="P714" i="89"/>
  <c r="Q714" i="89" s="1"/>
  <c r="K714" i="89"/>
  <c r="R713" i="89"/>
  <c r="P713" i="89"/>
  <c r="Q713" i="89" s="1"/>
  <c r="K713" i="89"/>
  <c r="R712" i="89"/>
  <c r="P712" i="89"/>
  <c r="Q712" i="89" s="1"/>
  <c r="K712" i="89"/>
  <c r="R711" i="89"/>
  <c r="P711" i="89"/>
  <c r="Q711" i="89" s="1"/>
  <c r="K711" i="89"/>
  <c r="R710" i="89"/>
  <c r="P710" i="89"/>
  <c r="Q710" i="89" s="1"/>
  <c r="K710" i="89"/>
  <c r="R709" i="89"/>
  <c r="P709" i="89"/>
  <c r="Q709" i="89" s="1"/>
  <c r="K709" i="89"/>
  <c r="R708" i="89"/>
  <c r="P708" i="89"/>
  <c r="Q708" i="89" s="1"/>
  <c r="K708" i="89"/>
  <c r="R707" i="89"/>
  <c r="P707" i="89"/>
  <c r="Q707" i="89" s="1"/>
  <c r="K707" i="89"/>
  <c r="R706" i="89"/>
  <c r="P706" i="89"/>
  <c r="Q706" i="89" s="1"/>
  <c r="K706" i="89"/>
  <c r="R705" i="89"/>
  <c r="P705" i="89"/>
  <c r="Q705" i="89" s="1"/>
  <c r="K705" i="89"/>
  <c r="R704" i="89"/>
  <c r="P704" i="89"/>
  <c r="Q704" i="89" s="1"/>
  <c r="K704" i="89"/>
  <c r="R703" i="89"/>
  <c r="P703" i="89"/>
  <c r="Q703" i="89" s="1"/>
  <c r="K703" i="89"/>
  <c r="R702" i="89"/>
  <c r="P702" i="89"/>
  <c r="Q702" i="89" s="1"/>
  <c r="K702" i="89"/>
  <c r="R701" i="89"/>
  <c r="P701" i="89"/>
  <c r="Q701" i="89" s="1"/>
  <c r="K701" i="89"/>
  <c r="R700" i="89"/>
  <c r="P700" i="89"/>
  <c r="Q700" i="89" s="1"/>
  <c r="K700" i="89"/>
  <c r="R699" i="89"/>
  <c r="P699" i="89"/>
  <c r="Q699" i="89" s="1"/>
  <c r="K699" i="89"/>
  <c r="R698" i="89"/>
  <c r="P698" i="89"/>
  <c r="Q698" i="89" s="1"/>
  <c r="K698" i="89"/>
  <c r="R697" i="89"/>
  <c r="P697" i="89"/>
  <c r="Q697" i="89" s="1"/>
  <c r="K697" i="89"/>
  <c r="R696" i="89"/>
  <c r="P696" i="89"/>
  <c r="Q696" i="89" s="1"/>
  <c r="K696" i="89"/>
  <c r="R695" i="89"/>
  <c r="P695" i="89"/>
  <c r="Q695" i="89" s="1"/>
  <c r="K695" i="89"/>
  <c r="R694" i="89"/>
  <c r="P694" i="89"/>
  <c r="Q694" i="89" s="1"/>
  <c r="K694" i="89"/>
  <c r="R693" i="89"/>
  <c r="P693" i="89"/>
  <c r="Q693" i="89" s="1"/>
  <c r="K693" i="89"/>
  <c r="R692" i="89"/>
  <c r="P692" i="89"/>
  <c r="Q692" i="89" s="1"/>
  <c r="K692" i="89"/>
  <c r="R691" i="89"/>
  <c r="P691" i="89"/>
  <c r="Q691" i="89" s="1"/>
  <c r="K691" i="89"/>
  <c r="R690" i="89"/>
  <c r="P690" i="89"/>
  <c r="Q690" i="89" s="1"/>
  <c r="K690" i="89"/>
  <c r="R689" i="89"/>
  <c r="P689" i="89"/>
  <c r="Q689" i="89" s="1"/>
  <c r="K689" i="89"/>
  <c r="R688" i="89"/>
  <c r="P688" i="89"/>
  <c r="Q688" i="89" s="1"/>
  <c r="K688" i="89"/>
  <c r="R687" i="89"/>
  <c r="P687" i="89"/>
  <c r="Q687" i="89" s="1"/>
  <c r="K687" i="89"/>
  <c r="R686" i="89"/>
  <c r="P686" i="89"/>
  <c r="Q686" i="89" s="1"/>
  <c r="K686" i="89"/>
  <c r="R685" i="89"/>
  <c r="P685" i="89"/>
  <c r="Q685" i="89" s="1"/>
  <c r="K685" i="89"/>
  <c r="R684" i="89"/>
  <c r="P684" i="89"/>
  <c r="Q684" i="89" s="1"/>
  <c r="K684" i="89"/>
  <c r="R683" i="89"/>
  <c r="P683" i="89"/>
  <c r="Q683" i="89" s="1"/>
  <c r="K683" i="89"/>
  <c r="R682" i="89"/>
  <c r="P682" i="89"/>
  <c r="Q682" i="89" s="1"/>
  <c r="K682" i="89"/>
  <c r="R681" i="89"/>
  <c r="P681" i="89"/>
  <c r="Q681" i="89" s="1"/>
  <c r="K681" i="89"/>
  <c r="R680" i="89"/>
  <c r="P680" i="89"/>
  <c r="Q680" i="89" s="1"/>
  <c r="K680" i="89"/>
  <c r="R679" i="89"/>
  <c r="P679" i="89"/>
  <c r="Q679" i="89" s="1"/>
  <c r="K679" i="89"/>
  <c r="R678" i="89"/>
  <c r="P678" i="89"/>
  <c r="Q678" i="89" s="1"/>
  <c r="K678" i="89"/>
  <c r="R677" i="89"/>
  <c r="P677" i="89"/>
  <c r="Q677" i="89" s="1"/>
  <c r="K677" i="89"/>
  <c r="R676" i="89"/>
  <c r="P676" i="89"/>
  <c r="Q676" i="89" s="1"/>
  <c r="K676" i="89"/>
  <c r="R675" i="89"/>
  <c r="P675" i="89"/>
  <c r="Q675" i="89" s="1"/>
  <c r="K675" i="89"/>
  <c r="R674" i="89"/>
  <c r="P674" i="89"/>
  <c r="Q674" i="89" s="1"/>
  <c r="K674" i="89"/>
  <c r="R673" i="89"/>
  <c r="P673" i="89"/>
  <c r="Q673" i="89" s="1"/>
  <c r="K673" i="89"/>
  <c r="R672" i="89"/>
  <c r="P672" i="89"/>
  <c r="Q672" i="89" s="1"/>
  <c r="K672" i="89"/>
  <c r="R671" i="89"/>
  <c r="P671" i="89"/>
  <c r="Q671" i="89" s="1"/>
  <c r="K671" i="89"/>
  <c r="R670" i="89"/>
  <c r="P670" i="89"/>
  <c r="Q670" i="89" s="1"/>
  <c r="K670" i="89"/>
  <c r="R669" i="89"/>
  <c r="P669" i="89"/>
  <c r="Q669" i="89" s="1"/>
  <c r="K669" i="89"/>
  <c r="R668" i="89"/>
  <c r="P668" i="89"/>
  <c r="Q668" i="89" s="1"/>
  <c r="K668" i="89"/>
  <c r="R667" i="89"/>
  <c r="P667" i="89"/>
  <c r="Q667" i="89" s="1"/>
  <c r="K667" i="89"/>
  <c r="R666" i="89"/>
  <c r="P666" i="89"/>
  <c r="Q666" i="89" s="1"/>
  <c r="K666" i="89"/>
  <c r="R665" i="89"/>
  <c r="P665" i="89"/>
  <c r="Q665" i="89" s="1"/>
  <c r="K665" i="89"/>
  <c r="R664" i="89"/>
  <c r="P664" i="89"/>
  <c r="Q664" i="89" s="1"/>
  <c r="K664" i="89"/>
  <c r="R663" i="89"/>
  <c r="P663" i="89"/>
  <c r="Q663" i="89" s="1"/>
  <c r="K663" i="89"/>
  <c r="R662" i="89"/>
  <c r="P662" i="89"/>
  <c r="Q662" i="89" s="1"/>
  <c r="K662" i="89"/>
  <c r="R661" i="89"/>
  <c r="P661" i="89"/>
  <c r="Q661" i="89" s="1"/>
  <c r="K661" i="89"/>
  <c r="R660" i="89"/>
  <c r="P660" i="89"/>
  <c r="Q660" i="89" s="1"/>
  <c r="K660" i="89"/>
  <c r="R659" i="89"/>
  <c r="P659" i="89"/>
  <c r="Q659" i="89" s="1"/>
  <c r="K659" i="89"/>
  <c r="R658" i="89"/>
  <c r="P658" i="89"/>
  <c r="Q658" i="89" s="1"/>
  <c r="K658" i="89"/>
  <c r="R657" i="89"/>
  <c r="P657" i="89"/>
  <c r="Q657" i="89" s="1"/>
  <c r="K657" i="89"/>
  <c r="R656" i="89"/>
  <c r="P656" i="89"/>
  <c r="Q656" i="89" s="1"/>
  <c r="K656" i="89"/>
  <c r="R655" i="89"/>
  <c r="P655" i="89"/>
  <c r="Q655" i="89" s="1"/>
  <c r="K655" i="89"/>
  <c r="R654" i="89"/>
  <c r="P654" i="89"/>
  <c r="Q654" i="89" s="1"/>
  <c r="K654" i="89"/>
  <c r="R653" i="89"/>
  <c r="P653" i="89"/>
  <c r="Q653" i="89" s="1"/>
  <c r="K653" i="89"/>
  <c r="R652" i="89"/>
  <c r="P652" i="89"/>
  <c r="Q652" i="89" s="1"/>
  <c r="K652" i="89"/>
  <c r="R651" i="89"/>
  <c r="P651" i="89"/>
  <c r="Q651" i="89" s="1"/>
  <c r="K651" i="89"/>
  <c r="R650" i="89"/>
  <c r="P650" i="89"/>
  <c r="Q650" i="89" s="1"/>
  <c r="K650" i="89"/>
  <c r="R649" i="89"/>
  <c r="P649" i="89"/>
  <c r="Q649" i="89" s="1"/>
  <c r="K649" i="89"/>
  <c r="R648" i="89"/>
  <c r="P648" i="89"/>
  <c r="Q648" i="89" s="1"/>
  <c r="K648" i="89"/>
  <c r="R647" i="89"/>
  <c r="P647" i="89"/>
  <c r="Q647" i="89" s="1"/>
  <c r="K647" i="89"/>
  <c r="R646" i="89"/>
  <c r="P646" i="89"/>
  <c r="Q646" i="89" s="1"/>
  <c r="K646" i="89"/>
  <c r="R645" i="89"/>
  <c r="P645" i="89"/>
  <c r="Q645" i="89" s="1"/>
  <c r="K645" i="89"/>
  <c r="R644" i="89"/>
  <c r="P644" i="89"/>
  <c r="Q644" i="89" s="1"/>
  <c r="K644" i="89"/>
  <c r="R643" i="89"/>
  <c r="P643" i="89"/>
  <c r="Q643" i="89" s="1"/>
  <c r="K643" i="89"/>
  <c r="R642" i="89"/>
  <c r="P642" i="89"/>
  <c r="Q642" i="89" s="1"/>
  <c r="K642" i="89"/>
  <c r="R641" i="89"/>
  <c r="P641" i="89"/>
  <c r="Q641" i="89" s="1"/>
  <c r="K641" i="89"/>
  <c r="R640" i="89"/>
  <c r="P640" i="89"/>
  <c r="Q640" i="89" s="1"/>
  <c r="K640" i="89"/>
  <c r="R639" i="89"/>
  <c r="P639" i="89"/>
  <c r="Q639" i="89" s="1"/>
  <c r="K639" i="89"/>
  <c r="R638" i="89"/>
  <c r="P638" i="89"/>
  <c r="Q638" i="89" s="1"/>
  <c r="K638" i="89"/>
  <c r="R637" i="89"/>
  <c r="P637" i="89"/>
  <c r="Q637" i="89" s="1"/>
  <c r="K637" i="89"/>
  <c r="R636" i="89"/>
  <c r="P636" i="89"/>
  <c r="Q636" i="89" s="1"/>
  <c r="K636" i="89"/>
  <c r="R635" i="89"/>
  <c r="P635" i="89"/>
  <c r="Q635" i="89" s="1"/>
  <c r="K635" i="89"/>
  <c r="R634" i="89"/>
  <c r="P634" i="89"/>
  <c r="Q634" i="89" s="1"/>
  <c r="K634" i="89"/>
  <c r="R633" i="89"/>
  <c r="P633" i="89"/>
  <c r="Q633" i="89" s="1"/>
  <c r="K633" i="89"/>
  <c r="R632" i="89"/>
  <c r="P632" i="89"/>
  <c r="Q632" i="89" s="1"/>
  <c r="K632" i="89"/>
  <c r="R631" i="89"/>
  <c r="P631" i="89"/>
  <c r="Q631" i="89" s="1"/>
  <c r="K631" i="89"/>
  <c r="R630" i="89"/>
  <c r="P630" i="89"/>
  <c r="Q630" i="89" s="1"/>
  <c r="K630" i="89"/>
  <c r="R629" i="89"/>
  <c r="P629" i="89"/>
  <c r="Q629" i="89" s="1"/>
  <c r="K629" i="89"/>
  <c r="R628" i="89"/>
  <c r="P628" i="89"/>
  <c r="Q628" i="89" s="1"/>
  <c r="K628" i="89"/>
  <c r="R627" i="89"/>
  <c r="P627" i="89"/>
  <c r="Q627" i="89" s="1"/>
  <c r="K627" i="89"/>
  <c r="R626" i="89"/>
  <c r="P626" i="89"/>
  <c r="Q626" i="89" s="1"/>
  <c r="K626" i="89"/>
  <c r="R625" i="89"/>
  <c r="P625" i="89"/>
  <c r="Q625" i="89" s="1"/>
  <c r="K625" i="89"/>
  <c r="R624" i="89"/>
  <c r="P624" i="89"/>
  <c r="Q624" i="89" s="1"/>
  <c r="K624" i="89"/>
  <c r="R623" i="89"/>
  <c r="P623" i="89"/>
  <c r="Q623" i="89" s="1"/>
  <c r="K623" i="89"/>
  <c r="R622" i="89"/>
  <c r="P622" i="89"/>
  <c r="Q622" i="89" s="1"/>
  <c r="K622" i="89"/>
  <c r="R621" i="89"/>
  <c r="P621" i="89"/>
  <c r="Q621" i="89" s="1"/>
  <c r="K621" i="89"/>
  <c r="R620" i="89"/>
  <c r="P620" i="89"/>
  <c r="Q620" i="89" s="1"/>
  <c r="K620" i="89"/>
  <c r="R619" i="89"/>
  <c r="P619" i="89"/>
  <c r="Q619" i="89" s="1"/>
  <c r="K619" i="89"/>
  <c r="R618" i="89"/>
  <c r="P618" i="89"/>
  <c r="Q618" i="89" s="1"/>
  <c r="K618" i="89"/>
  <c r="U615" i="89"/>
  <c r="T615" i="89"/>
  <c r="S615" i="89"/>
  <c r="J615" i="89"/>
  <c r="I615" i="89"/>
  <c r="B833" i="89" s="1"/>
  <c r="R614" i="89"/>
  <c r="P614" i="89"/>
  <c r="Q614" i="89" s="1"/>
  <c r="K614" i="89"/>
  <c r="R613" i="89"/>
  <c r="P613" i="89"/>
  <c r="Q613" i="89" s="1"/>
  <c r="K613" i="89"/>
  <c r="R612" i="89"/>
  <c r="P612" i="89"/>
  <c r="Q612" i="89" s="1"/>
  <c r="K612" i="89"/>
  <c r="R611" i="89"/>
  <c r="P611" i="89"/>
  <c r="Q611" i="89" s="1"/>
  <c r="K611" i="89"/>
  <c r="R610" i="89"/>
  <c r="P610" i="89"/>
  <c r="Q610" i="89" s="1"/>
  <c r="K610" i="89"/>
  <c r="R609" i="89"/>
  <c r="P609" i="89"/>
  <c r="Q609" i="89" s="1"/>
  <c r="K609" i="89"/>
  <c r="R608" i="89"/>
  <c r="P608" i="89"/>
  <c r="Q608" i="89" s="1"/>
  <c r="K608" i="89"/>
  <c r="R607" i="89"/>
  <c r="P607" i="89"/>
  <c r="Q607" i="89" s="1"/>
  <c r="K607" i="89"/>
  <c r="R606" i="89"/>
  <c r="P606" i="89"/>
  <c r="Q606" i="89" s="1"/>
  <c r="K606" i="89"/>
  <c r="R605" i="89"/>
  <c r="P605" i="89"/>
  <c r="Q605" i="89" s="1"/>
  <c r="K605" i="89"/>
  <c r="R604" i="89"/>
  <c r="P604" i="89"/>
  <c r="Q604" i="89" s="1"/>
  <c r="K604" i="89"/>
  <c r="R603" i="89"/>
  <c r="P603" i="89"/>
  <c r="Q603" i="89" s="1"/>
  <c r="K603" i="89"/>
  <c r="R602" i="89"/>
  <c r="P602" i="89"/>
  <c r="Q602" i="89" s="1"/>
  <c r="K602" i="89"/>
  <c r="R601" i="89"/>
  <c r="P601" i="89"/>
  <c r="Q601" i="89" s="1"/>
  <c r="K601" i="89"/>
  <c r="R600" i="89"/>
  <c r="P600" i="89"/>
  <c r="Q600" i="89" s="1"/>
  <c r="K600" i="89"/>
  <c r="R599" i="89"/>
  <c r="P599" i="89"/>
  <c r="Q599" i="89" s="1"/>
  <c r="K599" i="89"/>
  <c r="R598" i="89"/>
  <c r="P598" i="89"/>
  <c r="Q598" i="89" s="1"/>
  <c r="K598" i="89"/>
  <c r="R597" i="89"/>
  <c r="P597" i="89"/>
  <c r="Q597" i="89" s="1"/>
  <c r="K597" i="89"/>
  <c r="R596" i="89"/>
  <c r="P596" i="89"/>
  <c r="Q596" i="89" s="1"/>
  <c r="K596" i="89"/>
  <c r="R595" i="89"/>
  <c r="P595" i="89"/>
  <c r="Q595" i="89" s="1"/>
  <c r="K595" i="89"/>
  <c r="R594" i="89"/>
  <c r="P594" i="89"/>
  <c r="Q594" i="89" s="1"/>
  <c r="K594" i="89"/>
  <c r="R593" i="89"/>
  <c r="P593" i="89"/>
  <c r="Q593" i="89" s="1"/>
  <c r="K593" i="89"/>
  <c r="R592" i="89"/>
  <c r="P592" i="89"/>
  <c r="Q592" i="89" s="1"/>
  <c r="K592" i="89"/>
  <c r="R591" i="89"/>
  <c r="P591" i="89"/>
  <c r="Q591" i="89" s="1"/>
  <c r="K591" i="89"/>
  <c r="R590" i="89"/>
  <c r="P590" i="89"/>
  <c r="Q590" i="89" s="1"/>
  <c r="K590" i="89"/>
  <c r="R589" i="89"/>
  <c r="P589" i="89"/>
  <c r="Q589" i="89" s="1"/>
  <c r="K589" i="89"/>
  <c r="R588" i="89"/>
  <c r="P588" i="89"/>
  <c r="Q588" i="89" s="1"/>
  <c r="K588" i="89"/>
  <c r="R587" i="89"/>
  <c r="P587" i="89"/>
  <c r="Q587" i="89" s="1"/>
  <c r="K587" i="89"/>
  <c r="R586" i="89"/>
  <c r="P586" i="89"/>
  <c r="Q586" i="89" s="1"/>
  <c r="K586" i="89"/>
  <c r="R585" i="89"/>
  <c r="P585" i="89"/>
  <c r="Q585" i="89" s="1"/>
  <c r="K585" i="89"/>
  <c r="R584" i="89"/>
  <c r="P584" i="89"/>
  <c r="Q584" i="89" s="1"/>
  <c r="K584" i="89"/>
  <c r="R583" i="89"/>
  <c r="P583" i="89"/>
  <c r="Q583" i="89" s="1"/>
  <c r="K583" i="89"/>
  <c r="R582" i="89"/>
  <c r="P582" i="89"/>
  <c r="Q582" i="89" s="1"/>
  <c r="K582" i="89"/>
  <c r="R581" i="89"/>
  <c r="P581" i="89"/>
  <c r="Q581" i="89" s="1"/>
  <c r="K581" i="89"/>
  <c r="R580" i="89"/>
  <c r="P580" i="89"/>
  <c r="Q580" i="89" s="1"/>
  <c r="K580" i="89"/>
  <c r="R579" i="89"/>
  <c r="P579" i="89"/>
  <c r="Q579" i="89" s="1"/>
  <c r="K579" i="89"/>
  <c r="R578" i="89"/>
  <c r="P578" i="89"/>
  <c r="Q578" i="89" s="1"/>
  <c r="K578" i="89"/>
  <c r="R577" i="89"/>
  <c r="P577" i="89"/>
  <c r="Q577" i="89" s="1"/>
  <c r="K577" i="89"/>
  <c r="R576" i="89"/>
  <c r="P576" i="89"/>
  <c r="Q576" i="89" s="1"/>
  <c r="K576" i="89"/>
  <c r="R575" i="89"/>
  <c r="P575" i="89"/>
  <c r="Q575" i="89" s="1"/>
  <c r="K575" i="89"/>
  <c r="R574" i="89"/>
  <c r="P574" i="89"/>
  <c r="Q574" i="89" s="1"/>
  <c r="K574" i="89"/>
  <c r="R573" i="89"/>
  <c r="P573" i="89"/>
  <c r="Q573" i="89" s="1"/>
  <c r="K573" i="89"/>
  <c r="R572" i="89"/>
  <c r="P572" i="89"/>
  <c r="Q572" i="89" s="1"/>
  <c r="K572" i="89"/>
  <c r="R571" i="89"/>
  <c r="P571" i="89"/>
  <c r="Q571" i="89" s="1"/>
  <c r="K571" i="89"/>
  <c r="R570" i="89"/>
  <c r="P570" i="89"/>
  <c r="Q570" i="89" s="1"/>
  <c r="K570" i="89"/>
  <c r="R569" i="89"/>
  <c r="P569" i="89"/>
  <c r="Q569" i="89" s="1"/>
  <c r="K569" i="89"/>
  <c r="R568" i="89"/>
  <c r="P568" i="89"/>
  <c r="Q568" i="89" s="1"/>
  <c r="K568" i="89"/>
  <c r="R567" i="89"/>
  <c r="P567" i="89"/>
  <c r="Q567" i="89" s="1"/>
  <c r="K567" i="89"/>
  <c r="R566" i="89"/>
  <c r="P566" i="89"/>
  <c r="Q566" i="89" s="1"/>
  <c r="K566" i="89"/>
  <c r="R565" i="89"/>
  <c r="P565" i="89"/>
  <c r="Q565" i="89" s="1"/>
  <c r="K565" i="89"/>
  <c r="R564" i="89"/>
  <c r="P564" i="89"/>
  <c r="Q564" i="89" s="1"/>
  <c r="K564" i="89"/>
  <c r="R563" i="89"/>
  <c r="P563" i="89"/>
  <c r="Q563" i="89" s="1"/>
  <c r="K563" i="89"/>
  <c r="R562" i="89"/>
  <c r="P562" i="89"/>
  <c r="Q562" i="89" s="1"/>
  <c r="K562" i="89"/>
  <c r="R561" i="89"/>
  <c r="P561" i="89"/>
  <c r="Q561" i="89" s="1"/>
  <c r="K561" i="89"/>
  <c r="R560" i="89"/>
  <c r="P560" i="89"/>
  <c r="Q560" i="89" s="1"/>
  <c r="K560" i="89"/>
  <c r="R559" i="89"/>
  <c r="P559" i="89"/>
  <c r="Q559" i="89" s="1"/>
  <c r="K559" i="89"/>
  <c r="R558" i="89"/>
  <c r="P558" i="89"/>
  <c r="Q558" i="89" s="1"/>
  <c r="K558" i="89"/>
  <c r="R557" i="89"/>
  <c r="P557" i="89"/>
  <c r="Q557" i="89" s="1"/>
  <c r="K557" i="89"/>
  <c r="R556" i="89"/>
  <c r="P556" i="89"/>
  <c r="Q556" i="89" s="1"/>
  <c r="K556" i="89"/>
  <c r="R555" i="89"/>
  <c r="P555" i="89"/>
  <c r="Q555" i="89" s="1"/>
  <c r="K555" i="89"/>
  <c r="R554" i="89"/>
  <c r="P554" i="89"/>
  <c r="Q554" i="89" s="1"/>
  <c r="K554" i="89"/>
  <c r="R553" i="89"/>
  <c r="P553" i="89"/>
  <c r="Q553" i="89" s="1"/>
  <c r="K553" i="89"/>
  <c r="R552" i="89"/>
  <c r="P552" i="89"/>
  <c r="Q552" i="89" s="1"/>
  <c r="K552" i="89"/>
  <c r="R551" i="89"/>
  <c r="P551" i="89"/>
  <c r="Q551" i="89" s="1"/>
  <c r="K551" i="89"/>
  <c r="R550" i="89"/>
  <c r="P550" i="89"/>
  <c r="Q550" i="89" s="1"/>
  <c r="K550" i="89"/>
  <c r="R549" i="89"/>
  <c r="P549" i="89"/>
  <c r="Q549" i="89" s="1"/>
  <c r="K549" i="89"/>
  <c r="R548" i="89"/>
  <c r="P548" i="89"/>
  <c r="Q548" i="89" s="1"/>
  <c r="K548" i="89"/>
  <c r="R547" i="89"/>
  <c r="P547" i="89"/>
  <c r="Q547" i="89" s="1"/>
  <c r="K547" i="89"/>
  <c r="R546" i="89"/>
  <c r="P546" i="89"/>
  <c r="Q546" i="89" s="1"/>
  <c r="K546" i="89"/>
  <c r="R545" i="89"/>
  <c r="P545" i="89"/>
  <c r="Q545" i="89" s="1"/>
  <c r="K545" i="89"/>
  <c r="R544" i="89"/>
  <c r="P544" i="89"/>
  <c r="Q544" i="89" s="1"/>
  <c r="K544" i="89"/>
  <c r="R543" i="89"/>
  <c r="P543" i="89"/>
  <c r="Q543" i="89" s="1"/>
  <c r="K543" i="89"/>
  <c r="R542" i="89"/>
  <c r="P542" i="89"/>
  <c r="Q542" i="89" s="1"/>
  <c r="K542" i="89"/>
  <c r="R541" i="89"/>
  <c r="P541" i="89"/>
  <c r="Q541" i="89" s="1"/>
  <c r="K541" i="89"/>
  <c r="R540" i="89"/>
  <c r="P540" i="89"/>
  <c r="Q540" i="89" s="1"/>
  <c r="K540" i="89"/>
  <c r="R539" i="89"/>
  <c r="P539" i="89"/>
  <c r="Q539" i="89" s="1"/>
  <c r="K539" i="89"/>
  <c r="R538" i="89"/>
  <c r="P538" i="89"/>
  <c r="Q538" i="89" s="1"/>
  <c r="K538" i="89"/>
  <c r="R537" i="89"/>
  <c r="P537" i="89"/>
  <c r="Q537" i="89" s="1"/>
  <c r="K537" i="89"/>
  <c r="R536" i="89"/>
  <c r="P536" i="89"/>
  <c r="Q536" i="89" s="1"/>
  <c r="K536" i="89"/>
  <c r="R535" i="89"/>
  <c r="P535" i="89"/>
  <c r="Q535" i="89" s="1"/>
  <c r="K535" i="89"/>
  <c r="R534" i="89"/>
  <c r="P534" i="89"/>
  <c r="Q534" i="89" s="1"/>
  <c r="K534" i="89"/>
  <c r="R533" i="89"/>
  <c r="P533" i="89"/>
  <c r="Q533" i="89" s="1"/>
  <c r="K533" i="89"/>
  <c r="R532" i="89"/>
  <c r="P532" i="89"/>
  <c r="Q532" i="89" s="1"/>
  <c r="K532" i="89"/>
  <c r="R531" i="89"/>
  <c r="P531" i="89"/>
  <c r="Q531" i="89" s="1"/>
  <c r="K531" i="89"/>
  <c r="R530" i="89"/>
  <c r="P530" i="89"/>
  <c r="Q530" i="89" s="1"/>
  <c r="K530" i="89"/>
  <c r="R529" i="89"/>
  <c r="P529" i="89"/>
  <c r="Q529" i="89" s="1"/>
  <c r="K529" i="89"/>
  <c r="R528" i="89"/>
  <c r="P528" i="89"/>
  <c r="Q528" i="89" s="1"/>
  <c r="K528" i="89"/>
  <c r="R527" i="89"/>
  <c r="P527" i="89"/>
  <c r="Q527" i="89" s="1"/>
  <c r="K527" i="89"/>
  <c r="R526" i="89"/>
  <c r="P526" i="89"/>
  <c r="Q526" i="89" s="1"/>
  <c r="K526" i="89"/>
  <c r="R525" i="89"/>
  <c r="P525" i="89"/>
  <c r="Q525" i="89" s="1"/>
  <c r="K525" i="89"/>
  <c r="R524" i="89"/>
  <c r="P524" i="89"/>
  <c r="Q524" i="89" s="1"/>
  <c r="K524" i="89"/>
  <c r="R523" i="89"/>
  <c r="P523" i="89"/>
  <c r="Q523" i="89" s="1"/>
  <c r="K523" i="89"/>
  <c r="R522" i="89"/>
  <c r="P522" i="89"/>
  <c r="Q522" i="89" s="1"/>
  <c r="K522" i="89"/>
  <c r="R521" i="89"/>
  <c r="P521" i="89"/>
  <c r="Q521" i="89" s="1"/>
  <c r="K521" i="89"/>
  <c r="R520" i="89"/>
  <c r="P520" i="89"/>
  <c r="Q520" i="89" s="1"/>
  <c r="K520" i="89"/>
  <c r="R519" i="89"/>
  <c r="P519" i="89"/>
  <c r="Q519" i="89" s="1"/>
  <c r="K519" i="89"/>
  <c r="R518" i="89"/>
  <c r="P518" i="89"/>
  <c r="Q518" i="89" s="1"/>
  <c r="K518" i="89"/>
  <c r="R517" i="89"/>
  <c r="P517" i="89"/>
  <c r="Q517" i="89" s="1"/>
  <c r="K517" i="89"/>
  <c r="R516" i="89"/>
  <c r="P516" i="89"/>
  <c r="Q516" i="89" s="1"/>
  <c r="K516" i="89"/>
  <c r="R515" i="89"/>
  <c r="P515" i="89"/>
  <c r="Q515" i="89" s="1"/>
  <c r="K515" i="89"/>
  <c r="R514" i="89"/>
  <c r="P514" i="89"/>
  <c r="Q514" i="89" s="1"/>
  <c r="K514" i="89"/>
  <c r="R513" i="89"/>
  <c r="P513" i="89"/>
  <c r="Q513" i="89" s="1"/>
  <c r="K513" i="89"/>
  <c r="R512" i="89"/>
  <c r="P512" i="89"/>
  <c r="Q512" i="89" s="1"/>
  <c r="K512" i="89"/>
  <c r="R511" i="89"/>
  <c r="P511" i="89"/>
  <c r="Q511" i="89" s="1"/>
  <c r="K511" i="89"/>
  <c r="R510" i="89"/>
  <c r="P510" i="89"/>
  <c r="Q510" i="89" s="1"/>
  <c r="K510" i="89"/>
  <c r="R509" i="89"/>
  <c r="P509" i="89"/>
  <c r="Q509" i="89" s="1"/>
  <c r="K509" i="89"/>
  <c r="R508" i="89"/>
  <c r="P508" i="89"/>
  <c r="Q508" i="89" s="1"/>
  <c r="K508" i="89"/>
  <c r="R507" i="89"/>
  <c r="P507" i="89"/>
  <c r="Q507" i="89" s="1"/>
  <c r="K507" i="89"/>
  <c r="R506" i="89"/>
  <c r="P506" i="89"/>
  <c r="Q506" i="89" s="1"/>
  <c r="K506" i="89"/>
  <c r="R505" i="89"/>
  <c r="P505" i="89"/>
  <c r="Q505" i="89" s="1"/>
  <c r="K505" i="89"/>
  <c r="R504" i="89"/>
  <c r="P504" i="89"/>
  <c r="Q504" i="89" s="1"/>
  <c r="K504" i="89"/>
  <c r="R503" i="89"/>
  <c r="P503" i="89"/>
  <c r="Q503" i="89" s="1"/>
  <c r="K503" i="89"/>
  <c r="R502" i="89"/>
  <c r="P502" i="89"/>
  <c r="Q502" i="89" s="1"/>
  <c r="K502" i="89"/>
  <c r="R501" i="89"/>
  <c r="P501" i="89"/>
  <c r="Q501" i="89" s="1"/>
  <c r="K501" i="89"/>
  <c r="R500" i="89"/>
  <c r="P500" i="89"/>
  <c r="Q500" i="89" s="1"/>
  <c r="K500" i="89"/>
  <c r="R499" i="89"/>
  <c r="P499" i="89"/>
  <c r="Q499" i="89" s="1"/>
  <c r="K499" i="89"/>
  <c r="R498" i="89"/>
  <c r="P498" i="89"/>
  <c r="Q498" i="89" s="1"/>
  <c r="K498" i="89"/>
  <c r="R497" i="89"/>
  <c r="P497" i="89"/>
  <c r="Q497" i="89" s="1"/>
  <c r="K497" i="89"/>
  <c r="R496" i="89"/>
  <c r="P496" i="89"/>
  <c r="Q496" i="89" s="1"/>
  <c r="K496" i="89"/>
  <c r="R495" i="89"/>
  <c r="P495" i="89"/>
  <c r="Q495" i="89" s="1"/>
  <c r="K495" i="89"/>
  <c r="R494" i="89"/>
  <c r="P494" i="89"/>
  <c r="Q494" i="89" s="1"/>
  <c r="K494" i="89"/>
  <c r="R493" i="89"/>
  <c r="P493" i="89"/>
  <c r="Q493" i="89" s="1"/>
  <c r="K493" i="89"/>
  <c r="R492" i="89"/>
  <c r="P492" i="89"/>
  <c r="Q492" i="89" s="1"/>
  <c r="K492" i="89"/>
  <c r="R491" i="89"/>
  <c r="P491" i="89"/>
  <c r="Q491" i="89" s="1"/>
  <c r="K491" i="89"/>
  <c r="R490" i="89"/>
  <c r="P490" i="89"/>
  <c r="Q490" i="89" s="1"/>
  <c r="K490" i="89"/>
  <c r="R489" i="89"/>
  <c r="P489" i="89"/>
  <c r="Q489" i="89" s="1"/>
  <c r="K489" i="89"/>
  <c r="R488" i="89"/>
  <c r="P488" i="89"/>
  <c r="Q488" i="89" s="1"/>
  <c r="K488" i="89"/>
  <c r="R487" i="89"/>
  <c r="P487" i="89"/>
  <c r="Q487" i="89" s="1"/>
  <c r="K487" i="89"/>
  <c r="R486" i="89"/>
  <c r="P486" i="89"/>
  <c r="Q486" i="89" s="1"/>
  <c r="K486" i="89"/>
  <c r="R485" i="89"/>
  <c r="P485" i="89"/>
  <c r="Q485" i="89" s="1"/>
  <c r="K485" i="89"/>
  <c r="R484" i="89"/>
  <c r="P484" i="89"/>
  <c r="Q484" i="89" s="1"/>
  <c r="K484" i="89"/>
  <c r="R483" i="89"/>
  <c r="P483" i="89"/>
  <c r="Q483" i="89" s="1"/>
  <c r="K483" i="89"/>
  <c r="R482" i="89"/>
  <c r="P482" i="89"/>
  <c r="Q482" i="89" s="1"/>
  <c r="K482" i="89"/>
  <c r="R481" i="89"/>
  <c r="P481" i="89"/>
  <c r="Q481" i="89" s="1"/>
  <c r="K481" i="89"/>
  <c r="R480" i="89"/>
  <c r="P480" i="89"/>
  <c r="Q480" i="89" s="1"/>
  <c r="K480" i="89"/>
  <c r="R479" i="89"/>
  <c r="P479" i="89"/>
  <c r="Q479" i="89" s="1"/>
  <c r="K479" i="89"/>
  <c r="R478" i="89"/>
  <c r="P478" i="89"/>
  <c r="Q478" i="89" s="1"/>
  <c r="K478" i="89"/>
  <c r="R477" i="89"/>
  <c r="P477" i="89"/>
  <c r="Q477" i="89" s="1"/>
  <c r="K477" i="89"/>
  <c r="R476" i="89"/>
  <c r="P476" i="89"/>
  <c r="Q476" i="89" s="1"/>
  <c r="K476" i="89"/>
  <c r="R475" i="89"/>
  <c r="P475" i="89"/>
  <c r="Q475" i="89" s="1"/>
  <c r="K475" i="89"/>
  <c r="R474" i="89"/>
  <c r="P474" i="89"/>
  <c r="Q474" i="89" s="1"/>
  <c r="K474" i="89"/>
  <c r="R473" i="89"/>
  <c r="P473" i="89"/>
  <c r="Q473" i="89" s="1"/>
  <c r="K473" i="89"/>
  <c r="R472" i="89"/>
  <c r="P472" i="89"/>
  <c r="Q472" i="89" s="1"/>
  <c r="K472" i="89"/>
  <c r="R471" i="89"/>
  <c r="P471" i="89"/>
  <c r="Q471" i="89" s="1"/>
  <c r="K471" i="89"/>
  <c r="R470" i="89"/>
  <c r="P470" i="89"/>
  <c r="Q470" i="89" s="1"/>
  <c r="K470" i="89"/>
  <c r="R469" i="89"/>
  <c r="P469" i="89"/>
  <c r="Q469" i="89" s="1"/>
  <c r="K469" i="89"/>
  <c r="R468" i="89"/>
  <c r="P468" i="89"/>
  <c r="Q468" i="89" s="1"/>
  <c r="K468" i="89"/>
  <c r="R467" i="89"/>
  <c r="P467" i="89"/>
  <c r="Q467" i="89" s="1"/>
  <c r="K467" i="89"/>
  <c r="R466" i="89"/>
  <c r="P466" i="89"/>
  <c r="Q466" i="89" s="1"/>
  <c r="K466" i="89"/>
  <c r="R465" i="89"/>
  <c r="P465" i="89"/>
  <c r="Q465" i="89" s="1"/>
  <c r="K465" i="89"/>
  <c r="R464" i="89"/>
  <c r="P464" i="89"/>
  <c r="Q464" i="89" s="1"/>
  <c r="K464" i="89"/>
  <c r="R463" i="89"/>
  <c r="P463" i="89"/>
  <c r="Q463" i="89" s="1"/>
  <c r="K463" i="89"/>
  <c r="R462" i="89"/>
  <c r="P462" i="89"/>
  <c r="Q462" i="89" s="1"/>
  <c r="K462" i="89"/>
  <c r="R461" i="89"/>
  <c r="P461" i="89"/>
  <c r="Q461" i="89" s="1"/>
  <c r="K461" i="89"/>
  <c r="R460" i="89"/>
  <c r="P460" i="89"/>
  <c r="Q460" i="89" s="1"/>
  <c r="K460" i="89"/>
  <c r="R459" i="89"/>
  <c r="P459" i="89"/>
  <c r="Q459" i="89" s="1"/>
  <c r="K459" i="89"/>
  <c r="R458" i="89"/>
  <c r="P458" i="89"/>
  <c r="Q458" i="89" s="1"/>
  <c r="K458" i="89"/>
  <c r="R457" i="89"/>
  <c r="P457" i="89"/>
  <c r="Q457" i="89" s="1"/>
  <c r="K457" i="89"/>
  <c r="R456" i="89"/>
  <c r="P456" i="89"/>
  <c r="Q456" i="89" s="1"/>
  <c r="K456" i="89"/>
  <c r="R455" i="89"/>
  <c r="P455" i="89"/>
  <c r="Q455" i="89" s="1"/>
  <c r="K455" i="89"/>
  <c r="R454" i="89"/>
  <c r="P454" i="89"/>
  <c r="Q454" i="89" s="1"/>
  <c r="K454" i="89"/>
  <c r="R453" i="89"/>
  <c r="P453" i="89"/>
  <c r="Q453" i="89" s="1"/>
  <c r="K453" i="89"/>
  <c r="R452" i="89"/>
  <c r="P452" i="89"/>
  <c r="Q452" i="89" s="1"/>
  <c r="K452" i="89"/>
  <c r="R451" i="89"/>
  <c r="P451" i="89"/>
  <c r="Q451" i="89" s="1"/>
  <c r="K451" i="89"/>
  <c r="R450" i="89"/>
  <c r="P450" i="89"/>
  <c r="Q450" i="89" s="1"/>
  <c r="K450" i="89"/>
  <c r="R449" i="89"/>
  <c r="P449" i="89"/>
  <c r="Q449" i="89" s="1"/>
  <c r="K449" i="89"/>
  <c r="R448" i="89"/>
  <c r="P448" i="89"/>
  <c r="Q448" i="89" s="1"/>
  <c r="K448" i="89"/>
  <c r="R447" i="89"/>
  <c r="P447" i="89"/>
  <c r="Q447" i="89" s="1"/>
  <c r="K447" i="89"/>
  <c r="R446" i="89"/>
  <c r="P446" i="89"/>
  <c r="Q446" i="89" s="1"/>
  <c r="K446" i="89"/>
  <c r="R445" i="89"/>
  <c r="P445" i="89"/>
  <c r="Q445" i="89" s="1"/>
  <c r="K445" i="89"/>
  <c r="R444" i="89"/>
  <c r="P444" i="89"/>
  <c r="Q444" i="89" s="1"/>
  <c r="K444" i="89"/>
  <c r="R443" i="89"/>
  <c r="P443" i="89"/>
  <c r="Q443" i="89" s="1"/>
  <c r="K443" i="89"/>
  <c r="R442" i="89"/>
  <c r="P442" i="89"/>
  <c r="Q442" i="89" s="1"/>
  <c r="K442" i="89"/>
  <c r="R441" i="89"/>
  <c r="P441" i="89"/>
  <c r="Q441" i="89" s="1"/>
  <c r="K441" i="89"/>
  <c r="R440" i="89"/>
  <c r="P440" i="89"/>
  <c r="Q440" i="89" s="1"/>
  <c r="K440" i="89"/>
  <c r="R439" i="89"/>
  <c r="P439" i="89"/>
  <c r="Q439" i="89" s="1"/>
  <c r="K439" i="89"/>
  <c r="R438" i="89"/>
  <c r="P438" i="89"/>
  <c r="Q438" i="89" s="1"/>
  <c r="K438" i="89"/>
  <c r="R437" i="89"/>
  <c r="P437" i="89"/>
  <c r="Q437" i="89" s="1"/>
  <c r="K437" i="89"/>
  <c r="R436" i="89"/>
  <c r="P436" i="89"/>
  <c r="Q436" i="89" s="1"/>
  <c r="K436" i="89"/>
  <c r="R435" i="89"/>
  <c r="P435" i="89"/>
  <c r="Q435" i="89" s="1"/>
  <c r="K435" i="89"/>
  <c r="R434" i="89"/>
  <c r="P434" i="89"/>
  <c r="Q434" i="89" s="1"/>
  <c r="K434" i="89"/>
  <c r="R433" i="89"/>
  <c r="P433" i="89"/>
  <c r="Q433" i="89" s="1"/>
  <c r="K433" i="89"/>
  <c r="R432" i="89"/>
  <c r="P432" i="89"/>
  <c r="Q432" i="89" s="1"/>
  <c r="K432" i="89"/>
  <c r="R431" i="89"/>
  <c r="P431" i="89"/>
  <c r="Q431" i="89" s="1"/>
  <c r="K431" i="89"/>
  <c r="R430" i="89"/>
  <c r="P430" i="89"/>
  <c r="Q430" i="89" s="1"/>
  <c r="K430" i="89"/>
  <c r="R429" i="89"/>
  <c r="P429" i="89"/>
  <c r="Q429" i="89" s="1"/>
  <c r="K429" i="89"/>
  <c r="R428" i="89"/>
  <c r="P428" i="89"/>
  <c r="Q428" i="89" s="1"/>
  <c r="K428" i="89"/>
  <c r="R427" i="89"/>
  <c r="P427" i="89"/>
  <c r="Q427" i="89" s="1"/>
  <c r="K427" i="89"/>
  <c r="R426" i="89"/>
  <c r="P426" i="89"/>
  <c r="Q426" i="89" s="1"/>
  <c r="K426" i="89"/>
  <c r="R425" i="89"/>
  <c r="P425" i="89"/>
  <c r="Q425" i="89" s="1"/>
  <c r="K425" i="89"/>
  <c r="R424" i="89"/>
  <c r="P424" i="89"/>
  <c r="Q424" i="89" s="1"/>
  <c r="K424" i="89"/>
  <c r="R423" i="89"/>
  <c r="P423" i="89"/>
  <c r="Q423" i="89" s="1"/>
  <c r="K423" i="89"/>
  <c r="R422" i="89"/>
  <c r="P422" i="89"/>
  <c r="Q422" i="89" s="1"/>
  <c r="K422" i="89"/>
  <c r="R421" i="89"/>
  <c r="P421" i="89"/>
  <c r="Q421" i="89" s="1"/>
  <c r="K421" i="89"/>
  <c r="R420" i="89"/>
  <c r="P420" i="89"/>
  <c r="Q420" i="89" s="1"/>
  <c r="K420" i="89"/>
  <c r="R419" i="89"/>
  <c r="P419" i="89"/>
  <c r="Q419" i="89" s="1"/>
  <c r="K419" i="89"/>
  <c r="R418" i="89"/>
  <c r="P418" i="89"/>
  <c r="Q418" i="89" s="1"/>
  <c r="K418" i="89"/>
  <c r="R417" i="89"/>
  <c r="P417" i="89"/>
  <c r="Q417" i="89" s="1"/>
  <c r="K417" i="89"/>
  <c r="R416" i="89"/>
  <c r="P416" i="89"/>
  <c r="Q416" i="89" s="1"/>
  <c r="K416" i="89"/>
  <c r="R415" i="89"/>
  <c r="P415" i="89"/>
  <c r="Q415" i="89" s="1"/>
  <c r="K415" i="89"/>
  <c r="U412" i="89"/>
  <c r="T412" i="89"/>
  <c r="S412" i="89"/>
  <c r="J412" i="89"/>
  <c r="I412" i="89"/>
  <c r="B831" i="89" s="1"/>
  <c r="P411" i="89"/>
  <c r="M411" i="89" s="1"/>
  <c r="K411" i="89"/>
  <c r="P410" i="89"/>
  <c r="K410" i="89"/>
  <c r="P409" i="89"/>
  <c r="K409" i="89"/>
  <c r="P408" i="89"/>
  <c r="L408" i="89" s="1"/>
  <c r="K408" i="89"/>
  <c r="P407" i="89"/>
  <c r="L407" i="89" s="1"/>
  <c r="K407" i="89"/>
  <c r="P406" i="89"/>
  <c r="L406" i="89" s="1"/>
  <c r="K406" i="89"/>
  <c r="P405" i="89"/>
  <c r="M405" i="89" s="1"/>
  <c r="K405" i="89"/>
  <c r="P404" i="89"/>
  <c r="L404" i="89" s="1"/>
  <c r="K404" i="89"/>
  <c r="P403" i="89"/>
  <c r="M403" i="89" s="1"/>
  <c r="K403" i="89"/>
  <c r="P402" i="89"/>
  <c r="K402" i="89"/>
  <c r="P401" i="89"/>
  <c r="L401" i="89" s="1"/>
  <c r="K401" i="89"/>
  <c r="P400" i="89"/>
  <c r="L400" i="89" s="1"/>
  <c r="K400" i="89"/>
  <c r="P399" i="89"/>
  <c r="L399" i="89" s="1"/>
  <c r="K399" i="89"/>
  <c r="P398" i="89"/>
  <c r="L398" i="89" s="1"/>
  <c r="K398" i="89"/>
  <c r="P397" i="89"/>
  <c r="K397" i="89"/>
  <c r="P396" i="89"/>
  <c r="L396" i="89" s="1"/>
  <c r="K396" i="89"/>
  <c r="P395" i="89"/>
  <c r="M395" i="89" s="1"/>
  <c r="K395" i="89"/>
  <c r="P394" i="89"/>
  <c r="K394" i="89"/>
  <c r="P393" i="89"/>
  <c r="L393" i="89" s="1"/>
  <c r="K393" i="89"/>
  <c r="P392" i="89"/>
  <c r="L392" i="89" s="1"/>
  <c r="K392" i="89"/>
  <c r="P391" i="89"/>
  <c r="K391" i="89"/>
  <c r="P390" i="89"/>
  <c r="L390" i="89" s="1"/>
  <c r="K390" i="89"/>
  <c r="P389" i="89"/>
  <c r="M389" i="89" s="1"/>
  <c r="K389" i="89"/>
  <c r="P388" i="89"/>
  <c r="L388" i="89" s="1"/>
  <c r="K388" i="89"/>
  <c r="P387" i="89"/>
  <c r="M387" i="89" s="1"/>
  <c r="K387" i="89"/>
  <c r="P386" i="89"/>
  <c r="K386" i="89"/>
  <c r="P385" i="89"/>
  <c r="L385" i="89" s="1"/>
  <c r="K385" i="89"/>
  <c r="P384" i="89"/>
  <c r="L384" i="89" s="1"/>
  <c r="K384" i="89"/>
  <c r="P383" i="89"/>
  <c r="L383" i="89" s="1"/>
  <c r="K383" i="89"/>
  <c r="P382" i="89"/>
  <c r="L382" i="89" s="1"/>
  <c r="K382" i="89"/>
  <c r="P381" i="89"/>
  <c r="M381" i="89" s="1"/>
  <c r="K381" i="89"/>
  <c r="P380" i="89"/>
  <c r="L380" i="89" s="1"/>
  <c r="K380" i="89"/>
  <c r="P379" i="89"/>
  <c r="K379" i="89"/>
  <c r="P378" i="89"/>
  <c r="K378" i="89"/>
  <c r="P377" i="89"/>
  <c r="K377" i="89"/>
  <c r="P376" i="89"/>
  <c r="L376" i="89" s="1"/>
  <c r="K376" i="89"/>
  <c r="P375" i="89"/>
  <c r="L375" i="89" s="1"/>
  <c r="K375" i="89"/>
  <c r="P374" i="89"/>
  <c r="L374" i="89" s="1"/>
  <c r="K374" i="89"/>
  <c r="P373" i="89"/>
  <c r="M373" i="89" s="1"/>
  <c r="K373" i="89"/>
  <c r="P372" i="89"/>
  <c r="L372" i="89" s="1"/>
  <c r="K372" i="89"/>
  <c r="P371" i="89"/>
  <c r="M371" i="89" s="1"/>
  <c r="K371" i="89"/>
  <c r="P370" i="89"/>
  <c r="K370" i="89"/>
  <c r="P369" i="89"/>
  <c r="L369" i="89" s="1"/>
  <c r="K369" i="89"/>
  <c r="P368" i="89"/>
  <c r="L368" i="89" s="1"/>
  <c r="K368" i="89"/>
  <c r="P367" i="89"/>
  <c r="L367" i="89" s="1"/>
  <c r="K367" i="89"/>
  <c r="P366" i="89"/>
  <c r="L366" i="89" s="1"/>
  <c r="K366" i="89"/>
  <c r="P365" i="89"/>
  <c r="M365" i="89" s="1"/>
  <c r="K365" i="89"/>
  <c r="P364" i="89"/>
  <c r="L364" i="89" s="1"/>
  <c r="K364" i="89"/>
  <c r="P363" i="89"/>
  <c r="M363" i="89" s="1"/>
  <c r="K363" i="89"/>
  <c r="P362" i="89"/>
  <c r="K362" i="89"/>
  <c r="P361" i="89"/>
  <c r="M361" i="89" s="1"/>
  <c r="K361" i="89"/>
  <c r="P360" i="89"/>
  <c r="M360" i="89" s="1"/>
  <c r="K360" i="89"/>
  <c r="P359" i="89"/>
  <c r="K359" i="89"/>
  <c r="P358" i="89"/>
  <c r="K358" i="89"/>
  <c r="P357" i="89"/>
  <c r="Q357" i="89" s="1"/>
  <c r="R357" i="89" s="1"/>
  <c r="K357" i="89"/>
  <c r="P356" i="89"/>
  <c r="Q356" i="89" s="1"/>
  <c r="R356" i="89" s="1"/>
  <c r="K356" i="89"/>
  <c r="P355" i="89"/>
  <c r="Q355" i="89" s="1"/>
  <c r="R355" i="89" s="1"/>
  <c r="K355" i="89"/>
  <c r="P354" i="89"/>
  <c r="Q354" i="89" s="1"/>
  <c r="R354" i="89" s="1"/>
  <c r="K354" i="89"/>
  <c r="P353" i="89"/>
  <c r="M353" i="89" s="1"/>
  <c r="K353" i="89"/>
  <c r="P352" i="89"/>
  <c r="K352" i="89"/>
  <c r="P351" i="89"/>
  <c r="K351" i="89"/>
  <c r="P350" i="89"/>
  <c r="K350" i="89"/>
  <c r="P349" i="89"/>
  <c r="Q349" i="89" s="1"/>
  <c r="R349" i="89" s="1"/>
  <c r="K349" i="89"/>
  <c r="P348" i="89"/>
  <c r="Q348" i="89" s="1"/>
  <c r="R348" i="89" s="1"/>
  <c r="K348" i="89"/>
  <c r="P347" i="89"/>
  <c r="Q347" i="89" s="1"/>
  <c r="R347" i="89" s="1"/>
  <c r="K347" i="89"/>
  <c r="P346" i="89"/>
  <c r="Q346" i="89" s="1"/>
  <c r="R346" i="89" s="1"/>
  <c r="K346" i="89"/>
  <c r="P345" i="89"/>
  <c r="K345" i="89"/>
  <c r="P344" i="89"/>
  <c r="M344" i="89" s="1"/>
  <c r="K344" i="89"/>
  <c r="P343" i="89"/>
  <c r="K343" i="89"/>
  <c r="P342" i="89"/>
  <c r="K342" i="89"/>
  <c r="P341" i="89"/>
  <c r="Q341" i="89" s="1"/>
  <c r="R341" i="89" s="1"/>
  <c r="K341" i="89"/>
  <c r="P340" i="89"/>
  <c r="Q340" i="89" s="1"/>
  <c r="R340" i="89" s="1"/>
  <c r="K340" i="89"/>
  <c r="P339" i="89"/>
  <c r="Q339" i="89" s="1"/>
  <c r="R339" i="89" s="1"/>
  <c r="K339" i="89"/>
  <c r="P338" i="89"/>
  <c r="Q338" i="89" s="1"/>
  <c r="R338" i="89" s="1"/>
  <c r="K338" i="89"/>
  <c r="P337" i="89"/>
  <c r="M337" i="89" s="1"/>
  <c r="K337" i="89"/>
  <c r="P336" i="89"/>
  <c r="M336" i="89" s="1"/>
  <c r="K336" i="89"/>
  <c r="P335" i="89"/>
  <c r="K335" i="89"/>
  <c r="P334" i="89"/>
  <c r="K334" i="89"/>
  <c r="P333" i="89"/>
  <c r="Q333" i="89" s="1"/>
  <c r="R333" i="89" s="1"/>
  <c r="K333" i="89"/>
  <c r="P332" i="89"/>
  <c r="Q332" i="89" s="1"/>
  <c r="R332" i="89" s="1"/>
  <c r="K332" i="89"/>
  <c r="P331" i="89"/>
  <c r="Q331" i="89" s="1"/>
  <c r="R331" i="89" s="1"/>
  <c r="L331" i="89"/>
  <c r="K331" i="89"/>
  <c r="P330" i="89"/>
  <c r="Q330" i="89" s="1"/>
  <c r="R330" i="89" s="1"/>
  <c r="K330" i="89"/>
  <c r="P329" i="89"/>
  <c r="M329" i="89" s="1"/>
  <c r="K329" i="89"/>
  <c r="P328" i="89"/>
  <c r="M328" i="89" s="1"/>
  <c r="K328" i="89"/>
  <c r="P327" i="89"/>
  <c r="K327" i="89"/>
  <c r="P326" i="89"/>
  <c r="K326" i="89"/>
  <c r="P325" i="89"/>
  <c r="Q325" i="89" s="1"/>
  <c r="R325" i="89" s="1"/>
  <c r="K325" i="89"/>
  <c r="P324" i="89"/>
  <c r="Q324" i="89" s="1"/>
  <c r="R324" i="89" s="1"/>
  <c r="K324" i="89"/>
  <c r="P323" i="89"/>
  <c r="Q323" i="89" s="1"/>
  <c r="R323" i="89" s="1"/>
  <c r="K323" i="89"/>
  <c r="P322" i="89"/>
  <c r="Q322" i="89" s="1"/>
  <c r="R322" i="89" s="1"/>
  <c r="K322" i="89"/>
  <c r="P321" i="89"/>
  <c r="M321" i="89" s="1"/>
  <c r="K321" i="89"/>
  <c r="P320" i="89"/>
  <c r="K320" i="89"/>
  <c r="P319" i="89"/>
  <c r="K319" i="89"/>
  <c r="P318" i="89"/>
  <c r="K318" i="89"/>
  <c r="P317" i="89"/>
  <c r="Q317" i="89" s="1"/>
  <c r="R317" i="89" s="1"/>
  <c r="K317" i="89"/>
  <c r="P316" i="89"/>
  <c r="Q316" i="89" s="1"/>
  <c r="R316" i="89" s="1"/>
  <c r="K316" i="89"/>
  <c r="P315" i="89"/>
  <c r="Q315" i="89" s="1"/>
  <c r="R315" i="89" s="1"/>
  <c r="K315" i="89"/>
  <c r="P314" i="89"/>
  <c r="Q314" i="89" s="1"/>
  <c r="R314" i="89" s="1"/>
  <c r="K314" i="89"/>
  <c r="P313" i="89"/>
  <c r="K313" i="89"/>
  <c r="P312" i="89"/>
  <c r="M312" i="89" s="1"/>
  <c r="K312" i="89"/>
  <c r="P311" i="89"/>
  <c r="K311" i="89"/>
  <c r="P310" i="89"/>
  <c r="K310" i="89"/>
  <c r="P309" i="89"/>
  <c r="Q309" i="89" s="1"/>
  <c r="R309" i="89" s="1"/>
  <c r="K309" i="89"/>
  <c r="P308" i="89"/>
  <c r="L308" i="89" s="1"/>
  <c r="K308" i="89"/>
  <c r="P307" i="89"/>
  <c r="Q307" i="89" s="1"/>
  <c r="R307" i="89" s="1"/>
  <c r="K307" i="89"/>
  <c r="P306" i="89"/>
  <c r="K306" i="89"/>
  <c r="P305" i="89"/>
  <c r="Q305" i="89" s="1"/>
  <c r="R305" i="89" s="1"/>
  <c r="K305" i="89"/>
  <c r="P304" i="89"/>
  <c r="Q304" i="89" s="1"/>
  <c r="R304" i="89" s="1"/>
  <c r="K304" i="89"/>
  <c r="P303" i="89"/>
  <c r="K303" i="89"/>
  <c r="P302" i="89"/>
  <c r="K302" i="89"/>
  <c r="P301" i="89"/>
  <c r="Q301" i="89" s="1"/>
  <c r="R301" i="89" s="1"/>
  <c r="K301" i="89"/>
  <c r="P300" i="89"/>
  <c r="K300" i="89"/>
  <c r="P299" i="89"/>
  <c r="Q299" i="89" s="1"/>
  <c r="R299" i="89" s="1"/>
  <c r="K299" i="89"/>
  <c r="P298" i="89"/>
  <c r="K298" i="89"/>
  <c r="P297" i="89"/>
  <c r="Q297" i="89" s="1"/>
  <c r="R297" i="89" s="1"/>
  <c r="K297" i="89"/>
  <c r="P296" i="89"/>
  <c r="Q296" i="89" s="1"/>
  <c r="R296" i="89" s="1"/>
  <c r="K296" i="89"/>
  <c r="P295" i="89"/>
  <c r="M295" i="89" s="1"/>
  <c r="K295" i="89"/>
  <c r="P294" i="89"/>
  <c r="K294" i="89"/>
  <c r="P293" i="89"/>
  <c r="Q293" i="89" s="1"/>
  <c r="R293" i="89" s="1"/>
  <c r="K293" i="89"/>
  <c r="P292" i="89"/>
  <c r="L292" i="89" s="1"/>
  <c r="K292" i="89"/>
  <c r="P291" i="89"/>
  <c r="Q291" i="89" s="1"/>
  <c r="R291" i="89" s="1"/>
  <c r="K291" i="89"/>
  <c r="P290" i="89"/>
  <c r="K290" i="89"/>
  <c r="P289" i="89"/>
  <c r="Q289" i="89" s="1"/>
  <c r="R289" i="89" s="1"/>
  <c r="K289" i="89"/>
  <c r="P288" i="89"/>
  <c r="Q288" i="89" s="1"/>
  <c r="R288" i="89" s="1"/>
  <c r="K288" i="89"/>
  <c r="P287" i="89"/>
  <c r="K287" i="89"/>
  <c r="P286" i="89"/>
  <c r="K286" i="89"/>
  <c r="P285" i="89"/>
  <c r="Q285" i="89" s="1"/>
  <c r="R285" i="89" s="1"/>
  <c r="K285" i="89"/>
  <c r="P284" i="89"/>
  <c r="K284" i="89"/>
  <c r="P283" i="89"/>
  <c r="Q283" i="89" s="1"/>
  <c r="R283" i="89" s="1"/>
  <c r="K283" i="89"/>
  <c r="P282" i="89"/>
  <c r="K282" i="89"/>
  <c r="P281" i="89"/>
  <c r="Q281" i="89" s="1"/>
  <c r="R281" i="89" s="1"/>
  <c r="K281" i="89"/>
  <c r="P280" i="89"/>
  <c r="Q280" i="89" s="1"/>
  <c r="R280" i="89" s="1"/>
  <c r="K280" i="89"/>
  <c r="P279" i="89"/>
  <c r="M279" i="89" s="1"/>
  <c r="K279" i="89"/>
  <c r="P278" i="89"/>
  <c r="K278" i="89"/>
  <c r="P277" i="89"/>
  <c r="Q277" i="89" s="1"/>
  <c r="R277" i="89" s="1"/>
  <c r="K277" i="89"/>
  <c r="P276" i="89"/>
  <c r="L276" i="89" s="1"/>
  <c r="K276" i="89"/>
  <c r="P275" i="89"/>
  <c r="Q275" i="89" s="1"/>
  <c r="R275" i="89" s="1"/>
  <c r="K275" i="89"/>
  <c r="P274" i="89"/>
  <c r="K274" i="89"/>
  <c r="P273" i="89"/>
  <c r="Q273" i="89" s="1"/>
  <c r="R273" i="89" s="1"/>
  <c r="K273" i="89"/>
  <c r="P272" i="89"/>
  <c r="Q272" i="89" s="1"/>
  <c r="R272" i="89" s="1"/>
  <c r="K272" i="89"/>
  <c r="P271" i="89"/>
  <c r="K271" i="89"/>
  <c r="P270" i="89"/>
  <c r="K270" i="89"/>
  <c r="P269" i="89"/>
  <c r="Q269" i="89" s="1"/>
  <c r="R269" i="89" s="1"/>
  <c r="K269" i="89"/>
  <c r="P268" i="89"/>
  <c r="K268" i="89"/>
  <c r="P267" i="89"/>
  <c r="Q267" i="89" s="1"/>
  <c r="R267" i="89" s="1"/>
  <c r="K267" i="89"/>
  <c r="P266" i="89"/>
  <c r="K266" i="89"/>
  <c r="P265" i="89"/>
  <c r="Q265" i="89" s="1"/>
  <c r="R265" i="89" s="1"/>
  <c r="K265" i="89"/>
  <c r="P264" i="89"/>
  <c r="Q264" i="89" s="1"/>
  <c r="R264" i="89" s="1"/>
  <c r="K264" i="89"/>
  <c r="P263" i="89"/>
  <c r="M263" i="89" s="1"/>
  <c r="K263" i="89"/>
  <c r="P262" i="89"/>
  <c r="K262" i="89"/>
  <c r="P261" i="89"/>
  <c r="Q261" i="89" s="1"/>
  <c r="R261" i="89" s="1"/>
  <c r="K261" i="89"/>
  <c r="P260" i="89"/>
  <c r="L260" i="89" s="1"/>
  <c r="K260" i="89"/>
  <c r="P259" i="89"/>
  <c r="Q259" i="89" s="1"/>
  <c r="R259" i="89" s="1"/>
  <c r="K259" i="89"/>
  <c r="P258" i="89"/>
  <c r="K258" i="89"/>
  <c r="P257" i="89"/>
  <c r="Q257" i="89" s="1"/>
  <c r="R257" i="89" s="1"/>
  <c r="K257" i="89"/>
  <c r="P256" i="89"/>
  <c r="Q256" i="89" s="1"/>
  <c r="R256" i="89" s="1"/>
  <c r="K256" i="89"/>
  <c r="P255" i="89"/>
  <c r="K255" i="89"/>
  <c r="P254" i="89"/>
  <c r="K254" i="89"/>
  <c r="P253" i="89"/>
  <c r="Q253" i="89" s="1"/>
  <c r="R253" i="89" s="1"/>
  <c r="K253" i="89"/>
  <c r="P252" i="89"/>
  <c r="K252" i="89"/>
  <c r="P251" i="89"/>
  <c r="Q251" i="89" s="1"/>
  <c r="R251" i="89" s="1"/>
  <c r="K251" i="89"/>
  <c r="P250" i="89"/>
  <c r="K250" i="89"/>
  <c r="P249" i="89"/>
  <c r="Q249" i="89" s="1"/>
  <c r="R249" i="89" s="1"/>
  <c r="K249" i="89"/>
  <c r="P248" i="89"/>
  <c r="Q248" i="89" s="1"/>
  <c r="R248" i="89" s="1"/>
  <c r="K248" i="89"/>
  <c r="P247" i="89"/>
  <c r="M247" i="89" s="1"/>
  <c r="K247" i="89"/>
  <c r="P246" i="89"/>
  <c r="K246" i="89"/>
  <c r="P245" i="89"/>
  <c r="Q245" i="89" s="1"/>
  <c r="R245" i="89" s="1"/>
  <c r="K245" i="89"/>
  <c r="P244" i="89"/>
  <c r="L244" i="89" s="1"/>
  <c r="K244" i="89"/>
  <c r="P243" i="89"/>
  <c r="Q243" i="89" s="1"/>
  <c r="R243" i="89" s="1"/>
  <c r="K243" i="89"/>
  <c r="P242" i="89"/>
  <c r="K242" i="89"/>
  <c r="P241" i="89"/>
  <c r="Q241" i="89" s="1"/>
  <c r="R241" i="89" s="1"/>
  <c r="K241" i="89"/>
  <c r="P240" i="89"/>
  <c r="Q240" i="89" s="1"/>
  <c r="R240" i="89" s="1"/>
  <c r="K240" i="89"/>
  <c r="P239" i="89"/>
  <c r="Q239" i="89" s="1"/>
  <c r="R239" i="89" s="1"/>
  <c r="K239" i="89"/>
  <c r="P238" i="89"/>
  <c r="K238" i="89"/>
  <c r="P237" i="89"/>
  <c r="Q237" i="89" s="1"/>
  <c r="R237" i="89" s="1"/>
  <c r="K237" i="89"/>
  <c r="P236" i="89"/>
  <c r="Q236" i="89" s="1"/>
  <c r="R236" i="89" s="1"/>
  <c r="K236" i="89"/>
  <c r="P235" i="89"/>
  <c r="Q235" i="89" s="1"/>
  <c r="R235" i="89" s="1"/>
  <c r="K235" i="89"/>
  <c r="P234" i="89"/>
  <c r="K234" i="89"/>
  <c r="P233" i="89"/>
  <c r="Q233" i="89" s="1"/>
  <c r="R233" i="89" s="1"/>
  <c r="K233" i="89"/>
  <c r="P232" i="89"/>
  <c r="Q232" i="89" s="1"/>
  <c r="R232" i="89" s="1"/>
  <c r="K232" i="89"/>
  <c r="P231" i="89"/>
  <c r="Q231" i="89" s="1"/>
  <c r="R231" i="89" s="1"/>
  <c r="K231" i="89"/>
  <c r="P230" i="89"/>
  <c r="K230" i="89"/>
  <c r="P229" i="89"/>
  <c r="Q229" i="89" s="1"/>
  <c r="R229" i="89" s="1"/>
  <c r="K229" i="89"/>
  <c r="P228" i="89"/>
  <c r="Q228" i="89" s="1"/>
  <c r="R228" i="89" s="1"/>
  <c r="K228" i="89"/>
  <c r="P227" i="89"/>
  <c r="Q227" i="89" s="1"/>
  <c r="R227" i="89" s="1"/>
  <c r="K227" i="89"/>
  <c r="P226" i="89"/>
  <c r="K226" i="89"/>
  <c r="P225" i="89"/>
  <c r="Q225" i="89" s="1"/>
  <c r="R225" i="89" s="1"/>
  <c r="K225" i="89"/>
  <c r="P224" i="89"/>
  <c r="Q224" i="89" s="1"/>
  <c r="R224" i="89" s="1"/>
  <c r="K224" i="89"/>
  <c r="P223" i="89"/>
  <c r="Q223" i="89" s="1"/>
  <c r="R223" i="89" s="1"/>
  <c r="K223" i="89"/>
  <c r="P222" i="89"/>
  <c r="K222" i="89"/>
  <c r="P221" i="89"/>
  <c r="Q221" i="89" s="1"/>
  <c r="R221" i="89" s="1"/>
  <c r="K221" i="89"/>
  <c r="P220" i="89"/>
  <c r="Q220" i="89" s="1"/>
  <c r="R220" i="89" s="1"/>
  <c r="K220" i="89"/>
  <c r="P219" i="89"/>
  <c r="Q219" i="89" s="1"/>
  <c r="R219" i="89" s="1"/>
  <c r="K219" i="89"/>
  <c r="P218" i="89"/>
  <c r="K218" i="89"/>
  <c r="P217" i="89"/>
  <c r="Q217" i="89" s="1"/>
  <c r="R217" i="89" s="1"/>
  <c r="K217" i="89"/>
  <c r="P216" i="89"/>
  <c r="Q216" i="89" s="1"/>
  <c r="R216" i="89" s="1"/>
  <c r="K216" i="89"/>
  <c r="P215" i="89"/>
  <c r="Q215" i="89" s="1"/>
  <c r="R215" i="89" s="1"/>
  <c r="K215" i="89"/>
  <c r="P214" i="89"/>
  <c r="K214" i="89"/>
  <c r="P213" i="89"/>
  <c r="Q213" i="89" s="1"/>
  <c r="K213" i="89"/>
  <c r="P212" i="89"/>
  <c r="K212" i="89"/>
  <c r="U209" i="89"/>
  <c r="T209" i="89"/>
  <c r="S209" i="89"/>
  <c r="J209" i="89"/>
  <c r="I209" i="89"/>
  <c r="Q208" i="89"/>
  <c r="R208" i="89" s="1"/>
  <c r="M208" i="89"/>
  <c r="L208" i="89"/>
  <c r="K208" i="89"/>
  <c r="Q207" i="89"/>
  <c r="R207" i="89" s="1"/>
  <c r="M207" i="89"/>
  <c r="L207" i="89"/>
  <c r="K207" i="89"/>
  <c r="Q206" i="89"/>
  <c r="R206" i="89" s="1"/>
  <c r="M206" i="89"/>
  <c r="L206" i="89"/>
  <c r="K206" i="89"/>
  <c r="Q205" i="89"/>
  <c r="R205" i="89" s="1"/>
  <c r="M205" i="89"/>
  <c r="L205" i="89"/>
  <c r="K205" i="89"/>
  <c r="Q204" i="89"/>
  <c r="R204" i="89" s="1"/>
  <c r="M204" i="89"/>
  <c r="L204" i="89"/>
  <c r="K204" i="89"/>
  <c r="Q203" i="89"/>
  <c r="R203" i="89" s="1"/>
  <c r="M203" i="89"/>
  <c r="L203" i="89"/>
  <c r="K203" i="89"/>
  <c r="Q202" i="89"/>
  <c r="R202" i="89" s="1"/>
  <c r="M202" i="89"/>
  <c r="L202" i="89"/>
  <c r="K202" i="89"/>
  <c r="Q201" i="89"/>
  <c r="R201" i="89" s="1"/>
  <c r="M201" i="89"/>
  <c r="L201" i="89"/>
  <c r="K201" i="89"/>
  <c r="Q200" i="89"/>
  <c r="R200" i="89" s="1"/>
  <c r="M200" i="89"/>
  <c r="L200" i="89"/>
  <c r="K200" i="89"/>
  <c r="Q199" i="89"/>
  <c r="R199" i="89" s="1"/>
  <c r="M199" i="89"/>
  <c r="L199" i="89"/>
  <c r="K199" i="89"/>
  <c r="Q198" i="89"/>
  <c r="R198" i="89" s="1"/>
  <c r="M198" i="89"/>
  <c r="L198" i="89"/>
  <c r="K198" i="89"/>
  <c r="Q197" i="89"/>
  <c r="R197" i="89" s="1"/>
  <c r="M197" i="89"/>
  <c r="L197" i="89"/>
  <c r="K197" i="89"/>
  <c r="Q196" i="89"/>
  <c r="R196" i="89" s="1"/>
  <c r="M196" i="89"/>
  <c r="L196" i="89"/>
  <c r="K196" i="89"/>
  <c r="Q195" i="89"/>
  <c r="R195" i="89" s="1"/>
  <c r="M195" i="89"/>
  <c r="L195" i="89"/>
  <c r="K195" i="89"/>
  <c r="Q194" i="89"/>
  <c r="R194" i="89" s="1"/>
  <c r="M194" i="89"/>
  <c r="L194" i="89"/>
  <c r="K194" i="89"/>
  <c r="Q193" i="89"/>
  <c r="R193" i="89" s="1"/>
  <c r="M193" i="89"/>
  <c r="L193" i="89"/>
  <c r="K193" i="89"/>
  <c r="Q192" i="89"/>
  <c r="R192" i="89" s="1"/>
  <c r="M192" i="89"/>
  <c r="L192" i="89"/>
  <c r="K192" i="89"/>
  <c r="Q191" i="89"/>
  <c r="R191" i="89" s="1"/>
  <c r="M191" i="89"/>
  <c r="L191" i="89"/>
  <c r="K191" i="89"/>
  <c r="Q190" i="89"/>
  <c r="R190" i="89" s="1"/>
  <c r="M190" i="89"/>
  <c r="L190" i="89"/>
  <c r="K190" i="89"/>
  <c r="Q189" i="89"/>
  <c r="R189" i="89" s="1"/>
  <c r="M189" i="89"/>
  <c r="L189" i="89"/>
  <c r="K189" i="89"/>
  <c r="Q188" i="89"/>
  <c r="R188" i="89" s="1"/>
  <c r="M188" i="89"/>
  <c r="L188" i="89"/>
  <c r="K188" i="89"/>
  <c r="Q187" i="89"/>
  <c r="R187" i="89" s="1"/>
  <c r="M187" i="89"/>
  <c r="L187" i="89"/>
  <c r="K187" i="89"/>
  <c r="Q186" i="89"/>
  <c r="R186" i="89" s="1"/>
  <c r="M186" i="89"/>
  <c r="L186" i="89"/>
  <c r="K186" i="89"/>
  <c r="Q185" i="89"/>
  <c r="R185" i="89" s="1"/>
  <c r="M185" i="89"/>
  <c r="L185" i="89"/>
  <c r="K185" i="89"/>
  <c r="Q184" i="89"/>
  <c r="R184" i="89" s="1"/>
  <c r="M184" i="89"/>
  <c r="L184" i="89"/>
  <c r="K184" i="89"/>
  <c r="Q183" i="89"/>
  <c r="R183" i="89" s="1"/>
  <c r="M183" i="89"/>
  <c r="L183" i="89"/>
  <c r="K183" i="89"/>
  <c r="Q182" i="89"/>
  <c r="R182" i="89" s="1"/>
  <c r="M182" i="89"/>
  <c r="L182" i="89"/>
  <c r="K182" i="89"/>
  <c r="Q181" i="89"/>
  <c r="R181" i="89" s="1"/>
  <c r="M181" i="89"/>
  <c r="L181" i="89"/>
  <c r="K181" i="89"/>
  <c r="Q180" i="89"/>
  <c r="R180" i="89" s="1"/>
  <c r="M180" i="89"/>
  <c r="L180" i="89"/>
  <c r="K180" i="89"/>
  <c r="Q179" i="89"/>
  <c r="R179" i="89" s="1"/>
  <c r="M179" i="89"/>
  <c r="L179" i="89"/>
  <c r="K179" i="89"/>
  <c r="Q178" i="89"/>
  <c r="R178" i="89" s="1"/>
  <c r="M178" i="89"/>
  <c r="L178" i="89"/>
  <c r="K178" i="89"/>
  <c r="Q177" i="89"/>
  <c r="R177" i="89" s="1"/>
  <c r="M177" i="89"/>
  <c r="L177" i="89"/>
  <c r="K177" i="89"/>
  <c r="Q176" i="89"/>
  <c r="R176" i="89" s="1"/>
  <c r="M176" i="89"/>
  <c r="L176" i="89"/>
  <c r="K176" i="89"/>
  <c r="Q175" i="89"/>
  <c r="R175" i="89" s="1"/>
  <c r="M175" i="89"/>
  <c r="L175" i="89"/>
  <c r="K175" i="89"/>
  <c r="Q174" i="89"/>
  <c r="R174" i="89" s="1"/>
  <c r="M174" i="89"/>
  <c r="L174" i="89"/>
  <c r="K174" i="89"/>
  <c r="Q173" i="89"/>
  <c r="R173" i="89" s="1"/>
  <c r="M173" i="89"/>
  <c r="L173" i="89"/>
  <c r="K173" i="89"/>
  <c r="Q172" i="89"/>
  <c r="R172" i="89" s="1"/>
  <c r="M172" i="89"/>
  <c r="L172" i="89"/>
  <c r="K172" i="89"/>
  <c r="Q171" i="89"/>
  <c r="R171" i="89" s="1"/>
  <c r="M171" i="89"/>
  <c r="L171" i="89"/>
  <c r="K171" i="89"/>
  <c r="Q170" i="89"/>
  <c r="R170" i="89" s="1"/>
  <c r="M170" i="89"/>
  <c r="L170" i="89"/>
  <c r="K170" i="89"/>
  <c r="Q169" i="89"/>
  <c r="R169" i="89" s="1"/>
  <c r="M169" i="89"/>
  <c r="L169" i="89"/>
  <c r="K169" i="89"/>
  <c r="Q168" i="89"/>
  <c r="R168" i="89" s="1"/>
  <c r="M168" i="89"/>
  <c r="L168" i="89"/>
  <c r="K168" i="89"/>
  <c r="Q167" i="89"/>
  <c r="R167" i="89" s="1"/>
  <c r="M167" i="89"/>
  <c r="L167" i="89"/>
  <c r="K167" i="89"/>
  <c r="Q166" i="89"/>
  <c r="R166" i="89" s="1"/>
  <c r="M166" i="89"/>
  <c r="L166" i="89"/>
  <c r="K166" i="89"/>
  <c r="Q165" i="89"/>
  <c r="R165" i="89" s="1"/>
  <c r="M165" i="89"/>
  <c r="L165" i="89"/>
  <c r="K165" i="89"/>
  <c r="Q164" i="89"/>
  <c r="R164" i="89" s="1"/>
  <c r="M164" i="89"/>
  <c r="L164" i="89"/>
  <c r="K164" i="89"/>
  <c r="Q163" i="89"/>
  <c r="R163" i="89" s="1"/>
  <c r="M163" i="89"/>
  <c r="L163" i="89"/>
  <c r="K163" i="89"/>
  <c r="Q162" i="89"/>
  <c r="R162" i="89" s="1"/>
  <c r="M162" i="89"/>
  <c r="L162" i="89"/>
  <c r="K162" i="89"/>
  <c r="Q161" i="89"/>
  <c r="R161" i="89" s="1"/>
  <c r="M161" i="89"/>
  <c r="L161" i="89"/>
  <c r="K161" i="89"/>
  <c r="Q160" i="89"/>
  <c r="R160" i="89" s="1"/>
  <c r="M160" i="89"/>
  <c r="L160" i="89"/>
  <c r="K160" i="89"/>
  <c r="Q159" i="89"/>
  <c r="R159" i="89" s="1"/>
  <c r="M159" i="89"/>
  <c r="L159" i="89"/>
  <c r="K159" i="89"/>
  <c r="Q158" i="89"/>
  <c r="R158" i="89" s="1"/>
  <c r="M158" i="89"/>
  <c r="L158" i="89"/>
  <c r="K158" i="89"/>
  <c r="Q157" i="89"/>
  <c r="R157" i="89" s="1"/>
  <c r="M157" i="89"/>
  <c r="L157" i="89"/>
  <c r="K157" i="89"/>
  <c r="Q156" i="89"/>
  <c r="R156" i="89" s="1"/>
  <c r="M156" i="89"/>
  <c r="L156" i="89"/>
  <c r="K156" i="89"/>
  <c r="Q155" i="89"/>
  <c r="R155" i="89" s="1"/>
  <c r="M155" i="89"/>
  <c r="L155" i="89"/>
  <c r="K155" i="89"/>
  <c r="Q154" i="89"/>
  <c r="R154" i="89" s="1"/>
  <c r="M154" i="89"/>
  <c r="L154" i="89"/>
  <c r="K154" i="89"/>
  <c r="Q153" i="89"/>
  <c r="R153" i="89" s="1"/>
  <c r="M153" i="89"/>
  <c r="L153" i="89"/>
  <c r="K153" i="89"/>
  <c r="Q152" i="89"/>
  <c r="R152" i="89" s="1"/>
  <c r="M152" i="89"/>
  <c r="L152" i="89"/>
  <c r="K152" i="89"/>
  <c r="Q151" i="89"/>
  <c r="R151" i="89" s="1"/>
  <c r="M151" i="89"/>
  <c r="L151" i="89"/>
  <c r="K151" i="89"/>
  <c r="Q150" i="89"/>
  <c r="R150" i="89" s="1"/>
  <c r="M150" i="89"/>
  <c r="L150" i="89"/>
  <c r="K150" i="89"/>
  <c r="Q149" i="89"/>
  <c r="R149" i="89" s="1"/>
  <c r="M149" i="89"/>
  <c r="L149" i="89"/>
  <c r="K149" i="89"/>
  <c r="Q148" i="89"/>
  <c r="R148" i="89" s="1"/>
  <c r="M148" i="89"/>
  <c r="L148" i="89"/>
  <c r="K148" i="89"/>
  <c r="Q147" i="89"/>
  <c r="R147" i="89" s="1"/>
  <c r="M147" i="89"/>
  <c r="L147" i="89"/>
  <c r="K147" i="89"/>
  <c r="Q146" i="89"/>
  <c r="R146" i="89" s="1"/>
  <c r="M146" i="89"/>
  <c r="L146" i="89"/>
  <c r="K146" i="89"/>
  <c r="Q145" i="89"/>
  <c r="R145" i="89" s="1"/>
  <c r="M145" i="89"/>
  <c r="L145" i="89"/>
  <c r="K145" i="89"/>
  <c r="Q144" i="89"/>
  <c r="R144" i="89" s="1"/>
  <c r="M144" i="89"/>
  <c r="L144" i="89"/>
  <c r="K144" i="89"/>
  <c r="Q143" i="89"/>
  <c r="R143" i="89" s="1"/>
  <c r="M143" i="89"/>
  <c r="L143" i="89"/>
  <c r="K143" i="89"/>
  <c r="Q142" i="89"/>
  <c r="R142" i="89" s="1"/>
  <c r="M142" i="89"/>
  <c r="L142" i="89"/>
  <c r="K142" i="89"/>
  <c r="Q141" i="89"/>
  <c r="R141" i="89" s="1"/>
  <c r="M141" i="89"/>
  <c r="L141" i="89"/>
  <c r="K141" i="89"/>
  <c r="Q140" i="89"/>
  <c r="R140" i="89" s="1"/>
  <c r="M140" i="89"/>
  <c r="L140" i="89"/>
  <c r="K140" i="89"/>
  <c r="Q139" i="89"/>
  <c r="R139" i="89" s="1"/>
  <c r="M139" i="89"/>
  <c r="L139" i="89"/>
  <c r="K139" i="89"/>
  <c r="Q138" i="89"/>
  <c r="R138" i="89" s="1"/>
  <c r="M138" i="89"/>
  <c r="L138" i="89"/>
  <c r="K138" i="89"/>
  <c r="Q137" i="89"/>
  <c r="R137" i="89" s="1"/>
  <c r="M137" i="89"/>
  <c r="L137" i="89"/>
  <c r="K137" i="89"/>
  <c r="Q136" i="89"/>
  <c r="R136" i="89" s="1"/>
  <c r="M136" i="89"/>
  <c r="L136" i="89"/>
  <c r="K136" i="89"/>
  <c r="Q135" i="89"/>
  <c r="R135" i="89" s="1"/>
  <c r="M135" i="89"/>
  <c r="L135" i="89"/>
  <c r="K135" i="89"/>
  <c r="Q134" i="89"/>
  <c r="R134" i="89" s="1"/>
  <c r="M134" i="89"/>
  <c r="L134" i="89"/>
  <c r="K134" i="89"/>
  <c r="Q133" i="89"/>
  <c r="R133" i="89" s="1"/>
  <c r="M133" i="89"/>
  <c r="L133" i="89"/>
  <c r="K133" i="89"/>
  <c r="Q132" i="89"/>
  <c r="R132" i="89" s="1"/>
  <c r="M132" i="89"/>
  <c r="L132" i="89"/>
  <c r="K132" i="89"/>
  <c r="Q131" i="89"/>
  <c r="R131" i="89" s="1"/>
  <c r="M131" i="89"/>
  <c r="L131" i="89"/>
  <c r="K131" i="89"/>
  <c r="Q130" i="89"/>
  <c r="R130" i="89" s="1"/>
  <c r="M130" i="89"/>
  <c r="L130" i="89"/>
  <c r="K130" i="89"/>
  <c r="Q129" i="89"/>
  <c r="R129" i="89" s="1"/>
  <c r="M129" i="89"/>
  <c r="L129" i="89"/>
  <c r="K129" i="89"/>
  <c r="Q128" i="89"/>
  <c r="R128" i="89" s="1"/>
  <c r="M128" i="89"/>
  <c r="L128" i="89"/>
  <c r="K128" i="89"/>
  <c r="Q127" i="89"/>
  <c r="R127" i="89" s="1"/>
  <c r="M127" i="89"/>
  <c r="L127" i="89"/>
  <c r="K127" i="89"/>
  <c r="Q126" i="89"/>
  <c r="R126" i="89" s="1"/>
  <c r="M126" i="89"/>
  <c r="L126" i="89"/>
  <c r="K126" i="89"/>
  <c r="Q125" i="89"/>
  <c r="R125" i="89" s="1"/>
  <c r="M125" i="89"/>
  <c r="L125" i="89"/>
  <c r="K125" i="89"/>
  <c r="Q124" i="89"/>
  <c r="R124" i="89" s="1"/>
  <c r="M124" i="89"/>
  <c r="L124" i="89"/>
  <c r="K124" i="89"/>
  <c r="Q123" i="89"/>
  <c r="R123" i="89" s="1"/>
  <c r="M123" i="89"/>
  <c r="L123" i="89"/>
  <c r="K123" i="89"/>
  <c r="Q122" i="89"/>
  <c r="R122" i="89" s="1"/>
  <c r="M122" i="89"/>
  <c r="L122" i="89"/>
  <c r="K122" i="89"/>
  <c r="Q121" i="89"/>
  <c r="R121" i="89" s="1"/>
  <c r="M121" i="89"/>
  <c r="L121" i="89"/>
  <c r="K121" i="89"/>
  <c r="Q120" i="89"/>
  <c r="R120" i="89" s="1"/>
  <c r="M120" i="89"/>
  <c r="L120" i="89"/>
  <c r="K120" i="89"/>
  <c r="Q119" i="89"/>
  <c r="R119" i="89" s="1"/>
  <c r="M119" i="89"/>
  <c r="L119" i="89"/>
  <c r="K119" i="89"/>
  <c r="Q118" i="89"/>
  <c r="R118" i="89" s="1"/>
  <c r="M118" i="89"/>
  <c r="L118" i="89"/>
  <c r="K118" i="89"/>
  <c r="Q117" i="89"/>
  <c r="R117" i="89" s="1"/>
  <c r="M117" i="89"/>
  <c r="L117" i="89"/>
  <c r="K117" i="89"/>
  <c r="Q116" i="89"/>
  <c r="R116" i="89" s="1"/>
  <c r="M116" i="89"/>
  <c r="L116" i="89"/>
  <c r="K116" i="89"/>
  <c r="Q115" i="89"/>
  <c r="R115" i="89" s="1"/>
  <c r="M115" i="89"/>
  <c r="L115" i="89"/>
  <c r="K115" i="89"/>
  <c r="Q114" i="89"/>
  <c r="R114" i="89" s="1"/>
  <c r="M114" i="89"/>
  <c r="L114" i="89"/>
  <c r="K114" i="89"/>
  <c r="Q113" i="89"/>
  <c r="R113" i="89" s="1"/>
  <c r="M113" i="89"/>
  <c r="L113" i="89"/>
  <c r="K113" i="89"/>
  <c r="Q112" i="89"/>
  <c r="R112" i="89" s="1"/>
  <c r="M112" i="89"/>
  <c r="L112" i="89"/>
  <c r="K112" i="89"/>
  <c r="Q111" i="89"/>
  <c r="R111" i="89" s="1"/>
  <c r="M111" i="89"/>
  <c r="L111" i="89"/>
  <c r="K111" i="89"/>
  <c r="Q110" i="89"/>
  <c r="R110" i="89" s="1"/>
  <c r="M110" i="89"/>
  <c r="L110" i="89"/>
  <c r="K110" i="89"/>
  <c r="Q109" i="89"/>
  <c r="R109" i="89" s="1"/>
  <c r="M109" i="89"/>
  <c r="L109" i="89"/>
  <c r="K109" i="89"/>
  <c r="Q108" i="89"/>
  <c r="R108" i="89" s="1"/>
  <c r="M108" i="89"/>
  <c r="L108" i="89"/>
  <c r="K108" i="89"/>
  <c r="Q107" i="89"/>
  <c r="R107" i="89" s="1"/>
  <c r="M107" i="89"/>
  <c r="L107" i="89"/>
  <c r="K107" i="89"/>
  <c r="Q106" i="89"/>
  <c r="R106" i="89" s="1"/>
  <c r="M106" i="89"/>
  <c r="L106" i="89"/>
  <c r="K106" i="89"/>
  <c r="Q105" i="89"/>
  <c r="R105" i="89" s="1"/>
  <c r="M105" i="89"/>
  <c r="L105" i="89"/>
  <c r="K105" i="89"/>
  <c r="Q104" i="89"/>
  <c r="R104" i="89" s="1"/>
  <c r="M104" i="89"/>
  <c r="L104" i="89"/>
  <c r="K104" i="89"/>
  <c r="Q103" i="89"/>
  <c r="R103" i="89" s="1"/>
  <c r="M103" i="89"/>
  <c r="L103" i="89"/>
  <c r="K103" i="89"/>
  <c r="Q102" i="89"/>
  <c r="R102" i="89" s="1"/>
  <c r="M102" i="89"/>
  <c r="L102" i="89"/>
  <c r="K102" i="89"/>
  <c r="Q101" i="89"/>
  <c r="R101" i="89" s="1"/>
  <c r="M101" i="89"/>
  <c r="L101" i="89"/>
  <c r="K101" i="89"/>
  <c r="Q100" i="89"/>
  <c r="R100" i="89" s="1"/>
  <c r="M100" i="89"/>
  <c r="L100" i="89"/>
  <c r="K100" i="89"/>
  <c r="Q99" i="89"/>
  <c r="R99" i="89" s="1"/>
  <c r="M99" i="89"/>
  <c r="L99" i="89"/>
  <c r="K99" i="89"/>
  <c r="Q98" i="89"/>
  <c r="R98" i="89" s="1"/>
  <c r="M98" i="89"/>
  <c r="L98" i="89"/>
  <c r="K98" i="89"/>
  <c r="Q97" i="89"/>
  <c r="R97" i="89" s="1"/>
  <c r="M97" i="89"/>
  <c r="L97" i="89"/>
  <c r="K97" i="89"/>
  <c r="Q96" i="89"/>
  <c r="R96" i="89" s="1"/>
  <c r="M96" i="89"/>
  <c r="L96" i="89"/>
  <c r="K96" i="89"/>
  <c r="Q95" i="89"/>
  <c r="R95" i="89" s="1"/>
  <c r="M95" i="89"/>
  <c r="L95" i="89"/>
  <c r="K95" i="89"/>
  <c r="Q94" i="89"/>
  <c r="R94" i="89" s="1"/>
  <c r="M94" i="89"/>
  <c r="L94" i="89"/>
  <c r="K94" i="89"/>
  <c r="Q93" i="89"/>
  <c r="R93" i="89" s="1"/>
  <c r="M93" i="89"/>
  <c r="L93" i="89"/>
  <c r="K93" i="89"/>
  <c r="Q92" i="89"/>
  <c r="R92" i="89" s="1"/>
  <c r="M92" i="89"/>
  <c r="L92" i="89"/>
  <c r="K92" i="89"/>
  <c r="Q91" i="89"/>
  <c r="R91" i="89" s="1"/>
  <c r="M91" i="89"/>
  <c r="L91" i="89"/>
  <c r="K91" i="89"/>
  <c r="Q90" i="89"/>
  <c r="R90" i="89" s="1"/>
  <c r="M90" i="89"/>
  <c r="L90" i="89"/>
  <c r="K90" i="89"/>
  <c r="Q89" i="89"/>
  <c r="R89" i="89" s="1"/>
  <c r="M89" i="89"/>
  <c r="L89" i="89"/>
  <c r="K89" i="89"/>
  <c r="Q88" i="89"/>
  <c r="R88" i="89" s="1"/>
  <c r="M88" i="89"/>
  <c r="L88" i="89"/>
  <c r="K88" i="89"/>
  <c r="Q87" i="89"/>
  <c r="R87" i="89" s="1"/>
  <c r="M87" i="89"/>
  <c r="L87" i="89"/>
  <c r="K87" i="89"/>
  <c r="Q86" i="89"/>
  <c r="R86" i="89" s="1"/>
  <c r="M86" i="89"/>
  <c r="L86" i="89"/>
  <c r="K86" i="89"/>
  <c r="Q85" i="89"/>
  <c r="R85" i="89" s="1"/>
  <c r="M85" i="89"/>
  <c r="L85" i="89"/>
  <c r="K85" i="89"/>
  <c r="Q84" i="89"/>
  <c r="R84" i="89" s="1"/>
  <c r="M84" i="89"/>
  <c r="L84" i="89"/>
  <c r="K84" i="89"/>
  <c r="Q83" i="89"/>
  <c r="R83" i="89" s="1"/>
  <c r="M83" i="89"/>
  <c r="L83" i="89"/>
  <c r="K83" i="89"/>
  <c r="Q82" i="89"/>
  <c r="R82" i="89" s="1"/>
  <c r="M82" i="89"/>
  <c r="L82" i="89"/>
  <c r="K82" i="89"/>
  <c r="Q81" i="89"/>
  <c r="R81" i="89" s="1"/>
  <c r="M81" i="89"/>
  <c r="L81" i="89"/>
  <c r="K81" i="89"/>
  <c r="Q80" i="89"/>
  <c r="R80" i="89" s="1"/>
  <c r="M80" i="89"/>
  <c r="L80" i="89"/>
  <c r="K80" i="89"/>
  <c r="Q79" i="89"/>
  <c r="R79" i="89" s="1"/>
  <c r="M79" i="89"/>
  <c r="L79" i="89"/>
  <c r="K79" i="89"/>
  <c r="Q78" i="89"/>
  <c r="R78" i="89" s="1"/>
  <c r="M78" i="89"/>
  <c r="L78" i="89"/>
  <c r="K78" i="89"/>
  <c r="Q77" i="89"/>
  <c r="R77" i="89" s="1"/>
  <c r="M77" i="89"/>
  <c r="L77" i="89"/>
  <c r="K77" i="89"/>
  <c r="Q76" i="89"/>
  <c r="R76" i="89" s="1"/>
  <c r="M76" i="89"/>
  <c r="L76" i="89"/>
  <c r="K76" i="89"/>
  <c r="Q75" i="89"/>
  <c r="R75" i="89" s="1"/>
  <c r="M75" i="89"/>
  <c r="L75" i="89"/>
  <c r="K75" i="89"/>
  <c r="Q74" i="89"/>
  <c r="R74" i="89" s="1"/>
  <c r="M74" i="89"/>
  <c r="L74" i="89"/>
  <c r="K74" i="89"/>
  <c r="Q73" i="89"/>
  <c r="R73" i="89" s="1"/>
  <c r="M73" i="89"/>
  <c r="L73" i="89"/>
  <c r="K73" i="89"/>
  <c r="Q72" i="89"/>
  <c r="R72" i="89" s="1"/>
  <c r="M72" i="89"/>
  <c r="L72" i="89"/>
  <c r="K72" i="89"/>
  <c r="Q71" i="89"/>
  <c r="R71" i="89" s="1"/>
  <c r="M71" i="89"/>
  <c r="L71" i="89"/>
  <c r="K71" i="89"/>
  <c r="Q70" i="89"/>
  <c r="R70" i="89" s="1"/>
  <c r="M70" i="89"/>
  <c r="L70" i="89"/>
  <c r="K70" i="89"/>
  <c r="Q69" i="89"/>
  <c r="R69" i="89" s="1"/>
  <c r="M69" i="89"/>
  <c r="L69" i="89"/>
  <c r="K69" i="89"/>
  <c r="Q68" i="89"/>
  <c r="R68" i="89" s="1"/>
  <c r="M68" i="89"/>
  <c r="L68" i="89"/>
  <c r="K68" i="89"/>
  <c r="Q67" i="89"/>
  <c r="R67" i="89" s="1"/>
  <c r="M67" i="89"/>
  <c r="L67" i="89"/>
  <c r="K67" i="89"/>
  <c r="Q66" i="89"/>
  <c r="R66" i="89" s="1"/>
  <c r="M66" i="89"/>
  <c r="L66" i="89"/>
  <c r="K66" i="89"/>
  <c r="Q65" i="89"/>
  <c r="R65" i="89" s="1"/>
  <c r="M65" i="89"/>
  <c r="L65" i="89"/>
  <c r="K65" i="89"/>
  <c r="Q64" i="89"/>
  <c r="R64" i="89" s="1"/>
  <c r="M64" i="89"/>
  <c r="L64" i="89"/>
  <c r="K64" i="89"/>
  <c r="Q63" i="89"/>
  <c r="R63" i="89" s="1"/>
  <c r="M63" i="89"/>
  <c r="L63" i="89"/>
  <c r="K63" i="89"/>
  <c r="Q62" i="89"/>
  <c r="R62" i="89" s="1"/>
  <c r="M62" i="89"/>
  <c r="L62" i="89"/>
  <c r="K62" i="89"/>
  <c r="Q61" i="89"/>
  <c r="R61" i="89" s="1"/>
  <c r="M61" i="89"/>
  <c r="L61" i="89"/>
  <c r="K61" i="89"/>
  <c r="Q60" i="89"/>
  <c r="R60" i="89" s="1"/>
  <c r="M60" i="89"/>
  <c r="L60" i="89"/>
  <c r="K60" i="89"/>
  <c r="Q59" i="89"/>
  <c r="R59" i="89" s="1"/>
  <c r="M59" i="89"/>
  <c r="L59" i="89"/>
  <c r="K59" i="89"/>
  <c r="Q58" i="89"/>
  <c r="R58" i="89" s="1"/>
  <c r="M58" i="89"/>
  <c r="L58" i="89"/>
  <c r="K58" i="89"/>
  <c r="Q57" i="89"/>
  <c r="R57" i="89" s="1"/>
  <c r="M57" i="89"/>
  <c r="L57" i="89"/>
  <c r="K57" i="89"/>
  <c r="Q56" i="89"/>
  <c r="R56" i="89" s="1"/>
  <c r="M56" i="89"/>
  <c r="L56" i="89"/>
  <c r="K56" i="89"/>
  <c r="Q55" i="89"/>
  <c r="R55" i="89" s="1"/>
  <c r="M55" i="89"/>
  <c r="L55" i="89"/>
  <c r="K55" i="89"/>
  <c r="Q54" i="89"/>
  <c r="R54" i="89" s="1"/>
  <c r="M54" i="89"/>
  <c r="L54" i="89"/>
  <c r="K54" i="89"/>
  <c r="Q53" i="89"/>
  <c r="R53" i="89" s="1"/>
  <c r="M53" i="89"/>
  <c r="L53" i="89"/>
  <c r="K53" i="89"/>
  <c r="Q52" i="89"/>
  <c r="R52" i="89" s="1"/>
  <c r="M52" i="89"/>
  <c r="L52" i="89"/>
  <c r="K52" i="89"/>
  <c r="Q51" i="89"/>
  <c r="R51" i="89" s="1"/>
  <c r="M51" i="89"/>
  <c r="L51" i="89"/>
  <c r="K51" i="89"/>
  <c r="Q50" i="89"/>
  <c r="R50" i="89" s="1"/>
  <c r="M50" i="89"/>
  <c r="L50" i="89"/>
  <c r="K50" i="89"/>
  <c r="Q49" i="89"/>
  <c r="R49" i="89" s="1"/>
  <c r="M49" i="89"/>
  <c r="L49" i="89"/>
  <c r="K49" i="89"/>
  <c r="Q48" i="89"/>
  <c r="R48" i="89" s="1"/>
  <c r="M48" i="89"/>
  <c r="L48" i="89"/>
  <c r="K48" i="89"/>
  <c r="Q47" i="89"/>
  <c r="R47" i="89" s="1"/>
  <c r="M47" i="89"/>
  <c r="L47" i="89"/>
  <c r="K47" i="89"/>
  <c r="Q46" i="89"/>
  <c r="R46" i="89" s="1"/>
  <c r="M46" i="89"/>
  <c r="L46" i="89"/>
  <c r="K46" i="89"/>
  <c r="Q45" i="89"/>
  <c r="R45" i="89" s="1"/>
  <c r="M45" i="89"/>
  <c r="L45" i="89"/>
  <c r="K45" i="89"/>
  <c r="Q44" i="89"/>
  <c r="R44" i="89" s="1"/>
  <c r="M44" i="89"/>
  <c r="L44" i="89"/>
  <c r="K44" i="89"/>
  <c r="Q43" i="89"/>
  <c r="R43" i="89" s="1"/>
  <c r="M43" i="89"/>
  <c r="L43" i="89"/>
  <c r="K43" i="89"/>
  <c r="Q42" i="89"/>
  <c r="R42" i="89" s="1"/>
  <c r="M42" i="89"/>
  <c r="L42" i="89"/>
  <c r="K42" i="89"/>
  <c r="Q41" i="89"/>
  <c r="R41" i="89" s="1"/>
  <c r="M41" i="89"/>
  <c r="L41" i="89"/>
  <c r="K41" i="89"/>
  <c r="Q40" i="89"/>
  <c r="R40" i="89" s="1"/>
  <c r="M40" i="89"/>
  <c r="L40" i="89"/>
  <c r="K40" i="89"/>
  <c r="Q39" i="89"/>
  <c r="R39" i="89" s="1"/>
  <c r="M39" i="89"/>
  <c r="L39" i="89"/>
  <c r="K39" i="89"/>
  <c r="Q38" i="89"/>
  <c r="R38" i="89" s="1"/>
  <c r="M38" i="89"/>
  <c r="L38" i="89"/>
  <c r="K38" i="89"/>
  <c r="Q37" i="89"/>
  <c r="R37" i="89" s="1"/>
  <c r="M37" i="89"/>
  <c r="L37" i="89"/>
  <c r="K37" i="89"/>
  <c r="Q36" i="89"/>
  <c r="R36" i="89" s="1"/>
  <c r="M36" i="89"/>
  <c r="L36" i="89"/>
  <c r="K36" i="89"/>
  <c r="Q35" i="89"/>
  <c r="R35" i="89" s="1"/>
  <c r="M35" i="89"/>
  <c r="L35" i="89"/>
  <c r="K35" i="89"/>
  <c r="Q34" i="89"/>
  <c r="R34" i="89" s="1"/>
  <c r="M34" i="89"/>
  <c r="L34" i="89"/>
  <c r="K34" i="89"/>
  <c r="Q33" i="89"/>
  <c r="R33" i="89" s="1"/>
  <c r="M33" i="89"/>
  <c r="L33" i="89"/>
  <c r="K33" i="89"/>
  <c r="Q32" i="89"/>
  <c r="R32" i="89" s="1"/>
  <c r="M32" i="89"/>
  <c r="L32" i="89"/>
  <c r="K32" i="89"/>
  <c r="Q31" i="89"/>
  <c r="R31" i="89" s="1"/>
  <c r="M31" i="89"/>
  <c r="L31" i="89"/>
  <c r="K31" i="89"/>
  <c r="Q30" i="89"/>
  <c r="R30" i="89" s="1"/>
  <c r="M30" i="89"/>
  <c r="L30" i="89"/>
  <c r="K30" i="89"/>
  <c r="Q29" i="89"/>
  <c r="R29" i="89" s="1"/>
  <c r="M29" i="89"/>
  <c r="L29" i="89"/>
  <c r="K29" i="89"/>
  <c r="Q28" i="89"/>
  <c r="R28" i="89" s="1"/>
  <c r="M28" i="89"/>
  <c r="L28" i="89"/>
  <c r="K28" i="89"/>
  <c r="Q27" i="89"/>
  <c r="R27" i="89" s="1"/>
  <c r="M27" i="89"/>
  <c r="L27" i="89"/>
  <c r="K27" i="89"/>
  <c r="Q26" i="89"/>
  <c r="R26" i="89" s="1"/>
  <c r="M26" i="89"/>
  <c r="L26" i="89"/>
  <c r="K26" i="89"/>
  <c r="Q25" i="89"/>
  <c r="R25" i="89" s="1"/>
  <c r="M25" i="89"/>
  <c r="L25" i="89"/>
  <c r="K25" i="89"/>
  <c r="Q24" i="89"/>
  <c r="R24" i="89" s="1"/>
  <c r="M24" i="89"/>
  <c r="L24" i="89"/>
  <c r="K24" i="89"/>
  <c r="Q23" i="89"/>
  <c r="R23" i="89" s="1"/>
  <c r="M23" i="89"/>
  <c r="L23" i="89"/>
  <c r="K23" i="89"/>
  <c r="Q22" i="89"/>
  <c r="R22" i="89" s="1"/>
  <c r="M22" i="89"/>
  <c r="L22" i="89"/>
  <c r="K22" i="89"/>
  <c r="Q21" i="89"/>
  <c r="R21" i="89" s="1"/>
  <c r="M21" i="89"/>
  <c r="L21" i="89"/>
  <c r="K21" i="89"/>
  <c r="Q20" i="89"/>
  <c r="R20" i="89" s="1"/>
  <c r="M20" i="89"/>
  <c r="L20" i="89"/>
  <c r="K20" i="89"/>
  <c r="Q19" i="89"/>
  <c r="R19" i="89" s="1"/>
  <c r="M19" i="89"/>
  <c r="L19" i="89"/>
  <c r="K19" i="89"/>
  <c r="Q18" i="89"/>
  <c r="R18" i="89" s="1"/>
  <c r="M18" i="89"/>
  <c r="L18" i="89"/>
  <c r="K18" i="89"/>
  <c r="Q17" i="89"/>
  <c r="R17" i="89" s="1"/>
  <c r="M17" i="89"/>
  <c r="L17" i="89"/>
  <c r="K17" i="89"/>
  <c r="Q16" i="89"/>
  <c r="R16" i="89" s="1"/>
  <c r="M16" i="89"/>
  <c r="L16" i="89"/>
  <c r="K16" i="89"/>
  <c r="Q15" i="89"/>
  <c r="R15" i="89" s="1"/>
  <c r="M15" i="89"/>
  <c r="L15" i="89"/>
  <c r="K15" i="89"/>
  <c r="Q14" i="89"/>
  <c r="R14" i="89" s="1"/>
  <c r="M14" i="89"/>
  <c r="L14" i="89"/>
  <c r="K14" i="89"/>
  <c r="Q13" i="89"/>
  <c r="R13" i="89" s="1"/>
  <c r="M13" i="89"/>
  <c r="L13" i="89"/>
  <c r="K13" i="89"/>
  <c r="Q12" i="89"/>
  <c r="R12" i="89" s="1"/>
  <c r="M12" i="89"/>
  <c r="L12" i="89"/>
  <c r="K12" i="89"/>
  <c r="Q11" i="89"/>
  <c r="R11" i="89" s="1"/>
  <c r="M11" i="89"/>
  <c r="L11" i="89"/>
  <c r="K11" i="89"/>
  <c r="Q10" i="89"/>
  <c r="R10" i="89" s="1"/>
  <c r="M10" i="89"/>
  <c r="L10" i="89"/>
  <c r="K10" i="89"/>
  <c r="Q9" i="89"/>
  <c r="M9" i="89"/>
  <c r="L9" i="89"/>
  <c r="K9" i="89"/>
  <c r="L322" i="89" l="1"/>
  <c r="L323" i="89"/>
  <c r="L275" i="89"/>
  <c r="M322" i="89"/>
  <c r="M323" i="89"/>
  <c r="M212" i="89"/>
  <c r="Q212" i="89"/>
  <c r="R212" i="89" s="1"/>
  <c r="M379" i="89"/>
  <c r="Q379" i="89"/>
  <c r="R379" i="89" s="1"/>
  <c r="M397" i="89"/>
  <c r="Q397" i="89"/>
  <c r="R397" i="89" s="1"/>
  <c r="Q373" i="89"/>
  <c r="R373" i="89" s="1"/>
  <c r="Q403" i="89"/>
  <c r="R403" i="89" s="1"/>
  <c r="L251" i="89"/>
  <c r="L227" i="89"/>
  <c r="M251" i="89"/>
  <c r="L272" i="89"/>
  <c r="L330" i="89"/>
  <c r="L349" i="89"/>
  <c r="Q363" i="89"/>
  <c r="R363" i="89" s="1"/>
  <c r="Q389" i="89"/>
  <c r="R389" i="89" s="1"/>
  <c r="L243" i="89"/>
  <c r="M272" i="89"/>
  <c r="M275" i="89"/>
  <c r="M293" i="89"/>
  <c r="L304" i="89"/>
  <c r="L307" i="89"/>
  <c r="M330" i="89"/>
  <c r="M331" i="89"/>
  <c r="L332" i="89"/>
  <c r="L339" i="89"/>
  <c r="L341" i="89"/>
  <c r="Q395" i="89"/>
  <c r="R395" i="89" s="1"/>
  <c r="Q405" i="89"/>
  <c r="R405" i="89" s="1"/>
  <c r="L212" i="89"/>
  <c r="M301" i="89"/>
  <c r="M304" i="89"/>
  <c r="M307" i="89"/>
  <c r="L314" i="89"/>
  <c r="L315" i="89"/>
  <c r="L316" i="89"/>
  <c r="L338" i="89"/>
  <c r="M339" i="89"/>
  <c r="L340" i="89"/>
  <c r="L365" i="89"/>
  <c r="L219" i="89"/>
  <c r="L235" i="89"/>
  <c r="L283" i="89"/>
  <c r="M314" i="89"/>
  <c r="M315" i="89"/>
  <c r="L324" i="89"/>
  <c r="L357" i="89"/>
  <c r="L405" i="89"/>
  <c r="L224" i="89"/>
  <c r="L232" i="89"/>
  <c r="L240" i="89"/>
  <c r="M261" i="89"/>
  <c r="M269" i="89"/>
  <c r="M283" i="89"/>
  <c r="M338" i="89"/>
  <c r="L346" i="89"/>
  <c r="L347" i="89"/>
  <c r="L354" i="89"/>
  <c r="L355" i="89"/>
  <c r="Q381" i="89"/>
  <c r="R381" i="89" s="1"/>
  <c r="Q387" i="89"/>
  <c r="R387" i="89" s="1"/>
  <c r="L389" i="89"/>
  <c r="Q411" i="89"/>
  <c r="R411" i="89" s="1"/>
  <c r="S820" i="89"/>
  <c r="M224" i="89"/>
  <c r="M232" i="89"/>
  <c r="M240" i="89"/>
  <c r="L256" i="89"/>
  <c r="L259" i="89"/>
  <c r="L267" i="89"/>
  <c r="L288" i="89"/>
  <c r="L291" i="89"/>
  <c r="L299" i="89"/>
  <c r="M346" i="89"/>
  <c r="M347" i="89"/>
  <c r="L348" i="89"/>
  <c r="M354" i="89"/>
  <c r="M355" i="89"/>
  <c r="L356" i="89"/>
  <c r="Q365" i="89"/>
  <c r="R365" i="89" s="1"/>
  <c r="Q371" i="89"/>
  <c r="R371" i="89" s="1"/>
  <c r="L373" i="89"/>
  <c r="L397" i="89"/>
  <c r="K209" i="89"/>
  <c r="T820" i="89"/>
  <c r="M245" i="89"/>
  <c r="M253" i="89"/>
  <c r="M256" i="89"/>
  <c r="M259" i="89"/>
  <c r="M267" i="89"/>
  <c r="M277" i="89"/>
  <c r="M285" i="89"/>
  <c r="M288" i="89"/>
  <c r="M291" i="89"/>
  <c r="M299" i="89"/>
  <c r="M309" i="89"/>
  <c r="L317" i="89"/>
  <c r="L325" i="89"/>
  <c r="L333" i="89"/>
  <c r="L381" i="89"/>
  <c r="Q252" i="89"/>
  <c r="R252" i="89" s="1"/>
  <c r="M252" i="89"/>
  <c r="Q255" i="89"/>
  <c r="R255" i="89" s="1"/>
  <c r="L255" i="89"/>
  <c r="Q268" i="89"/>
  <c r="R268" i="89" s="1"/>
  <c r="M268" i="89"/>
  <c r="Q271" i="89"/>
  <c r="R271" i="89" s="1"/>
  <c r="L271" i="89"/>
  <c r="Q284" i="89"/>
  <c r="R284" i="89" s="1"/>
  <c r="M284" i="89"/>
  <c r="Q287" i="89"/>
  <c r="R287" i="89" s="1"/>
  <c r="L287" i="89"/>
  <c r="Q300" i="89"/>
  <c r="R300" i="89" s="1"/>
  <c r="M300" i="89"/>
  <c r="Q303" i="89"/>
  <c r="R303" i="89" s="1"/>
  <c r="L303" i="89"/>
  <c r="Q313" i="89"/>
  <c r="R313" i="89" s="1"/>
  <c r="L313" i="89"/>
  <c r="Q319" i="89"/>
  <c r="R319" i="89" s="1"/>
  <c r="L319" i="89"/>
  <c r="M319" i="89"/>
  <c r="Q320" i="89"/>
  <c r="R320" i="89" s="1"/>
  <c r="L320" i="89"/>
  <c r="Q334" i="89"/>
  <c r="R334" i="89" s="1"/>
  <c r="L334" i="89"/>
  <c r="M334" i="89"/>
  <c r="Q345" i="89"/>
  <c r="R345" i="89" s="1"/>
  <c r="L345" i="89"/>
  <c r="Q351" i="89"/>
  <c r="R351" i="89" s="1"/>
  <c r="L351" i="89"/>
  <c r="M351" i="89"/>
  <c r="Q352" i="89"/>
  <c r="R352" i="89" s="1"/>
  <c r="L352" i="89"/>
  <c r="M377" i="89"/>
  <c r="Q377" i="89"/>
  <c r="R377" i="89" s="1"/>
  <c r="M391" i="89"/>
  <c r="Q391" i="89"/>
  <c r="R391" i="89" s="1"/>
  <c r="M409" i="89"/>
  <c r="Q409" i="89"/>
  <c r="R409" i="89" s="1"/>
  <c r="L215" i="89"/>
  <c r="M219" i="89"/>
  <c r="L220" i="89"/>
  <c r="M221" i="89"/>
  <c r="M227" i="89"/>
  <c r="L228" i="89"/>
  <c r="M229" i="89"/>
  <c r="M235" i="89"/>
  <c r="L236" i="89"/>
  <c r="M237" i="89"/>
  <c r="M243" i="89"/>
  <c r="L248" i="89"/>
  <c r="M249" i="89"/>
  <c r="L264" i="89"/>
  <c r="M265" i="89"/>
  <c r="L280" i="89"/>
  <c r="M281" i="89"/>
  <c r="L296" i="89"/>
  <c r="M297" i="89"/>
  <c r="Q311" i="89"/>
  <c r="R311" i="89" s="1"/>
  <c r="L311" i="89"/>
  <c r="M311" i="89"/>
  <c r="Q312" i="89"/>
  <c r="R312" i="89" s="1"/>
  <c r="L312" i="89"/>
  <c r="Q326" i="89"/>
  <c r="R326" i="89" s="1"/>
  <c r="L326" i="89"/>
  <c r="M326" i="89"/>
  <c r="Q337" i="89"/>
  <c r="R337" i="89" s="1"/>
  <c r="L337" i="89"/>
  <c r="Q343" i="89"/>
  <c r="R343" i="89" s="1"/>
  <c r="L343" i="89"/>
  <c r="M343" i="89"/>
  <c r="Q344" i="89"/>
  <c r="R344" i="89" s="1"/>
  <c r="L344" i="89"/>
  <c r="Q358" i="89"/>
  <c r="R358" i="89" s="1"/>
  <c r="L358" i="89"/>
  <c r="M358" i="89"/>
  <c r="M369" i="89"/>
  <c r="Q369" i="89"/>
  <c r="R369" i="89" s="1"/>
  <c r="M383" i="89"/>
  <c r="Q383" i="89"/>
  <c r="R383" i="89" s="1"/>
  <c r="M401" i="89"/>
  <c r="Q401" i="89"/>
  <c r="R401" i="89" s="1"/>
  <c r="M215" i="89"/>
  <c r="L216" i="89"/>
  <c r="M217" i="89"/>
  <c r="M220" i="89"/>
  <c r="L223" i="89"/>
  <c r="M228" i="89"/>
  <c r="L231" i="89"/>
  <c r="M236" i="89"/>
  <c r="L239" i="89"/>
  <c r="Q244" i="89"/>
  <c r="R244" i="89" s="1"/>
  <c r="M244" i="89"/>
  <c r="Q247" i="89"/>
  <c r="R247" i="89" s="1"/>
  <c r="L247" i="89"/>
  <c r="M248" i="89"/>
  <c r="Q260" i="89"/>
  <c r="R260" i="89" s="1"/>
  <c r="M260" i="89"/>
  <c r="Q263" i="89"/>
  <c r="R263" i="89" s="1"/>
  <c r="L263" i="89"/>
  <c r="M264" i="89"/>
  <c r="Q276" i="89"/>
  <c r="R276" i="89" s="1"/>
  <c r="M276" i="89"/>
  <c r="Q279" i="89"/>
  <c r="R279" i="89" s="1"/>
  <c r="L279" i="89"/>
  <c r="M280" i="89"/>
  <c r="Q292" i="89"/>
  <c r="R292" i="89" s="1"/>
  <c r="M292" i="89"/>
  <c r="Q295" i="89"/>
  <c r="R295" i="89" s="1"/>
  <c r="L295" i="89"/>
  <c r="M296" i="89"/>
  <c r="Q308" i="89"/>
  <c r="R308" i="89" s="1"/>
  <c r="M308" i="89"/>
  <c r="Q318" i="89"/>
  <c r="R318" i="89" s="1"/>
  <c r="L318" i="89"/>
  <c r="M318" i="89"/>
  <c r="Q329" i="89"/>
  <c r="R329" i="89" s="1"/>
  <c r="L329" i="89"/>
  <c r="Q335" i="89"/>
  <c r="R335" i="89" s="1"/>
  <c r="L335" i="89"/>
  <c r="M335" i="89"/>
  <c r="Q336" i="89"/>
  <c r="R336" i="89" s="1"/>
  <c r="L336" i="89"/>
  <c r="Q350" i="89"/>
  <c r="R350" i="89" s="1"/>
  <c r="L350" i="89"/>
  <c r="M350" i="89"/>
  <c r="Q361" i="89"/>
  <c r="R361" i="89" s="1"/>
  <c r="L361" i="89"/>
  <c r="M375" i="89"/>
  <c r="Q375" i="89"/>
  <c r="R375" i="89" s="1"/>
  <c r="M393" i="89"/>
  <c r="Q393" i="89"/>
  <c r="R393" i="89" s="1"/>
  <c r="M407" i="89"/>
  <c r="Q407" i="89"/>
  <c r="R407" i="89" s="1"/>
  <c r="M213" i="89"/>
  <c r="M216" i="89"/>
  <c r="M223" i="89"/>
  <c r="M225" i="89"/>
  <c r="M231" i="89"/>
  <c r="M233" i="89"/>
  <c r="M239" i="89"/>
  <c r="M241" i="89"/>
  <c r="L252" i="89"/>
  <c r="M255" i="89"/>
  <c r="M257" i="89"/>
  <c r="L268" i="89"/>
  <c r="M271" i="89"/>
  <c r="M273" i="89"/>
  <c r="L284" i="89"/>
  <c r="M287" i="89"/>
  <c r="M289" i="89"/>
  <c r="L300" i="89"/>
  <c r="M303" i="89"/>
  <c r="M305" i="89"/>
  <c r="M313" i="89"/>
  <c r="M320" i="89"/>
  <c r="Q321" i="89"/>
  <c r="R321" i="89" s="1"/>
  <c r="L321" i="89"/>
  <c r="Q327" i="89"/>
  <c r="R327" i="89" s="1"/>
  <c r="L327" i="89"/>
  <c r="M327" i="89"/>
  <c r="Q328" i="89"/>
  <c r="R328" i="89" s="1"/>
  <c r="L328" i="89"/>
  <c r="Q342" i="89"/>
  <c r="R342" i="89" s="1"/>
  <c r="L342" i="89"/>
  <c r="M342" i="89"/>
  <c r="M345" i="89"/>
  <c r="M352" i="89"/>
  <c r="Q353" i="89"/>
  <c r="R353" i="89" s="1"/>
  <c r="L353" i="89"/>
  <c r="Q359" i="89"/>
  <c r="R359" i="89" s="1"/>
  <c r="L359" i="89"/>
  <c r="M359" i="89"/>
  <c r="Q360" i="89"/>
  <c r="R360" i="89" s="1"/>
  <c r="L360" i="89"/>
  <c r="M367" i="89"/>
  <c r="Q367" i="89"/>
  <c r="R367" i="89" s="1"/>
  <c r="L377" i="89"/>
  <c r="M385" i="89"/>
  <c r="Q385" i="89"/>
  <c r="R385" i="89" s="1"/>
  <c r="L391" i="89"/>
  <c r="M399" i="89"/>
  <c r="Q399" i="89"/>
  <c r="R399" i="89" s="1"/>
  <c r="L409" i="89"/>
  <c r="M316" i="89"/>
  <c r="M317" i="89"/>
  <c r="M324" i="89"/>
  <c r="M325" i="89"/>
  <c r="M332" i="89"/>
  <c r="M333" i="89"/>
  <c r="M340" i="89"/>
  <c r="M341" i="89"/>
  <c r="M348" i="89"/>
  <c r="M349" i="89"/>
  <c r="M356" i="89"/>
  <c r="M357" i="89"/>
  <c r="L363" i="89"/>
  <c r="L371" i="89"/>
  <c r="L379" i="89"/>
  <c r="L387" i="89"/>
  <c r="L395" i="89"/>
  <c r="L403" i="89"/>
  <c r="L411" i="89"/>
  <c r="M378" i="89"/>
  <c r="Q378" i="89"/>
  <c r="R378" i="89" s="1"/>
  <c r="L378" i="89"/>
  <c r="M410" i="89"/>
  <c r="Q410" i="89"/>
  <c r="R410" i="89" s="1"/>
  <c r="L410" i="89"/>
  <c r="M386" i="89"/>
  <c r="Q386" i="89"/>
  <c r="R386" i="89" s="1"/>
  <c r="L386" i="89"/>
  <c r="M370" i="89"/>
  <c r="Q370" i="89"/>
  <c r="R370" i="89" s="1"/>
  <c r="L370" i="89"/>
  <c r="M402" i="89"/>
  <c r="Q402" i="89"/>
  <c r="R402" i="89" s="1"/>
  <c r="L402" i="89"/>
  <c r="Q214" i="89"/>
  <c r="R214" i="89" s="1"/>
  <c r="M214" i="89"/>
  <c r="L214" i="89"/>
  <c r="Q209" i="89"/>
  <c r="Q218" i="89"/>
  <c r="R218" i="89" s="1"/>
  <c r="M218" i="89"/>
  <c r="L218" i="89"/>
  <c r="Q222" i="89"/>
  <c r="R222" i="89" s="1"/>
  <c r="M222" i="89"/>
  <c r="L222" i="89"/>
  <c r="Q226" i="89"/>
  <c r="R226" i="89" s="1"/>
  <c r="M226" i="89"/>
  <c r="L226" i="89"/>
  <c r="Q230" i="89"/>
  <c r="R230" i="89" s="1"/>
  <c r="M230" i="89"/>
  <c r="L230" i="89"/>
  <c r="Q234" i="89"/>
  <c r="R234" i="89" s="1"/>
  <c r="M234" i="89"/>
  <c r="L234" i="89"/>
  <c r="Q238" i="89"/>
  <c r="R238" i="89" s="1"/>
  <c r="M238" i="89"/>
  <c r="L238" i="89"/>
  <c r="Q242" i="89"/>
  <c r="R242" i="89" s="1"/>
  <c r="M242" i="89"/>
  <c r="L242" i="89"/>
  <c r="Q246" i="89"/>
  <c r="R246" i="89" s="1"/>
  <c r="M246" i="89"/>
  <c r="L246" i="89"/>
  <c r="Q250" i="89"/>
  <c r="R250" i="89" s="1"/>
  <c r="M250" i="89"/>
  <c r="L250" i="89"/>
  <c r="Q254" i="89"/>
  <c r="R254" i="89" s="1"/>
  <c r="M254" i="89"/>
  <c r="L254" i="89"/>
  <c r="Q258" i="89"/>
  <c r="R258" i="89" s="1"/>
  <c r="M258" i="89"/>
  <c r="L258" i="89"/>
  <c r="Q262" i="89"/>
  <c r="R262" i="89" s="1"/>
  <c r="M262" i="89"/>
  <c r="L262" i="89"/>
  <c r="Q266" i="89"/>
  <c r="R266" i="89" s="1"/>
  <c r="M266" i="89"/>
  <c r="L266" i="89"/>
  <c r="Q270" i="89"/>
  <c r="R270" i="89" s="1"/>
  <c r="M270" i="89"/>
  <c r="L270" i="89"/>
  <c r="Q274" i="89"/>
  <c r="R274" i="89" s="1"/>
  <c r="M274" i="89"/>
  <c r="L274" i="89"/>
  <c r="Q278" i="89"/>
  <c r="R278" i="89" s="1"/>
  <c r="M278" i="89"/>
  <c r="L278" i="89"/>
  <c r="Q282" i="89"/>
  <c r="R282" i="89" s="1"/>
  <c r="M282" i="89"/>
  <c r="L282" i="89"/>
  <c r="Q286" i="89"/>
  <c r="R286" i="89" s="1"/>
  <c r="M286" i="89"/>
  <c r="L286" i="89"/>
  <c r="Q290" i="89"/>
  <c r="R290" i="89" s="1"/>
  <c r="M290" i="89"/>
  <c r="L290" i="89"/>
  <c r="Q294" i="89"/>
  <c r="R294" i="89" s="1"/>
  <c r="M294" i="89"/>
  <c r="L294" i="89"/>
  <c r="Q298" i="89"/>
  <c r="R298" i="89" s="1"/>
  <c r="M298" i="89"/>
  <c r="L298" i="89"/>
  <c r="Q302" i="89"/>
  <c r="R302" i="89" s="1"/>
  <c r="M302" i="89"/>
  <c r="L302" i="89"/>
  <c r="Q306" i="89"/>
  <c r="R306" i="89" s="1"/>
  <c r="M306" i="89"/>
  <c r="L306" i="89"/>
  <c r="Q310" i="89"/>
  <c r="R310" i="89" s="1"/>
  <c r="M310" i="89"/>
  <c r="L310" i="89"/>
  <c r="M362" i="89"/>
  <c r="Q362" i="89"/>
  <c r="R362" i="89" s="1"/>
  <c r="L362" i="89"/>
  <c r="M394" i="89"/>
  <c r="Q394" i="89"/>
  <c r="R394" i="89" s="1"/>
  <c r="L394" i="89"/>
  <c r="M372" i="89"/>
  <c r="Q372" i="89"/>
  <c r="R372" i="89" s="1"/>
  <c r="M396" i="89"/>
  <c r="Q396" i="89"/>
  <c r="R396" i="89" s="1"/>
  <c r="M404" i="89"/>
  <c r="Q404" i="89"/>
  <c r="R404" i="89" s="1"/>
  <c r="U820" i="89"/>
  <c r="R213" i="89"/>
  <c r="M366" i="89"/>
  <c r="Q366" i="89"/>
  <c r="R366" i="89" s="1"/>
  <c r="M374" i="89"/>
  <c r="Q374" i="89"/>
  <c r="R374" i="89" s="1"/>
  <c r="M382" i="89"/>
  <c r="Q382" i="89"/>
  <c r="R382" i="89" s="1"/>
  <c r="M390" i="89"/>
  <c r="Q390" i="89"/>
  <c r="R390" i="89" s="1"/>
  <c r="M398" i="89"/>
  <c r="Q398" i="89"/>
  <c r="R398" i="89" s="1"/>
  <c r="M406" i="89"/>
  <c r="Q406" i="89"/>
  <c r="R406" i="89" s="1"/>
  <c r="Q818" i="89"/>
  <c r="J820" i="89"/>
  <c r="M364" i="89"/>
  <c r="Q364" i="89"/>
  <c r="R364" i="89" s="1"/>
  <c r="M380" i="89"/>
  <c r="Q380" i="89"/>
  <c r="R380" i="89" s="1"/>
  <c r="M388" i="89"/>
  <c r="Q388" i="89"/>
  <c r="R388" i="89" s="1"/>
  <c r="R9" i="89"/>
  <c r="R209" i="89" s="1"/>
  <c r="K412" i="89"/>
  <c r="L213" i="89"/>
  <c r="L217" i="89"/>
  <c r="L221" i="89"/>
  <c r="L225" i="89"/>
  <c r="L229" i="89"/>
  <c r="L233" i="89"/>
  <c r="L237" i="89"/>
  <c r="L241" i="89"/>
  <c r="L245" i="89"/>
  <c r="L249" i="89"/>
  <c r="L253" i="89"/>
  <c r="L257" i="89"/>
  <c r="L261" i="89"/>
  <c r="L265" i="89"/>
  <c r="L269" i="89"/>
  <c r="L273" i="89"/>
  <c r="L277" i="89"/>
  <c r="L281" i="89"/>
  <c r="L285" i="89"/>
  <c r="L289" i="89"/>
  <c r="L293" i="89"/>
  <c r="L297" i="89"/>
  <c r="L301" i="89"/>
  <c r="L305" i="89"/>
  <c r="L309" i="89"/>
  <c r="M368" i="89"/>
  <c r="Q368" i="89"/>
  <c r="R368" i="89" s="1"/>
  <c r="M376" i="89"/>
  <c r="Q376" i="89"/>
  <c r="R376" i="89" s="1"/>
  <c r="M384" i="89"/>
  <c r="Q384" i="89"/>
  <c r="R384" i="89" s="1"/>
  <c r="M392" i="89"/>
  <c r="Q392" i="89"/>
  <c r="R392" i="89" s="1"/>
  <c r="M400" i="89"/>
  <c r="Q400" i="89"/>
  <c r="R400" i="89" s="1"/>
  <c r="M408" i="89"/>
  <c r="Q408" i="89"/>
  <c r="R408" i="89" s="1"/>
  <c r="Q615" i="89"/>
  <c r="R615" i="89"/>
  <c r="B832" i="89"/>
  <c r="I820" i="89"/>
  <c r="K615" i="89"/>
  <c r="K818" i="89"/>
  <c r="R818" i="89"/>
  <c r="B835" i="89"/>
  <c r="R412" i="89" l="1"/>
  <c r="R820" i="89" s="1"/>
  <c r="B828" i="89" s="1"/>
  <c r="K820" i="89"/>
  <c r="B837" i="89" s="1"/>
  <c r="B836" i="89"/>
  <c r="Q412" i="89"/>
  <c r="Q820" i="89" s="1"/>
  <c r="B827" i="89" s="1"/>
  <c r="L35" i="7" l="1"/>
  <c r="K13" i="7"/>
  <c r="D35" i="7"/>
  <c r="C13" i="7"/>
</calcChain>
</file>

<file path=xl/sharedStrings.xml><?xml version="1.0" encoding="utf-8"?>
<sst xmlns="http://schemas.openxmlformats.org/spreadsheetml/2006/main" count="12227" uniqueCount="4244">
  <si>
    <t>Pro forma tables - Annual performance report</t>
  </si>
  <si>
    <t>Section 1  Regulatory financial reporting</t>
  </si>
  <si>
    <t>Pro forma 1A</t>
  </si>
  <si>
    <t>Income statement</t>
  </si>
  <si>
    <t>Pro forma 1B</t>
  </si>
  <si>
    <t>Statement of comprehensive income</t>
  </si>
  <si>
    <t>Pro forma 1C</t>
  </si>
  <si>
    <t>Statement of financial position</t>
  </si>
  <si>
    <t>Pro forma 1D</t>
  </si>
  <si>
    <t>Statement of cash flows</t>
  </si>
  <si>
    <t>Pro forma 1E</t>
  </si>
  <si>
    <t>Net debt analysis (appointed activities) at 31 March 20xx</t>
  </si>
  <si>
    <t>Pro forma 1F</t>
  </si>
  <si>
    <t>Financial flows for the 12 months ended 31 March 20xx and for the AMP to date</t>
  </si>
  <si>
    <t>Section 2   Price review and other segmental reporting</t>
  </si>
  <si>
    <t>Pro forma 2A</t>
  </si>
  <si>
    <t>Segmental income statement for the 12 months ended 31 March 20xx</t>
  </si>
  <si>
    <t>Pro forma 2B</t>
  </si>
  <si>
    <t>Totex analysis for the 12 months ended 31 March 20xx - wholesale</t>
  </si>
  <si>
    <t>Pro forma 2C</t>
  </si>
  <si>
    <t>Operating cost analysis for the 12 months ended 31 March 20xx - retail</t>
  </si>
  <si>
    <t>Pro forma 2D</t>
  </si>
  <si>
    <t>Historic cost analysis of tangible fixed assets</t>
  </si>
  <si>
    <t>Pro forma 2E</t>
  </si>
  <si>
    <t>Analysis of 'grants and contributions' for the 12 months ended 31 March 20xx - water resources, water network+ and wastewater network+</t>
  </si>
  <si>
    <t>Pro forma 2F</t>
  </si>
  <si>
    <t>Household - revenues by customer type</t>
  </si>
  <si>
    <t>Pro forma 2G</t>
  </si>
  <si>
    <t>Non-household water - revenues by tariff type</t>
  </si>
  <si>
    <t>Pro forma 2H</t>
  </si>
  <si>
    <t>Non-household wastewater - revenues by tariff type</t>
  </si>
  <si>
    <t>Pro forma 2I</t>
  </si>
  <si>
    <t>Revenue analysis for the 12 months ended 31 March 20xx</t>
  </si>
  <si>
    <t>Pro forma 2J</t>
  </si>
  <si>
    <t>Infrastructure network reinforcement costs for the 12 months ended 31 March 20xx</t>
  </si>
  <si>
    <t>Pro forma 2K</t>
  </si>
  <si>
    <t>Infrastructure charges reconciliation for the 12 months ended 31 March 20xx</t>
  </si>
  <si>
    <t>Pro forma 2L</t>
  </si>
  <si>
    <t>Analysis of land sales for the 12 months ended 31 March 20xx</t>
  </si>
  <si>
    <t>Pro forma 2M</t>
  </si>
  <si>
    <t>Revenue reconciliation for the 12 months ended 31 March 20xx - wholesale</t>
  </si>
  <si>
    <t>Pro forma 2N</t>
  </si>
  <si>
    <t>Developer services - Non financial information</t>
  </si>
  <si>
    <t>Pro forma 2O</t>
  </si>
  <si>
    <t>Historic cost analysis of intangible fixed assets</t>
  </si>
  <si>
    <t>Section 3  Performance summary</t>
  </si>
  <si>
    <t>Pro forma 3A</t>
  </si>
  <si>
    <t>Outcome performance table</t>
  </si>
  <si>
    <t>Pro forma 3B</t>
  </si>
  <si>
    <t>Supplementary performance table</t>
  </si>
  <si>
    <t>Pro forma 3C</t>
  </si>
  <si>
    <t>Customer measure of experience (C-MeX) table</t>
  </si>
  <si>
    <t>Pro forma 3D</t>
  </si>
  <si>
    <t>Developer services measure of experience (D-MeX) table</t>
  </si>
  <si>
    <t>Pro forma 3E</t>
  </si>
  <si>
    <t>Shadow reporting of new common performance measure data</t>
  </si>
  <si>
    <t>Section 4  Additional regulatory information - service level</t>
  </si>
  <si>
    <t>Pro forma 4A</t>
  </si>
  <si>
    <t xml:space="preserve">Water bulk supply information for the 12 months ended 31 March 20xx </t>
  </si>
  <si>
    <t>Pro forma 4B</t>
  </si>
  <si>
    <t>Analysis of debt</t>
  </si>
  <si>
    <t>Pro forma 4C</t>
  </si>
  <si>
    <t>Impact of price control performance to date on RCV</t>
  </si>
  <si>
    <t>Pro forma 4D</t>
  </si>
  <si>
    <t>Totex analysis for the 12 months ended 31 March 20xx - water resources and water network+</t>
  </si>
  <si>
    <t>Pro forma 4E</t>
  </si>
  <si>
    <t>Totex analysis for the 12 months ended 31 March 20xx - wastewater network+ and bioresources</t>
  </si>
  <si>
    <t>Pro forma 4F</t>
  </si>
  <si>
    <t>Major project expenditure for wholesale water by purpose</t>
  </si>
  <si>
    <t>Pro forma 4G</t>
  </si>
  <si>
    <t>Major project expenditure for wholesale wastewater by purpose</t>
  </si>
  <si>
    <t>Pro forma 4H</t>
  </si>
  <si>
    <t>Financial metrics for the 12 months ended 31 March 20xx</t>
  </si>
  <si>
    <t>Pro forma 4I</t>
  </si>
  <si>
    <t>Financial derivatives</t>
  </si>
  <si>
    <t xml:space="preserve">Pro forma 4J  </t>
  </si>
  <si>
    <t>Atypical and non-atypical expenditure by business unit for the 12 months ended 31 March 20xx - water resources and water network+</t>
  </si>
  <si>
    <t xml:space="preserve">Pro forma 4K  </t>
  </si>
  <si>
    <t>Atypical and non-atypical expenditure by business unit for the 12 months ended 31 March 20xx - wastewater network+ and bioresources</t>
  </si>
  <si>
    <t xml:space="preserve">Pro forma 4L  </t>
  </si>
  <si>
    <t>Expenditure by purpose for the 12 months ended 31st March 20xx - water resources and water network+</t>
  </si>
  <si>
    <t xml:space="preserve">Pro forma 4M  </t>
  </si>
  <si>
    <t>Expenditure by purpose for the 12 months ended 31st March 20xx - wastewater network+ and bioresources</t>
  </si>
  <si>
    <t xml:space="preserve">Pro forma 4N  </t>
  </si>
  <si>
    <t>Other expenditure for the 12 months ended 31 March 20xx - water resources and water network+</t>
  </si>
  <si>
    <t xml:space="preserve">Pro forma 4O  </t>
  </si>
  <si>
    <t>Other expenditure for the 12 months ended 31 March 20xx - wastewater network+ and bioresources</t>
  </si>
  <si>
    <t xml:space="preserve">Pro forma 4P  </t>
  </si>
  <si>
    <t>Expenditure on non-price control diversions for the 12 months ended 31 March 20xx</t>
  </si>
  <si>
    <t>Section 5 Additional regulatory information - water resources</t>
  </si>
  <si>
    <t xml:space="preserve">Pro forma 5A </t>
  </si>
  <si>
    <t>Non-financial data for the 12 months ended 31st March 20xx - water resources</t>
  </si>
  <si>
    <t>Pro forma 5B</t>
  </si>
  <si>
    <t>Operating cost analysis for the 12 months ended 31st March 20xx - water resources</t>
  </si>
  <si>
    <t>Section 6 Additional regulatory information - water network plus</t>
  </si>
  <si>
    <t>Pro forma 6A</t>
  </si>
  <si>
    <t>Non-financial data for the 12 months ended 31st March 20xx - raw water transport, raw water storage and water treatment</t>
  </si>
  <si>
    <t>Pro forma 6B</t>
  </si>
  <si>
    <t>Non-financial data for the 12 months ended 31st March 20xx - treated water distribution</t>
  </si>
  <si>
    <t>Pro forma 6C</t>
  </si>
  <si>
    <t>Non-financial data - Properties, population and other for the 12 months ended 31st March 20xx - water network+</t>
  </si>
  <si>
    <t>Pro forma 6D</t>
  </si>
  <si>
    <t>Demand management - Metering and leakage activities for the 12 months ended 31 March 20xx</t>
  </si>
  <si>
    <t>Section 7 Additional regulatory information - wastewater network plus</t>
  </si>
  <si>
    <t>Pro forma 7A</t>
  </si>
  <si>
    <t>Wastewater network+ - Functional expenditure for the 12 months ended 31st March 20xx</t>
  </si>
  <si>
    <t>Pro forma 7B</t>
  </si>
  <si>
    <t>Wastewater network+ - Large sewage treatment works for the 12 months ended 31 March 20xx</t>
  </si>
  <si>
    <t>Pro forma 7C</t>
  </si>
  <si>
    <t>Non-financial data for the 12 months ended 31st March 20xx - wastewater network+</t>
  </si>
  <si>
    <t>Pro forma 7D</t>
  </si>
  <si>
    <t>Pro forma 7E</t>
  </si>
  <si>
    <t>Non-financial data - Properties, population and other for the 12 months ended 31st March 20xx - wholesale wastewater</t>
  </si>
  <si>
    <t>Section 8 Additional regulatory information - bioresources</t>
  </si>
  <si>
    <t>Pro forma 8A</t>
  </si>
  <si>
    <t>Non-financial data for the 12 months ended 31st March 20xx - bioresources</t>
  </si>
  <si>
    <t>Pro forma 8B</t>
  </si>
  <si>
    <t>Operating cost analysis for the 12 months ended 31st March 20xx - bioresources</t>
  </si>
  <si>
    <t>Pro forma 8C</t>
  </si>
  <si>
    <t>Bioresources analysis for the 12 months ended 31st March 20xx</t>
  </si>
  <si>
    <t>Pro forma 8D</t>
  </si>
  <si>
    <t>Non-financial data - sludge treatment and disposal for the 12 months ended 31st March 20xx - bioresources</t>
  </si>
  <si>
    <t>Section 9 Additional regulatory information - innovation competition</t>
  </si>
  <si>
    <t>Pro forma 9A</t>
  </si>
  <si>
    <t>Innovation competition</t>
  </si>
  <si>
    <t>Small company return</t>
  </si>
  <si>
    <t>Pro forma S1</t>
  </si>
  <si>
    <t>Analysis of turnover and operating costs</t>
  </si>
  <si>
    <t>Pro forma S2</t>
  </si>
  <si>
    <t xml:space="preserve">Non-financial information for the 12 months ended 31 March 20xx </t>
  </si>
  <si>
    <t>Income statement for the 12 months ended 31 March 20xx</t>
  </si>
  <si>
    <t>Statutory</t>
  </si>
  <si>
    <t>Adjustments</t>
  </si>
  <si>
    <t>Total appointed activities</t>
  </si>
  <si>
    <t>RAG 4 reference</t>
  </si>
  <si>
    <t>Differences between statutory and RAG definitions</t>
  </si>
  <si>
    <t>Non-appointed</t>
  </si>
  <si>
    <t>Total adjustments</t>
  </si>
  <si>
    <t>Revenue</t>
  </si>
  <si>
    <t>I</t>
  </si>
  <si>
    <t>C</t>
  </si>
  <si>
    <t>1A.1</t>
  </si>
  <si>
    <t>Operating costs</t>
  </si>
  <si>
    <t>1A.2</t>
  </si>
  <si>
    <t>Other operating income</t>
  </si>
  <si>
    <t>1A.3</t>
  </si>
  <si>
    <t>Operating profit</t>
  </si>
  <si>
    <t>1A.4</t>
  </si>
  <si>
    <t>Other income</t>
  </si>
  <si>
    <t>1A.5</t>
  </si>
  <si>
    <t xml:space="preserve">Interest income </t>
  </si>
  <si>
    <t>1A.6</t>
  </si>
  <si>
    <t>Interest expense</t>
  </si>
  <si>
    <t>1A.7</t>
  </si>
  <si>
    <t xml:space="preserve">Other interest expense </t>
  </si>
  <si>
    <t>1A.8</t>
  </si>
  <si>
    <t>Profit before tax and fair value movements</t>
  </si>
  <si>
    <t>1A.9</t>
  </si>
  <si>
    <t>Fair value gains/(losses) on financial instruments</t>
  </si>
  <si>
    <t>1A.10</t>
  </si>
  <si>
    <t>Profit before tax</t>
  </si>
  <si>
    <t>1A.11</t>
  </si>
  <si>
    <t>UK Corporation tax</t>
  </si>
  <si>
    <t>1A.12</t>
  </si>
  <si>
    <t>Deferred tax</t>
  </si>
  <si>
    <t>1A.13</t>
  </si>
  <si>
    <t>Profit for the year</t>
  </si>
  <si>
    <t>1A.14</t>
  </si>
  <si>
    <t>Dividends</t>
  </si>
  <si>
    <t>1A.15</t>
  </si>
  <si>
    <t>Tax analysis</t>
  </si>
  <si>
    <t>Current year</t>
  </si>
  <si>
    <t>1A.16</t>
  </si>
  <si>
    <t>Adjustments in respect of prior years</t>
  </si>
  <si>
    <t>1A.17</t>
  </si>
  <si>
    <t>1A.18</t>
  </si>
  <si>
    <t>Analysis of non-appointed revenue</t>
  </si>
  <si>
    <t>Imported sludge</t>
  </si>
  <si>
    <t>1A.19</t>
  </si>
  <si>
    <t>Tankered waste</t>
  </si>
  <si>
    <t>1A.20</t>
  </si>
  <si>
    <t>Other non-appointed revenue</t>
  </si>
  <si>
    <t>1A.21</t>
  </si>
  <si>
    <t>1A.22</t>
  </si>
  <si>
    <t>Statement of comprehensive income for the 12 months ended 
31 March 20xx</t>
  </si>
  <si>
    <t>1B.1</t>
  </si>
  <si>
    <t>Actuarial gains/(losses) on post-employment plans</t>
  </si>
  <si>
    <t>1B.2</t>
  </si>
  <si>
    <t>Other comprehensive income</t>
  </si>
  <si>
    <t>1B.3</t>
  </si>
  <si>
    <t>Total Comprehensive income for the year</t>
  </si>
  <si>
    <t>1B.4</t>
  </si>
  <si>
    <t>Statement of financial position for the 12 months ended 31 March 20xx</t>
  </si>
  <si>
    <t>Non-current assets</t>
  </si>
  <si>
    <t>Fixed assets</t>
  </si>
  <si>
    <t>1C.1</t>
  </si>
  <si>
    <t>Intangible assets</t>
  </si>
  <si>
    <t>1C.2</t>
  </si>
  <si>
    <t>Investments - loans to group companies</t>
  </si>
  <si>
    <t>1C.3</t>
  </si>
  <si>
    <t>Investments - other</t>
  </si>
  <si>
    <t>1C.4</t>
  </si>
  <si>
    <t>Financial instruments</t>
  </si>
  <si>
    <t>1C.5</t>
  </si>
  <si>
    <t>Retirement benefit assets</t>
  </si>
  <si>
    <t>1C.6</t>
  </si>
  <si>
    <t>Total</t>
  </si>
  <si>
    <t>1C.7</t>
  </si>
  <si>
    <t>Current assets</t>
  </si>
  <si>
    <t>Inventories</t>
  </si>
  <si>
    <t>1C.8</t>
  </si>
  <si>
    <t>Trade &amp; other receivables</t>
  </si>
  <si>
    <t>1C.9</t>
  </si>
  <si>
    <t>1C.10</t>
  </si>
  <si>
    <t>Cash &amp; cash equivalents</t>
  </si>
  <si>
    <t>1C.11</t>
  </si>
  <si>
    <t xml:space="preserve">Total </t>
  </si>
  <si>
    <t>1C.12</t>
  </si>
  <si>
    <t>Current liabilities</t>
  </si>
  <si>
    <t>Trade &amp; other payables</t>
  </si>
  <si>
    <t>1C.13</t>
  </si>
  <si>
    <t>Capex creditor</t>
  </si>
  <si>
    <t>1C.14</t>
  </si>
  <si>
    <t>Borrowings</t>
  </si>
  <si>
    <t>1C.15</t>
  </si>
  <si>
    <t>1C.16</t>
  </si>
  <si>
    <t>Current tax liabilities</t>
  </si>
  <si>
    <t>1C.17</t>
  </si>
  <si>
    <t>Provisions</t>
  </si>
  <si>
    <t>1C.18</t>
  </si>
  <si>
    <t>1C.19</t>
  </si>
  <si>
    <t>Net Current assets/(liabilities)</t>
  </si>
  <si>
    <t>1C.20</t>
  </si>
  <si>
    <t>Non-current liabilities</t>
  </si>
  <si>
    <t>1C.21</t>
  </si>
  <si>
    <t>1C.22</t>
  </si>
  <si>
    <t>1C.23</t>
  </si>
  <si>
    <t>Retirement benefit obligations</t>
  </si>
  <si>
    <t>1C.24</t>
  </si>
  <si>
    <t>1C.25</t>
  </si>
  <si>
    <t>Deferred income - G&amp;C's</t>
  </si>
  <si>
    <t>1C.26</t>
  </si>
  <si>
    <t>Deferred income - adopted assets</t>
  </si>
  <si>
    <t>1C.27</t>
  </si>
  <si>
    <t>Preference share capital</t>
  </si>
  <si>
    <t>1C.28</t>
  </si>
  <si>
    <t>1C.29</t>
  </si>
  <si>
    <t>1C.30</t>
  </si>
  <si>
    <t>Net assets</t>
  </si>
  <si>
    <t>1C.31</t>
  </si>
  <si>
    <t>Equity</t>
  </si>
  <si>
    <t>Called up share capital</t>
  </si>
  <si>
    <t>1C.32</t>
  </si>
  <si>
    <t>Retained earnings &amp; other reserves</t>
  </si>
  <si>
    <t>1C.33</t>
  </si>
  <si>
    <t>Total Equity</t>
  </si>
  <si>
    <t>1C.34</t>
  </si>
  <si>
    <t>Statement of cashflows for the 12 months ended 31 March 20xx</t>
  </si>
  <si>
    <t>Operating activities</t>
  </si>
  <si>
    <t>1D.1</t>
  </si>
  <si>
    <t>1D.2</t>
  </si>
  <si>
    <t>Depreciation</t>
  </si>
  <si>
    <t>1D.3</t>
  </si>
  <si>
    <t>Amortisation - G&amp;C's</t>
  </si>
  <si>
    <t>1D.4</t>
  </si>
  <si>
    <t>Changes in working capital</t>
  </si>
  <si>
    <t>1D.5</t>
  </si>
  <si>
    <t>Pension contributions</t>
  </si>
  <si>
    <t>1D.6</t>
  </si>
  <si>
    <t>Movement in provisions</t>
  </si>
  <si>
    <t>1D.7</t>
  </si>
  <si>
    <t>Profit on sale of fixed assets</t>
  </si>
  <si>
    <t>1D.8</t>
  </si>
  <si>
    <t>Cash generated from operations</t>
  </si>
  <si>
    <t>1D.9</t>
  </si>
  <si>
    <t>Net interest paid</t>
  </si>
  <si>
    <t>1D.10</t>
  </si>
  <si>
    <t>Tax paid</t>
  </si>
  <si>
    <t>1D.11</t>
  </si>
  <si>
    <t>Net cash generated from operating activities</t>
  </si>
  <si>
    <t>1D.12</t>
  </si>
  <si>
    <t>Investing activities</t>
  </si>
  <si>
    <t>Capital expenditure</t>
  </si>
  <si>
    <t>1D.13</t>
  </si>
  <si>
    <t>Grants &amp; Contributions</t>
  </si>
  <si>
    <t>1D.14</t>
  </si>
  <si>
    <t>Disposal of fixed assets</t>
  </si>
  <si>
    <t>1D.15</t>
  </si>
  <si>
    <t>Other</t>
  </si>
  <si>
    <t>1D.16</t>
  </si>
  <si>
    <t>Net cash used in investing activities</t>
  </si>
  <si>
    <t>1D.17</t>
  </si>
  <si>
    <t>Net cash generated before financing activities</t>
  </si>
  <si>
    <t>1D.18</t>
  </si>
  <si>
    <t>Cashflows from financing activities</t>
  </si>
  <si>
    <t>Equity dividends paid</t>
  </si>
  <si>
    <t>1D.19</t>
  </si>
  <si>
    <t>Net loans received</t>
  </si>
  <si>
    <t>1D.20</t>
  </si>
  <si>
    <t>Cash inflow from equity financing</t>
  </si>
  <si>
    <t>1D.21</t>
  </si>
  <si>
    <t>Net cash generated from financing activities</t>
  </si>
  <si>
    <t>1D.22</t>
  </si>
  <si>
    <t>Increase (decrease) in net cash</t>
  </si>
  <si>
    <t>1D.23</t>
  </si>
  <si>
    <t>Fixed rate</t>
  </si>
  <si>
    <t>Floating rate</t>
  </si>
  <si>
    <t>Index linked</t>
  </si>
  <si>
    <t>RPI</t>
  </si>
  <si>
    <t>CPI/CPIH</t>
  </si>
  <si>
    <t>Interest rate risk profile</t>
  </si>
  <si>
    <t>Borrowings (excluding preference shares)</t>
  </si>
  <si>
    <t xml:space="preserve">I </t>
  </si>
  <si>
    <t>1E.1</t>
  </si>
  <si>
    <t>1E.2</t>
  </si>
  <si>
    <t>Total borrowings</t>
  </si>
  <si>
    <t>1E.3</t>
  </si>
  <si>
    <t>Cash</t>
  </si>
  <si>
    <t>1E.4</t>
  </si>
  <si>
    <t>Short term deposits</t>
  </si>
  <si>
    <t>1E.5</t>
  </si>
  <si>
    <t>Net Debt</t>
  </si>
  <si>
    <t>1E.6</t>
  </si>
  <si>
    <t>Gearing</t>
  </si>
  <si>
    <t>1E.7</t>
  </si>
  <si>
    <t>Adjusted Gearing</t>
  </si>
  <si>
    <t>1E.8</t>
  </si>
  <si>
    <t>Interest</t>
  </si>
  <si>
    <t>Full year equivalent nominal interest cost</t>
  </si>
  <si>
    <t>1E.9</t>
  </si>
  <si>
    <t>Full year equivalent cash interest payment</t>
  </si>
  <si>
    <t>1E.10</t>
  </si>
  <si>
    <t>Indicative interest rates</t>
  </si>
  <si>
    <t>Indicative weighted average nominal interest rate</t>
  </si>
  <si>
    <t>1E.11</t>
  </si>
  <si>
    <t>Indicative weighted average cash interest rate</t>
  </si>
  <si>
    <t>1E.12</t>
  </si>
  <si>
    <t>Time to maturity</t>
  </si>
  <si>
    <t>Weighted average years to maturity</t>
  </si>
  <si>
    <t>1E.13</t>
  </si>
  <si>
    <t>Financial flows for the 12 months ended 31 March 20xx and for the price review to date 
(2017-18 financial year average CPIH)</t>
  </si>
  <si>
    <t>12 months ended 31 March 20xx</t>
  </si>
  <si>
    <t>Average 2020-2x</t>
  </si>
  <si>
    <t>Notional returns and notional regulatory equity</t>
  </si>
  <si>
    <t>Actual returns and notional regulatory equity</t>
  </si>
  <si>
    <t>Actual returns and actual regulatory equity</t>
  </si>
  <si>
    <t>%</t>
  </si>
  <si>
    <t>£m</t>
  </si>
  <si>
    <t>Return on regulatory equity</t>
  </si>
  <si>
    <t>1F.1</t>
  </si>
  <si>
    <t>Actual performance adjustment 2010-15</t>
  </si>
  <si>
    <t>1F.2</t>
  </si>
  <si>
    <t>Adjusted Return on regulatory equity</t>
  </si>
  <si>
    <t>1F.3</t>
  </si>
  <si>
    <t>Regulatory equity</t>
  </si>
  <si>
    <t>1F.4</t>
  </si>
  <si>
    <t>Financing</t>
  </si>
  <si>
    <t>1F.5</t>
  </si>
  <si>
    <t>Gearing benfits sharing</t>
  </si>
  <si>
    <t>1F.6</t>
  </si>
  <si>
    <t>Variance in corporation tax</t>
  </si>
  <si>
    <t>1F.7</t>
  </si>
  <si>
    <t>Group relief</t>
  </si>
  <si>
    <t>1F.8</t>
  </si>
  <si>
    <t>Cost of debt</t>
  </si>
  <si>
    <t>1F.9</t>
  </si>
  <si>
    <t>Hedging instruments</t>
  </si>
  <si>
    <t>1F.10</t>
  </si>
  <si>
    <t>Financing total</t>
  </si>
  <si>
    <t>1F.11</t>
  </si>
  <si>
    <t>Operational Performance</t>
  </si>
  <si>
    <t>Totex out / (under) performance</t>
  </si>
  <si>
    <t>1F.12</t>
  </si>
  <si>
    <t>ODI out / (under) performance</t>
  </si>
  <si>
    <t>1F.13</t>
  </si>
  <si>
    <t>C-Mex out / (under) performance</t>
  </si>
  <si>
    <t>1F.14</t>
  </si>
  <si>
    <t xml:space="preserve">D-Mex out / (under) performance </t>
  </si>
  <si>
    <t>1F.15</t>
  </si>
  <si>
    <t>Retail out / (under) performance</t>
  </si>
  <si>
    <t>1F.16</t>
  </si>
  <si>
    <t>Other exceptional items</t>
  </si>
  <si>
    <t>1F.17</t>
  </si>
  <si>
    <t>Operational performance total</t>
  </si>
  <si>
    <t>1F.18</t>
  </si>
  <si>
    <t>Total earnings</t>
  </si>
  <si>
    <t>1F.19</t>
  </si>
  <si>
    <t>RCV growth from inflation</t>
  </si>
  <si>
    <t>1F.20</t>
  </si>
  <si>
    <t>Voluntary sharing arrangements</t>
  </si>
  <si>
    <t>1F.21</t>
  </si>
  <si>
    <t>`</t>
  </si>
  <si>
    <t>Total shareholder return</t>
  </si>
  <si>
    <t>1F.22</t>
  </si>
  <si>
    <t>Gross Dividend</t>
  </si>
  <si>
    <t>1F.23</t>
  </si>
  <si>
    <t>Interest Received on Intercompany loans</t>
  </si>
  <si>
    <t>1F.24</t>
  </si>
  <si>
    <t>Net dividend</t>
  </si>
  <si>
    <t>1F.25</t>
  </si>
  <si>
    <t>Retained Value</t>
  </si>
  <si>
    <t>1F.26</t>
  </si>
  <si>
    <t>Retail Household</t>
  </si>
  <si>
    <t>Retail non-household</t>
  </si>
  <si>
    <t>Water resources</t>
  </si>
  <si>
    <t>Water Network+</t>
  </si>
  <si>
    <t>Wastewater Network+</t>
  </si>
  <si>
    <t>Bioresources</t>
  </si>
  <si>
    <t>Revenue - price control</t>
  </si>
  <si>
    <t>2A.1</t>
  </si>
  <si>
    <t>Revenue - non price control</t>
  </si>
  <si>
    <t>2A.2</t>
  </si>
  <si>
    <t>Operating expenditure</t>
  </si>
  <si>
    <t>2A.3</t>
  </si>
  <si>
    <t>Depreciation - tangible fixed assets</t>
  </si>
  <si>
    <t>2A.4</t>
  </si>
  <si>
    <t>Amortisation - intangible fixed assets</t>
  </si>
  <si>
    <t>2A.5</t>
  </si>
  <si>
    <t>2A.6</t>
  </si>
  <si>
    <t>Recharge from wholesale for legacy assets principally used by wholesale (assets existing at 31 March 2015)</t>
  </si>
  <si>
    <t>2A.7</t>
  </si>
  <si>
    <t>Income from wholesale for legacy assets principally used by retail (assets existing at 31 March 2015)</t>
  </si>
  <si>
    <t>2A.8</t>
  </si>
  <si>
    <t>Recharge from wholesale assets acquired after 1 April 2015 principally used by wholesale</t>
  </si>
  <si>
    <t>2A.9</t>
  </si>
  <si>
    <t>Income from wholesale assets acquired after 1 April 2015 principally used by retail</t>
  </si>
  <si>
    <t>2A.10</t>
  </si>
  <si>
    <t>2A.11</t>
  </si>
  <si>
    <t>Surface water drainage rebates</t>
  </si>
  <si>
    <t>2A.12</t>
  </si>
  <si>
    <t>Power</t>
  </si>
  <si>
    <t>2B.1</t>
  </si>
  <si>
    <t>Income treated as negative expenditure</t>
  </si>
  <si>
    <t>2B.2</t>
  </si>
  <si>
    <t>Abstraction charges/ discharge consents</t>
  </si>
  <si>
    <t>2B.3</t>
  </si>
  <si>
    <t>Bulk Supply/Bulk discharge</t>
  </si>
  <si>
    <t>2B.4</t>
  </si>
  <si>
    <t>Enhancement operating expenditure</t>
  </si>
  <si>
    <t>2B.5</t>
  </si>
  <si>
    <t>Growth operating expenditure</t>
  </si>
  <si>
    <t>2B.6</t>
  </si>
  <si>
    <t>Other operating expenditure</t>
  </si>
  <si>
    <t>Renewals expensed in year (Infrastructure)</t>
  </si>
  <si>
    <t>2B.7</t>
  </si>
  <si>
    <t>Renewals expensed in year (Non-Infrastructure)</t>
  </si>
  <si>
    <t>2B.8</t>
  </si>
  <si>
    <t>Other operating expenditure excluding renewals</t>
  </si>
  <si>
    <t>2B.9</t>
  </si>
  <si>
    <t>Local authority and Cumulo rates</t>
  </si>
  <si>
    <t>2B.10</t>
  </si>
  <si>
    <t>Total operating expenditure excluding third party services</t>
  </si>
  <si>
    <t>2B.11</t>
  </si>
  <si>
    <t>Third party services</t>
  </si>
  <si>
    <t>2B.12</t>
  </si>
  <si>
    <t>Total operating expenditure</t>
  </si>
  <si>
    <t>2B.13</t>
  </si>
  <si>
    <t>Grants and contributions</t>
  </si>
  <si>
    <t>Grants and contributions - operating expenditure</t>
  </si>
  <si>
    <t>2B.14</t>
  </si>
  <si>
    <t>Maintaining the long term capability of the assets - infra</t>
  </si>
  <si>
    <t>2B.15</t>
  </si>
  <si>
    <t>Maintaining the long term capability of the assets - non-infra</t>
  </si>
  <si>
    <t>2B.16</t>
  </si>
  <si>
    <t>Enhancement capital expenditure</t>
  </si>
  <si>
    <t>2B.17</t>
  </si>
  <si>
    <t>Growth capital expenditure</t>
  </si>
  <si>
    <t>2B.18</t>
  </si>
  <si>
    <t>Total gross capital expenditure (excluding third party)</t>
  </si>
  <si>
    <t>2B.19</t>
  </si>
  <si>
    <t>2B.20</t>
  </si>
  <si>
    <t>Total gross capital expenditure</t>
  </si>
  <si>
    <t>2B.21</t>
  </si>
  <si>
    <t>Grants and contributions - capital expenditure</t>
  </si>
  <si>
    <t>2B.22</t>
  </si>
  <si>
    <t>Net totex</t>
  </si>
  <si>
    <t>2B.23</t>
  </si>
  <si>
    <t>Cash expenditure</t>
  </si>
  <si>
    <t>Pension deficit recovery payments</t>
  </si>
  <si>
    <t>2B.24</t>
  </si>
  <si>
    <t>Other cash items</t>
  </si>
  <si>
    <t>2B.25</t>
  </si>
  <si>
    <t>Totex including cash items</t>
  </si>
  <si>
    <t>2B.26</t>
  </si>
  <si>
    <t xml:space="preserve">Household unmeasured </t>
  </si>
  <si>
    <t xml:space="preserve">Household measured </t>
  </si>
  <si>
    <t>Household - total</t>
  </si>
  <si>
    <t>Non-household - total</t>
  </si>
  <si>
    <t>Water only</t>
  </si>
  <si>
    <t xml:space="preserve">Wastewater only </t>
  </si>
  <si>
    <t>Water and sewerage</t>
  </si>
  <si>
    <t>Customer services</t>
  </si>
  <si>
    <t>2C.1</t>
  </si>
  <si>
    <t>Debt management</t>
  </si>
  <si>
    <t>2C.2</t>
  </si>
  <si>
    <t>Doubtful debts</t>
  </si>
  <si>
    <t>2C.3</t>
  </si>
  <si>
    <t>Meter reading</t>
  </si>
  <si>
    <t>2C.4</t>
  </si>
  <si>
    <t>Services to developers</t>
  </si>
  <si>
    <t>2C.5</t>
  </si>
  <si>
    <t>2C.6</t>
  </si>
  <si>
    <t>2C.7</t>
  </si>
  <si>
    <t>2C.8</t>
  </si>
  <si>
    <t>Depreciation on tangible fixed assets existing at 31 March 2015</t>
  </si>
  <si>
    <t>2C.9</t>
  </si>
  <si>
    <t>Depreciation on tangible fixed assets acquired acquired 
between 1 April 2015 and 31 March 2020</t>
  </si>
  <si>
    <r>
      <t>2C.10</t>
    </r>
    <r>
      <rPr>
        <sz val="11"/>
        <color theme="1"/>
        <rFont val="Arial"/>
        <family val="2"/>
      </rPr>
      <t/>
    </r>
  </si>
  <si>
    <t>Depreciation on tangible fixed assets acquired acquired 
after 1 April 2020</t>
  </si>
  <si>
    <r>
      <t>2C.11</t>
    </r>
    <r>
      <rPr>
        <sz val="11"/>
        <color theme="1"/>
        <rFont val="Arial"/>
        <family val="2"/>
      </rPr>
      <t/>
    </r>
  </si>
  <si>
    <r>
      <t>2C.12</t>
    </r>
    <r>
      <rPr>
        <sz val="11"/>
        <color theme="1"/>
        <rFont val="Arial"/>
        <family val="2"/>
      </rPr>
      <t/>
    </r>
  </si>
  <si>
    <t>Recharges</t>
  </si>
  <si>
    <t>2C.13</t>
  </si>
  <si>
    <t>2C.14</t>
  </si>
  <si>
    <t>2C.15</t>
  </si>
  <si>
    <t>2C.16</t>
  </si>
  <si>
    <t>Net recharges costs</t>
  </si>
  <si>
    <t>2C.17</t>
  </si>
  <si>
    <t>Total retail costs</t>
  </si>
  <si>
    <t>2C.18</t>
  </si>
  <si>
    <t>Third party services operating expenditure</t>
  </si>
  <si>
    <t>2C.19</t>
  </si>
  <si>
    <t>Pension deficit repair costs</t>
  </si>
  <si>
    <t>2C.20</t>
  </si>
  <si>
    <t>Total retail costs including third party and pension deficit repair costs</t>
  </si>
  <si>
    <t>2C.21</t>
  </si>
  <si>
    <t>Debt written off</t>
  </si>
  <si>
    <t>2C.22</t>
  </si>
  <si>
    <t>2C.23</t>
  </si>
  <si>
    <t>Other operating expenditure includes the net retail expenditure for the following household retail activities which are part funded by wholesale</t>
  </si>
  <si>
    <t>Demand-side water efficiency - gross expenditure</t>
  </si>
  <si>
    <t>2C.24</t>
  </si>
  <si>
    <t>Demand-side water efficiency - expenditure funded by wholesale</t>
  </si>
  <si>
    <t>2C.25</t>
  </si>
  <si>
    <t>Demand-side water efficiency - net retail expenditure</t>
  </si>
  <si>
    <t>2C.26</t>
  </si>
  <si>
    <t>Customer-side leak repairs - gross expenditure</t>
  </si>
  <si>
    <t>2C.27</t>
  </si>
  <si>
    <t>Customer-side leak repairs - expenditure funded by wholesale</t>
  </si>
  <si>
    <t>2C.28</t>
  </si>
  <si>
    <t>Customer-side leak repairs - net retail expenditure</t>
  </si>
  <si>
    <t>2C.29</t>
  </si>
  <si>
    <t>Water Resources</t>
  </si>
  <si>
    <t>Retail Non-household</t>
  </si>
  <si>
    <t>Cost</t>
  </si>
  <si>
    <t>At 1 April 20xx</t>
  </si>
  <si>
    <t>2D.1</t>
  </si>
  <si>
    <t>Disposals</t>
  </si>
  <si>
    <t>2D.2</t>
  </si>
  <si>
    <t>Additions</t>
  </si>
  <si>
    <t>2D.3</t>
  </si>
  <si>
    <t>2D.4</t>
  </si>
  <si>
    <t>Assets adopted at nil cost</t>
  </si>
  <si>
    <t>2D.5</t>
  </si>
  <si>
    <t>At 31 March 20xx</t>
  </si>
  <si>
    <t>2D.6</t>
  </si>
  <si>
    <t>2D.7</t>
  </si>
  <si>
    <t>2D.8</t>
  </si>
  <si>
    <t>2D.9</t>
  </si>
  <si>
    <t>Charge for year</t>
  </si>
  <si>
    <t>2D.10</t>
  </si>
  <si>
    <t>2D.11</t>
  </si>
  <si>
    <t>Net book amount at 31 March 20xx</t>
  </si>
  <si>
    <t>2D.12</t>
  </si>
  <si>
    <t>Net book amount at 1 April 20xx</t>
  </si>
  <si>
    <t>2D.13</t>
  </si>
  <si>
    <t>Depreciation charge for year</t>
  </si>
  <si>
    <t>Principal services</t>
  </si>
  <si>
    <t>2D.14</t>
  </si>
  <si>
    <t>2D.15</t>
  </si>
  <si>
    <t>2D.16</t>
  </si>
  <si>
    <t>The net book value includes £Xm in respect of assets in the course of construction.</t>
  </si>
  <si>
    <t>Analysis of 'grants and contributions' for the 12 months ended 31 March 20xx - 
water resources, water network+ and wastewater network+</t>
  </si>
  <si>
    <t>Fully recognised in income statement</t>
  </si>
  <si>
    <t>Capitalised and amortised (in income statement)</t>
  </si>
  <si>
    <t>Fully netted off capex</t>
  </si>
  <si>
    <t>Grants and contributions - water resources</t>
  </si>
  <si>
    <t>Diversions - s185</t>
  </si>
  <si>
    <t>2E.1</t>
  </si>
  <si>
    <t>Other contributions (price control)</t>
  </si>
  <si>
    <t>2E.2</t>
  </si>
  <si>
    <t>Price control grants and contributions</t>
  </si>
  <si>
    <t>2E.3</t>
  </si>
  <si>
    <t>Diversions - NRSWA</t>
  </si>
  <si>
    <t>2E.4</t>
  </si>
  <si>
    <t>Diversions - other non-price control</t>
  </si>
  <si>
    <t>2E.5</t>
  </si>
  <si>
    <t>Other contributions (non-price control)</t>
  </si>
  <si>
    <t>2E.6</t>
  </si>
  <si>
    <t>2E.7</t>
  </si>
  <si>
    <t>Value of adopted assets</t>
  </si>
  <si>
    <t>2E.8</t>
  </si>
  <si>
    <t>Grants and contributions - water network+</t>
  </si>
  <si>
    <t>Connection charges</t>
  </si>
  <si>
    <t>2E.9</t>
  </si>
  <si>
    <t>Infrastructure charge receipts</t>
  </si>
  <si>
    <t>2E.10</t>
  </si>
  <si>
    <t>Requisitioned mains</t>
  </si>
  <si>
    <t>2E.11</t>
  </si>
  <si>
    <t>2E.12</t>
  </si>
  <si>
    <t>2E.13</t>
  </si>
  <si>
    <t>Price control grants and contributions before deduction of income offset</t>
  </si>
  <si>
    <t>2E.14</t>
  </si>
  <si>
    <t>Income offset</t>
  </si>
  <si>
    <t>2E.15</t>
  </si>
  <si>
    <t>Price control grants and contributions after deduction of income offset</t>
  </si>
  <si>
    <t>2E.16</t>
  </si>
  <si>
    <t>2E.17</t>
  </si>
  <si>
    <t>2E.18</t>
  </si>
  <si>
    <t>2E.19</t>
  </si>
  <si>
    <t>2E.20</t>
  </si>
  <si>
    <t>2E.21</t>
  </si>
  <si>
    <t>Grants and contributions - wastewater network+</t>
  </si>
  <si>
    <t>Receipts for on-site work</t>
  </si>
  <si>
    <t>2E.22</t>
  </si>
  <si>
    <t>2E.23</t>
  </si>
  <si>
    <t>2E.24</t>
  </si>
  <si>
    <t>2E.25</t>
  </si>
  <si>
    <t>2E.26</t>
  </si>
  <si>
    <t>2E.27</t>
  </si>
  <si>
    <t>2E.28</t>
  </si>
  <si>
    <t>2E.29</t>
  </si>
  <si>
    <t>2E.30</t>
  </si>
  <si>
    <t>Other Contributions (non-price control)</t>
  </si>
  <si>
    <t>2E.31</t>
  </si>
  <si>
    <t>2E.32</t>
  </si>
  <si>
    <t>2E.33</t>
  </si>
  <si>
    <t>Water 
resources</t>
  </si>
  <si>
    <t>Water 
network+</t>
  </si>
  <si>
    <t>Wastewater network+</t>
  </si>
  <si>
    <t>Movements in capitalised grants and contributions</t>
  </si>
  <si>
    <t>b/f</t>
  </si>
  <si>
    <t>2E.34</t>
  </si>
  <si>
    <t>Capitalised in year</t>
  </si>
  <si>
    <t>2E.35</t>
  </si>
  <si>
    <t>Amortisation (in income statement)</t>
  </si>
  <si>
    <t>2E.36</t>
  </si>
  <si>
    <t>c/f</t>
  </si>
  <si>
    <t>2E.37</t>
  </si>
  <si>
    <t>Wholesale charges revenue</t>
  </si>
  <si>
    <t>Retail revenue</t>
  </si>
  <si>
    <t>Total revenue</t>
  </si>
  <si>
    <t>Number of customers</t>
  </si>
  <si>
    <t>Number of customers on social tariff scheme</t>
  </si>
  <si>
    <t>Revenue sacrifice reflecting the revenue voluntarily foregone</t>
  </si>
  <si>
    <t>Average household retail revenue per customer</t>
  </si>
  <si>
    <t>000s</t>
  </si>
  <si>
    <t>£</t>
  </si>
  <si>
    <t>Unmeasured water only customer</t>
  </si>
  <si>
    <t>2F.1</t>
  </si>
  <si>
    <t xml:space="preserve">Unmeasured wastewater customer only </t>
  </si>
  <si>
    <t>2F.2</t>
  </si>
  <si>
    <t>Unmeasured water &amp; wastewater customer only</t>
  </si>
  <si>
    <t>2F.3</t>
  </si>
  <si>
    <t>Measured water only customer</t>
  </si>
  <si>
    <t>2F.4</t>
  </si>
  <si>
    <t>Measured wastewater only customer</t>
  </si>
  <si>
    <t>2F.5</t>
  </si>
  <si>
    <t>Measured water &amp; wastewater customer</t>
  </si>
  <si>
    <t>2F.6</t>
  </si>
  <si>
    <t>2F.7</t>
  </si>
  <si>
    <t>Average non-household retail revenue per connection</t>
  </si>
  <si>
    <t>Allowed average non-household retail cost</t>
  </si>
  <si>
    <t>Outcome delivery incentive (ODI) payment</t>
  </si>
  <si>
    <t>Allowed average non-household retail cost after ODI payment</t>
  </si>
  <si>
    <t>Allowed margin</t>
  </si>
  <si>
    <t>Allowed average non-household retail revenue per connection</t>
  </si>
  <si>
    <t>Default tariffs - customer group 1</t>
  </si>
  <si>
    <t>Tariff type 1</t>
  </si>
  <si>
    <t>2G.1</t>
  </si>
  <si>
    <t>Tariff type 2</t>
  </si>
  <si>
    <t>2G.2</t>
  </si>
  <si>
    <t>Total default tariffs customer group 1</t>
  </si>
  <si>
    <t>2G.3</t>
  </si>
  <si>
    <t>Default tariffs - customer group 2</t>
  </si>
  <si>
    <t>2G.4</t>
  </si>
  <si>
    <t>Total default tariffs</t>
  </si>
  <si>
    <t>2G.5</t>
  </si>
  <si>
    <t>Non-Default tariffs</t>
  </si>
  <si>
    <t>Total non-default tariffs</t>
  </si>
  <si>
    <t>2G.6</t>
  </si>
  <si>
    <t>2G.7</t>
  </si>
  <si>
    <t>Average non-household retail revenue per customer</t>
  </si>
  <si>
    <t>Revenue per customer</t>
  </si>
  <si>
    <t>2G.8</t>
  </si>
  <si>
    <t>2H.1</t>
  </si>
  <si>
    <t>2H.2</t>
  </si>
  <si>
    <t>Tariff type 3</t>
  </si>
  <si>
    <t>2H.3</t>
  </si>
  <si>
    <t>2H.4</t>
  </si>
  <si>
    <t>2H.5</t>
  </si>
  <si>
    <t>2H.6</t>
  </si>
  <si>
    <t>2H.7</t>
  </si>
  <si>
    <t>Household</t>
  </si>
  <si>
    <t>Non- household</t>
  </si>
  <si>
    <t>Water network+</t>
  </si>
  <si>
    <t>Wholesale charge - water</t>
  </si>
  <si>
    <t>Unmeasured</t>
  </si>
  <si>
    <t>2I.1</t>
  </si>
  <si>
    <t>Measured</t>
  </si>
  <si>
    <t>2I.2</t>
  </si>
  <si>
    <t>Third party revenue</t>
  </si>
  <si>
    <t>2I.3</t>
  </si>
  <si>
    <t>Total wholesale water revenue</t>
  </si>
  <si>
    <t>2I.4</t>
  </si>
  <si>
    <t>Wholesale charge - wastewater</t>
  </si>
  <si>
    <t>Unmeasured - foul charges</t>
  </si>
  <si>
    <t>2I.5</t>
  </si>
  <si>
    <t>Unmeasured - surface water charges</t>
  </si>
  <si>
    <t>2I.6</t>
  </si>
  <si>
    <t>Unmeasured - highway drainage charges</t>
  </si>
  <si>
    <t>2I.7</t>
  </si>
  <si>
    <t>Measured - foul charges</t>
  </si>
  <si>
    <t>2I.8</t>
  </si>
  <si>
    <t>Measured - surface water charges</t>
  </si>
  <si>
    <t>2I.9</t>
  </si>
  <si>
    <t>Measured - highway drainage charges</t>
  </si>
  <si>
    <t>2I.10</t>
  </si>
  <si>
    <t>2I.11</t>
  </si>
  <si>
    <t>Total wholesale wastewater revenue</t>
  </si>
  <si>
    <t>2I.12</t>
  </si>
  <si>
    <t>Wholesale Total</t>
  </si>
  <si>
    <t>2I.13</t>
  </si>
  <si>
    <t>2I.14</t>
  </si>
  <si>
    <t>2I.15</t>
  </si>
  <si>
    <t>Other third party revenue</t>
  </si>
  <si>
    <t>2I.16</t>
  </si>
  <si>
    <t>Retail Total</t>
  </si>
  <si>
    <t>2I.17</t>
  </si>
  <si>
    <t>Third party revenue - non-price control</t>
  </si>
  <si>
    <t>Bulk supplies - water</t>
  </si>
  <si>
    <t>2I.18</t>
  </si>
  <si>
    <t>Bulk supplies - wastewater</t>
  </si>
  <si>
    <t>2I.19</t>
  </si>
  <si>
    <t>2I.20</t>
  </si>
  <si>
    <t>Principal services - non-price control</t>
  </si>
  <si>
    <t>Other appointed revenue</t>
  </si>
  <si>
    <t>2I.21</t>
  </si>
  <si>
    <t>Total appointed revenue</t>
  </si>
  <si>
    <t>Infrastructure network reinforcement costs for the 
12 months ended 31 March 20xx</t>
  </si>
  <si>
    <t>Network reinforcement capex</t>
  </si>
  <si>
    <t>On site / site specific capex (memo only)</t>
  </si>
  <si>
    <t>Distribution and trunk mains</t>
  </si>
  <si>
    <t>2J.1</t>
  </si>
  <si>
    <t>Pumping and storage facilities</t>
  </si>
  <si>
    <t>2J.2</t>
  </si>
  <si>
    <t>2J.3</t>
  </si>
  <si>
    <t>2J.4</t>
  </si>
  <si>
    <t>Foul and combined systems</t>
  </si>
  <si>
    <t>2J.5</t>
  </si>
  <si>
    <t>Surface water only systems</t>
  </si>
  <si>
    <t>2J.6</t>
  </si>
  <si>
    <t>2J.7</t>
  </si>
  <si>
    <t>2J.8</t>
  </si>
  <si>
    <t>2J.9</t>
  </si>
  <si>
    <t>Infrastructure charges reconciliation for the
12 months ended 31 March 20xx</t>
  </si>
  <si>
    <t>Water</t>
  </si>
  <si>
    <t>Wastewater</t>
  </si>
  <si>
    <t>Impact of infrastructure charge discounts</t>
  </si>
  <si>
    <t>Infrastructure charges</t>
  </si>
  <si>
    <t>2K.1</t>
  </si>
  <si>
    <t>Discounts applied to infrastructure charges</t>
  </si>
  <si>
    <t>2K.2</t>
  </si>
  <si>
    <t>Gross Infrastructure charges</t>
  </si>
  <si>
    <t>2K.3</t>
  </si>
  <si>
    <t>Comparison of revenue and costs</t>
  </si>
  <si>
    <t>Variance brought forward</t>
  </si>
  <si>
    <t>2K.4</t>
  </si>
  <si>
    <t>2K.5</t>
  </si>
  <si>
    <t>Costs</t>
  </si>
  <si>
    <t>2K.6</t>
  </si>
  <si>
    <t>Variance carried forward</t>
  </si>
  <si>
    <t>2K.7</t>
  </si>
  <si>
    <t>Analysis of land sales for the 
12 months ended 31 March 20xx</t>
  </si>
  <si>
    <t>Proceeds from disposals of protected land</t>
  </si>
  <si>
    <t>2L.1</t>
  </si>
  <si>
    <t xml:space="preserve">Revenue recognised </t>
  </si>
  <si>
    <t>Wholesale revenue governed by price control</t>
  </si>
  <si>
    <t>2M.1</t>
  </si>
  <si>
    <t>Grants &amp; contributions (price control)</t>
  </si>
  <si>
    <t>2M.2</t>
  </si>
  <si>
    <t>Total revenue governed by wholesale price control</t>
  </si>
  <si>
    <t>2M.3</t>
  </si>
  <si>
    <t>Revenue assumed in determination</t>
  </si>
  <si>
    <t>Wholesale charges</t>
  </si>
  <si>
    <t>2M.4</t>
  </si>
  <si>
    <t>Grants and contributions (price control - capex)</t>
  </si>
  <si>
    <t>2M.5</t>
  </si>
  <si>
    <t>Grants and contributions (price control - opex)</t>
  </si>
  <si>
    <t>2M.6</t>
  </si>
  <si>
    <t>2M.7</t>
  </si>
  <si>
    <t>Adjustment for in-period ODI revenue</t>
  </si>
  <si>
    <t>2M.8</t>
  </si>
  <si>
    <t>Adjustment for RFI</t>
  </si>
  <si>
    <t>2M.9</t>
  </si>
  <si>
    <t>Total assumed revenue</t>
  </si>
  <si>
    <t>2M.10</t>
  </si>
  <si>
    <t>Difference</t>
  </si>
  <si>
    <t>2M.11</t>
  </si>
  <si>
    <t>Connections volume data</t>
  </si>
  <si>
    <t>New connections (residential – excluding NAVs)</t>
  </si>
  <si>
    <t>2N.1</t>
  </si>
  <si>
    <t>New connections (business – excluding NAVs)</t>
  </si>
  <si>
    <t>2N.2</t>
  </si>
  <si>
    <t xml:space="preserve">Total new connections served by incumbent </t>
  </si>
  <si>
    <t>2N.3</t>
  </si>
  <si>
    <t>New connections – SLPs</t>
  </si>
  <si>
    <t>2N.4</t>
  </si>
  <si>
    <t>Properties volume data</t>
  </si>
  <si>
    <t>New properties (residential - excluding NAVs)</t>
  </si>
  <si>
    <t>2N.5</t>
  </si>
  <si>
    <t>New properties (business - excluding NAVs)</t>
  </si>
  <si>
    <t>2N.6</t>
  </si>
  <si>
    <t xml:space="preserve">Total new properties served by incumbent </t>
  </si>
  <si>
    <t>2N.7</t>
  </si>
  <si>
    <t>New residential properties served by NAVs</t>
  </si>
  <si>
    <t>2N.8</t>
  </si>
  <si>
    <t>New business properties served by NAVs</t>
  </si>
  <si>
    <t>2N.9</t>
  </si>
  <si>
    <t>Total new properties served by NAVs</t>
  </si>
  <si>
    <t>2N.10</t>
  </si>
  <si>
    <t>Total new properties</t>
  </si>
  <si>
    <t>2N.11</t>
  </si>
  <si>
    <t>New properties – SLP connections</t>
  </si>
  <si>
    <t>2N.12</t>
  </si>
  <si>
    <t>New water mains data</t>
  </si>
  <si>
    <t>Length of new mains (km) - requisitions</t>
  </si>
  <si>
    <t>2N.13</t>
  </si>
  <si>
    <t>Length of new mains (km) - SLPs</t>
  </si>
  <si>
    <t>2N.14</t>
  </si>
  <si>
    <t>2O.1</t>
  </si>
  <si>
    <t>2O.2</t>
  </si>
  <si>
    <t>2O.3</t>
  </si>
  <si>
    <t>2O.4</t>
  </si>
  <si>
    <t>2O.5</t>
  </si>
  <si>
    <t>2O.6</t>
  </si>
  <si>
    <t>Amortisation</t>
  </si>
  <si>
    <t>2O.7</t>
  </si>
  <si>
    <t>2O.8</t>
  </si>
  <si>
    <t>2O.9</t>
  </si>
  <si>
    <t>2O.10</t>
  </si>
  <si>
    <t>2O.11</t>
  </si>
  <si>
    <t>2O.12</t>
  </si>
  <si>
    <t>2O.13</t>
  </si>
  <si>
    <t>Amortisation for year</t>
  </si>
  <si>
    <t>2O.14</t>
  </si>
  <si>
    <t>2O.15</t>
  </si>
  <si>
    <t>2O.16</t>
  </si>
  <si>
    <t>Outcome perfomance</t>
  </si>
  <si>
    <t>Unique reference for the performance commitment as reported in the Outcome performance commitment appendix</t>
  </si>
  <si>
    <t>Unit</t>
  </si>
  <si>
    <t>Unit description</t>
  </si>
  <si>
    <t>Decimal places</t>
  </si>
  <si>
    <t>Performance level - actual (previous reporting year)</t>
  </si>
  <si>
    <t>Performance level - actual (current reporting year)</t>
  </si>
  <si>
    <t>PCL met?</t>
  </si>
  <si>
    <t>Outperformance payment or underperformance payment - in-period ODIs
(indicator)</t>
  </si>
  <si>
    <t xml:space="preserve">Outperformance payment or underperformance payment - in-period ODIs
(£m)
</t>
  </si>
  <si>
    <t xml:space="preserve">Outperformance payment or underperformance payment - ODIs payable at the end of 2020-25 
(indicator)
</t>
  </si>
  <si>
    <t>Outperformance payment or underperformance payment - ODIs payable at the end of 
2020-25 period (£m)</t>
  </si>
  <si>
    <t>31 March 2025 forecast - total 2020-25 Outperformance payment or underperformance payment
(indicator)</t>
  </si>
  <si>
    <t>31 March 2025 forecast - total  2020-25 Outperformance payment or underperformance payment
(£m)</t>
  </si>
  <si>
    <t>Common PCs - Water (Financial)</t>
  </si>
  <si>
    <t>Water quality compliance (CRI)</t>
  </si>
  <si>
    <t>3A.1</t>
  </si>
  <si>
    <t>Water supply interruptions</t>
  </si>
  <si>
    <t>3A.2</t>
  </si>
  <si>
    <t>Leakage</t>
  </si>
  <si>
    <t>3A.3</t>
  </si>
  <si>
    <t>Per capita consumption</t>
  </si>
  <si>
    <t>3A.4</t>
  </si>
  <si>
    <t>Mains repairs</t>
  </si>
  <si>
    <t>3A.5</t>
  </si>
  <si>
    <t>Unplanned outage</t>
  </si>
  <si>
    <t>3A.6</t>
  </si>
  <si>
    <t>Common PCs - Wastewater (Financial)</t>
  </si>
  <si>
    <t>Internal sewer flooding</t>
  </si>
  <si>
    <t>3A.7</t>
  </si>
  <si>
    <t>Pollution incidents</t>
  </si>
  <si>
    <t>3A.8</t>
  </si>
  <si>
    <t>Sewer collapses</t>
  </si>
  <si>
    <t>3A.9</t>
  </si>
  <si>
    <t>Treatment works compliance</t>
  </si>
  <si>
    <t>3A.10</t>
  </si>
  <si>
    <t>Common PCs - Water (Non-Financial)</t>
  </si>
  <si>
    <t>Risk of severe restrictions in a drought</t>
  </si>
  <si>
    <t>3A.11</t>
  </si>
  <si>
    <t>Priority services for customers in vulnerable circumstances - PSR reach</t>
  </si>
  <si>
    <t>3A.12A</t>
  </si>
  <si>
    <t>Priority services for customers in vulnerable circumstances - Attempted contacts</t>
  </si>
  <si>
    <t>3A.12B</t>
  </si>
  <si>
    <t>Priority services for customers in vulnerable circumstances - Actual contacts</t>
  </si>
  <si>
    <t>3A.12C</t>
  </si>
  <si>
    <t>Common PCs - Wastewater (Non-Financial)</t>
  </si>
  <si>
    <t>Risk of sewer flooding in a storm</t>
  </si>
  <si>
    <t>3A.13</t>
  </si>
  <si>
    <t>Bespoke PCs - Water and Retail (Financial)</t>
  </si>
  <si>
    <t>Insert name of the bespoke PC</t>
  </si>
  <si>
    <t>3A.14</t>
  </si>
  <si>
    <t>3A.15</t>
  </si>
  <si>
    <t>3A.16</t>
  </si>
  <si>
    <t>3A.17</t>
  </si>
  <si>
    <t>3A.18</t>
  </si>
  <si>
    <t>3A.19</t>
  </si>
  <si>
    <t>3A.20</t>
  </si>
  <si>
    <t>3A.21</t>
  </si>
  <si>
    <t>3A.22</t>
  </si>
  <si>
    <t>3A.23</t>
  </si>
  <si>
    <t>3A.24</t>
  </si>
  <si>
    <t>3A.25</t>
  </si>
  <si>
    <t>3A.26</t>
  </si>
  <si>
    <t>3A.27</t>
  </si>
  <si>
    <t>3A.28</t>
  </si>
  <si>
    <t>Bespoke PCs - Wastewater (Financial)</t>
  </si>
  <si>
    <t>3A.29</t>
  </si>
  <si>
    <t>3A.30</t>
  </si>
  <si>
    <t>3A.31</t>
  </si>
  <si>
    <t>3A.32</t>
  </si>
  <si>
    <t>3A.33</t>
  </si>
  <si>
    <t>3A.34</t>
  </si>
  <si>
    <t>3A.35</t>
  </si>
  <si>
    <t>3A.36</t>
  </si>
  <si>
    <t>3A.37</t>
  </si>
  <si>
    <t>3A.38</t>
  </si>
  <si>
    <t>3A.39</t>
  </si>
  <si>
    <t>3A.40</t>
  </si>
  <si>
    <t>3A.41</t>
  </si>
  <si>
    <t>3A.42</t>
  </si>
  <si>
    <t>3A.43</t>
  </si>
  <si>
    <t>Bespoke PCs - Water and Retail (Non-Financial)</t>
  </si>
  <si>
    <t>3A.44</t>
  </si>
  <si>
    <t>3A.45</t>
  </si>
  <si>
    <t>3A.46</t>
  </si>
  <si>
    <t>3A.47</t>
  </si>
  <si>
    <t>3A.48</t>
  </si>
  <si>
    <t>3A.49</t>
  </si>
  <si>
    <t>3A.50</t>
  </si>
  <si>
    <t>3A.51</t>
  </si>
  <si>
    <t>3A.52</t>
  </si>
  <si>
    <t>3A.53</t>
  </si>
  <si>
    <t>3A.54</t>
  </si>
  <si>
    <t>3A.55</t>
  </si>
  <si>
    <t>3A.56</t>
  </si>
  <si>
    <t>3A.57</t>
  </si>
  <si>
    <t>3A.58</t>
  </si>
  <si>
    <t>Bespoke PCs - Wastwater (Non-Financial)</t>
  </si>
  <si>
    <t>3A.59</t>
  </si>
  <si>
    <t>3A.60</t>
  </si>
  <si>
    <t>3A.61</t>
  </si>
  <si>
    <t>3A.62</t>
  </si>
  <si>
    <t>3A.63</t>
  </si>
  <si>
    <t>3A.64</t>
  </si>
  <si>
    <t>3A.65</t>
  </si>
  <si>
    <t>3A.66</t>
  </si>
  <si>
    <t>3A.67</t>
  </si>
  <si>
    <t>3A.68</t>
  </si>
  <si>
    <t>3A.69</t>
  </si>
  <si>
    <t>3A.70</t>
  </si>
  <si>
    <t>3A.71</t>
  </si>
  <si>
    <t>3A.72</t>
  </si>
  <si>
    <t>3A.73</t>
  </si>
  <si>
    <t xml:space="preserve"> Supplementary performance table</t>
  </si>
  <si>
    <t>Unique reference</t>
  </si>
  <si>
    <t>Standardising data indicator (e.g. population, connections, sewer length, km of mains etc.)</t>
  </si>
  <si>
    <t>Standardising data numerical value (e.g. population, connections, sewer length, km of mains etc.)</t>
  </si>
  <si>
    <t>Performance level - actual
(current rerporting year e.g. 2020-21)</t>
  </si>
  <si>
    <t>Calculated (i.e. standardised) performance level (used in table 3A)</t>
  </si>
  <si>
    <t>A - performance commitments set in standardised units</t>
  </si>
  <si>
    <t>As per outcome performance commitment appendix</t>
  </si>
  <si>
    <t>Pollution incidents per 10,000 km of sewer length</t>
  </si>
  <si>
    <t>Sewer length in km</t>
  </si>
  <si>
    <t>3B.1</t>
  </si>
  <si>
    <t>number of internal sewer flooding incidents per 10,000 sewer connection</t>
  </si>
  <si>
    <t>Number of sewer connections</t>
  </si>
  <si>
    <t>3B.2</t>
  </si>
  <si>
    <t>Internal sewer flooding - customer proactively reported</t>
  </si>
  <si>
    <t>3B.3</t>
  </si>
  <si>
    <t>Internal sewer flooding - company reactively identified (ie neighbouring properties)</t>
  </si>
  <si>
    <t>3B.4</t>
  </si>
  <si>
    <t>number of sewer collapses per 1,000 km of all sewers</t>
  </si>
  <si>
    <t>3B.5</t>
  </si>
  <si>
    <t>% compliance</t>
  </si>
  <si>
    <t>Total number of discharges</t>
  </si>
  <si>
    <t>3B.6</t>
  </si>
  <si>
    <t>Mains repairs per 1000 km</t>
  </si>
  <si>
    <t>Mains length in km</t>
  </si>
  <si>
    <t>3B.7</t>
  </si>
  <si>
    <t>Mains repairs - Reactive</t>
  </si>
  <si>
    <t>3B.8</t>
  </si>
  <si>
    <t>Mains repairs - Proactive</t>
  </si>
  <si>
    <t>3B.9</t>
  </si>
  <si>
    <t>Performance level - actual
(2017-18)</t>
  </si>
  <si>
    <t>Performance level - actual
(2018-19)</t>
  </si>
  <si>
    <t>Performance level - actual
(2019-20)</t>
  </si>
  <si>
    <t>Baseline</t>
  </si>
  <si>
    <t>Performance level - actual
(2020-21)</t>
  </si>
  <si>
    <t>Performance level 3 year average (current year and two preceding years)</t>
  </si>
  <si>
    <t>Calculated (i.e. standardised or average) performance level to compare against PCLs (used in table 3A)</t>
  </si>
  <si>
    <t>B - performance commitments measured against a calculated baseline</t>
  </si>
  <si>
    <t>Ml/d</t>
  </si>
  <si>
    <t>3B.10</t>
  </si>
  <si>
    <t>Per capita consumption (PCC)</t>
  </si>
  <si>
    <t>lpd</t>
  </si>
  <si>
    <t>3B.11</t>
  </si>
  <si>
    <t>Performance level - actual number of minutes lost
(current rerporting year e.g. 2020-21)</t>
  </si>
  <si>
    <t>Number of properties supply interrupted</t>
  </si>
  <si>
    <t>C - Water supply interruptions</t>
  </si>
  <si>
    <t>Average number of minutes lost per property per year</t>
  </si>
  <si>
    <t>As per appendix</t>
  </si>
  <si>
    <t>Number of properties</t>
  </si>
  <si>
    <t>3B.12</t>
  </si>
  <si>
    <t>Current company level peak week production capacity (PWPC) (Ml/d)</t>
  </si>
  <si>
    <t>Reduction in company level peak week production capacity (PWPC) (Ml/d)</t>
  </si>
  <si>
    <t>Outage proportion Percentage of peak week production capacity reported to two decimal places</t>
  </si>
  <si>
    <t>D - Unplanned or plannned outage</t>
  </si>
  <si>
    <t>3B.13</t>
  </si>
  <si>
    <t>Planned outage</t>
  </si>
  <si>
    <t>3B.14</t>
  </si>
  <si>
    <t>Performance commitment</t>
  </si>
  <si>
    <t>Deployable output</t>
  </si>
  <si>
    <t>Outage allowance</t>
  </si>
  <si>
    <t>Dry year demand</t>
  </si>
  <si>
    <t>Target headroom</t>
  </si>
  <si>
    <t>Total population supplied</t>
  </si>
  <si>
    <t>Customers at risk</t>
  </si>
  <si>
    <t>E - Risk of severe restrictions in drought</t>
  </si>
  <si>
    <t>Risk of severe restrictions in drought</t>
  </si>
  <si>
    <t>3B.15</t>
  </si>
  <si>
    <t>Total Household</t>
  </si>
  <si>
    <t>PSR household</t>
  </si>
  <si>
    <t>PSR reach</t>
  </si>
  <si>
    <t>F1 - Priority services for customers in vulnerable circumstances</t>
  </si>
  <si>
    <t>Priority services for customers in vulnerable circumstances</t>
  </si>
  <si>
    <t>3B.16</t>
  </si>
  <si>
    <t>Number of attempted contacts</t>
  </si>
  <si>
    <t>Attempted contacts</t>
  </si>
  <si>
    <t>F2 - Priority services for customers in vulnerable circumstances</t>
  </si>
  <si>
    <t>3B.17</t>
  </si>
  <si>
    <t>Number of actual contacts</t>
  </si>
  <si>
    <t>Actual contacts</t>
  </si>
  <si>
    <t>F3 - Priority services for customers in vulnerable circumstances</t>
  </si>
  <si>
    <t>3B.18</t>
  </si>
  <si>
    <t xml:space="preserve">Total pe served </t>
  </si>
  <si>
    <t xml:space="preserve">Total pe in excluded catchments </t>
  </si>
  <si>
    <t xml:space="preserve">Percentage of total pe in excluded catchments </t>
  </si>
  <si>
    <t xml:space="preserve">Total pe Option 1a </t>
  </si>
  <si>
    <t xml:space="preserve">Percentage of total pe Option 1a </t>
  </si>
  <si>
    <t xml:space="preserve">Total pe Option 1b </t>
  </si>
  <si>
    <t xml:space="preserve">Percentage of total pe Option 1b </t>
  </si>
  <si>
    <t>Vulnerability risk grade (Low) Percentage of total population served</t>
  </si>
  <si>
    <t>Vulnerability risk grade (Medium) Percentage of total population served</t>
  </si>
  <si>
    <t>Vulnerability risk grade (High) Percentage of total population served</t>
  </si>
  <si>
    <t>G - Risk of sewer flooding in a storm</t>
  </si>
  <si>
    <t>3B.19</t>
  </si>
  <si>
    <t>Number of spot repairs or relining undertaken on sewer and not included in reported sewer collapses.</t>
  </si>
  <si>
    <t>H - Sewer collapses</t>
  </si>
  <si>
    <t>Additional information for performance on sewer collapses</t>
  </si>
  <si>
    <t>3B.20</t>
  </si>
  <si>
    <t xml:space="preserve">I - Other performance commitments </t>
  </si>
  <si>
    <t>Customer contact for water quality</t>
  </si>
  <si>
    <t>customer contacts per 1,000 population</t>
  </si>
  <si>
    <t>Population supplied with water</t>
  </si>
  <si>
    <t>3B.21</t>
  </si>
  <si>
    <t>A Bespoke PC</t>
  </si>
  <si>
    <t>3B.22</t>
  </si>
  <si>
    <t>3B.23</t>
  </si>
  <si>
    <t>3B.24</t>
  </si>
  <si>
    <t>3B.25</t>
  </si>
  <si>
    <t>3B.26</t>
  </si>
  <si>
    <t>3B.27</t>
  </si>
  <si>
    <t>3B.28</t>
  </si>
  <si>
    <t>3B.29</t>
  </si>
  <si>
    <t>3B.30</t>
  </si>
  <si>
    <t>3B.31</t>
  </si>
  <si>
    <t>3B.32</t>
  </si>
  <si>
    <t>3B.33</t>
  </si>
  <si>
    <t>3B.34</t>
  </si>
  <si>
    <t>3B.35</t>
  </si>
  <si>
    <t>3B.36</t>
  </si>
  <si>
    <t>3B.37</t>
  </si>
  <si>
    <t>3B.38</t>
  </si>
  <si>
    <t>3B.39</t>
  </si>
  <si>
    <t>3B.40</t>
  </si>
  <si>
    <t>Score</t>
  </si>
  <si>
    <t>C-Mex score</t>
  </si>
  <si>
    <t>Annual customer satisfaction score for the customer services survey</t>
  </si>
  <si>
    <t>3C.1</t>
  </si>
  <si>
    <t>Annual customer satisfaction score for the customer experience survey</t>
  </si>
  <si>
    <t>3C.2</t>
  </si>
  <si>
    <t>Annual C-MeX score</t>
  </si>
  <si>
    <t>3C.3</t>
  </si>
  <si>
    <t>Annual net promoter score</t>
  </si>
  <si>
    <t>3C.4</t>
  </si>
  <si>
    <t>Confirmation of communication channels offered</t>
  </si>
  <si>
    <t>3C.5</t>
  </si>
  <si>
    <t>D-Mex score</t>
  </si>
  <si>
    <t>Qualitative survey annual results</t>
  </si>
  <si>
    <t>3D.1</t>
  </si>
  <si>
    <t>Quantitative metrics annual results</t>
  </si>
  <si>
    <t>3D.2</t>
  </si>
  <si>
    <t>D-MeX score</t>
  </si>
  <si>
    <t>3D.3</t>
  </si>
  <si>
    <t>Developer services revenue (water)</t>
  </si>
  <si>
    <t>3D.4</t>
  </si>
  <si>
    <t>Developer services revenue (wastewater)</t>
  </si>
  <si>
    <t>3D.5</t>
  </si>
  <si>
    <t>Performance level</t>
  </si>
  <si>
    <t>Component/ sub-component
red/amber/ green rating</t>
  </si>
  <si>
    <t>Properties at risk of receiving low pressure (Number of properties per 10,000 connections)</t>
  </si>
  <si>
    <t>3E.1</t>
  </si>
  <si>
    <t>Unplanned maintenance – non-infrastructure (water) (number per year)</t>
  </si>
  <si>
    <t>3E.2</t>
  </si>
  <si>
    <t>External sewer flooding  (Number of incidents per 10,000 sewer connections)</t>
  </si>
  <si>
    <t>3E.3</t>
  </si>
  <si>
    <t>Sewer blockages (Number per 10,000 sewer connections)</t>
  </si>
  <si>
    <t>3E.4</t>
  </si>
  <si>
    <t>Unplanned maintenance – non-infrastructure (wastewater) (nr)</t>
  </si>
  <si>
    <t>3E.5</t>
  </si>
  <si>
    <t>Water bulk supply information 
for the 12 months ended 31 March 20xx</t>
  </si>
  <si>
    <t>Volume</t>
  </si>
  <si>
    <t>Ml</t>
  </si>
  <si>
    <t>Bulk supply exports</t>
  </si>
  <si>
    <t>Bulk supply 1</t>
  </si>
  <si>
    <t>4A.1</t>
  </si>
  <si>
    <t>Bulk supply 2</t>
  </si>
  <si>
    <t>4A.2</t>
  </si>
  <si>
    <t>Bulk supply 3</t>
  </si>
  <si>
    <t>4A.3</t>
  </si>
  <si>
    <t>Bulk supply 4</t>
  </si>
  <si>
    <t>4A.4</t>
  </si>
  <si>
    <t>Bulk supply 5</t>
  </si>
  <si>
    <t>4A.5</t>
  </si>
  <si>
    <t>Bulk supply 6</t>
  </si>
  <si>
    <t>4A.6</t>
  </si>
  <si>
    <t>Bulk supply 7</t>
  </si>
  <si>
    <t>4A.7</t>
  </si>
  <si>
    <t>Bulk supply 8</t>
  </si>
  <si>
    <t>4A.8</t>
  </si>
  <si>
    <t>Bulk supply 9</t>
  </si>
  <si>
    <t>4A.9</t>
  </si>
  <si>
    <t>Bulk supply 10</t>
  </si>
  <si>
    <t>4A.10</t>
  </si>
  <si>
    <t>Total bulk supply exports</t>
  </si>
  <si>
    <t>4A.11</t>
  </si>
  <si>
    <t>Bulk supply imports</t>
  </si>
  <si>
    <t>4A.12</t>
  </si>
  <si>
    <t>4A.13</t>
  </si>
  <si>
    <t>4A.14</t>
  </si>
  <si>
    <t>4A.15</t>
  </si>
  <si>
    <t>4A.16</t>
  </si>
  <si>
    <t>4A.17</t>
  </si>
  <si>
    <t>4A.18</t>
  </si>
  <si>
    <t>4A.19</t>
  </si>
  <si>
    <t>4A.20</t>
  </si>
  <si>
    <t>4A.21</t>
  </si>
  <si>
    <t>Total bulk supply imports</t>
  </si>
  <si>
    <t>4A.22</t>
  </si>
  <si>
    <t>Instrument identifier</t>
  </si>
  <si>
    <t>Credit rating</t>
  </si>
  <si>
    <t>Currency</t>
  </si>
  <si>
    <t>Class/subordination</t>
  </si>
  <si>
    <t>Further information</t>
  </si>
  <si>
    <t>Instrument start date (if after 31/07/21)</t>
  </si>
  <si>
    <t>Years to maturity</t>
  </si>
  <si>
    <t>Principal sum outstanding as at 31 March 2021 (excluding unamortised debt issue costs)</t>
  </si>
  <si>
    <t>Amount used to calculate nominal interest cost and cash interest payment (might be equal or differ from principal sum outstanding)</t>
  </si>
  <si>
    <t>Years to maturity x principal sum</t>
  </si>
  <si>
    <t>Real RPI Coupon</t>
  </si>
  <si>
    <t>Real CPI Coupon</t>
  </si>
  <si>
    <t>Reference Interest Rate</t>
  </si>
  <si>
    <t>Margin over market index</t>
  </si>
  <si>
    <t>Nominal Interest Rate</t>
  </si>
  <si>
    <t>Nominal Interest Cost (Full year equivalent)</t>
  </si>
  <si>
    <t>Cash Interest Payment (Full year equivalent)</t>
  </si>
  <si>
    <t>Unamortised debt issue costs as at 31 March 2021</t>
  </si>
  <si>
    <t>Value per balance sheet at 31 March 2021</t>
  </si>
  <si>
    <t>Fair value of debt at 31 March 2021</t>
  </si>
  <si>
    <t>Date</t>
  </si>
  <si>
    <t>Years</t>
  </si>
  <si>
    <t>£m (nominal)</t>
  </si>
  <si>
    <t>Fixed rate instruments</t>
  </si>
  <si>
    <t>Fixed rate instrument 1</t>
  </si>
  <si>
    <t>4B.1</t>
  </si>
  <si>
    <t>Fixed rate instrument 2</t>
  </si>
  <si>
    <t>4B.2</t>
  </si>
  <si>
    <t>Fixed rate instrument 3</t>
  </si>
  <si>
    <t>4B.3</t>
  </si>
  <si>
    <t>Fixed rate instrument 4</t>
  </si>
  <si>
    <t>4B.4</t>
  </si>
  <si>
    <t>Fixed rate instrument 5</t>
  </si>
  <si>
    <t>4B.5</t>
  </si>
  <si>
    <t>Fixed rate instrument 6</t>
  </si>
  <si>
    <t>4B.6</t>
  </si>
  <si>
    <t>Fixed rate instrument 7</t>
  </si>
  <si>
    <t>4B.7</t>
  </si>
  <si>
    <t>Fixed rate instrument 8</t>
  </si>
  <si>
    <t>4B.8</t>
  </si>
  <si>
    <t>Fixed rate instrument 9</t>
  </si>
  <si>
    <t>4B.9</t>
  </si>
  <si>
    <t>Fixed rate instrument 10</t>
  </si>
  <si>
    <t>4B.10</t>
  </si>
  <si>
    <t>Fixed rate instrument 11</t>
  </si>
  <si>
    <t>4B.11</t>
  </si>
  <si>
    <t>Fixed rate instrument 12</t>
  </si>
  <si>
    <t>4B.12</t>
  </si>
  <si>
    <t>Fixed rate instrument 13</t>
  </si>
  <si>
    <t>4B.13</t>
  </si>
  <si>
    <t>Fixed rate instrument 14</t>
  </si>
  <si>
    <t>4B.14</t>
  </si>
  <si>
    <t>Fixed rate instrument 15</t>
  </si>
  <si>
    <t>4B.15</t>
  </si>
  <si>
    <t>Fixed rate instrument 16</t>
  </si>
  <si>
    <t>4B.16</t>
  </si>
  <si>
    <t>Fixed rate instrument 17</t>
  </si>
  <si>
    <t>4B.17</t>
  </si>
  <si>
    <t>Fixed rate instrument 18</t>
  </si>
  <si>
    <t>4B.18</t>
  </si>
  <si>
    <t>Fixed rate instrument 19</t>
  </si>
  <si>
    <t>4B.19</t>
  </si>
  <si>
    <t>Fixed rate instrument 20</t>
  </si>
  <si>
    <t>4B.20</t>
  </si>
  <si>
    <t>Fixed rate instrument 21</t>
  </si>
  <si>
    <t>4B.21</t>
  </si>
  <si>
    <t>Fixed rate instrument 22</t>
  </si>
  <si>
    <t>4B.22</t>
  </si>
  <si>
    <t>Fixed rate instrument 23</t>
  </si>
  <si>
    <t>4B.23</t>
  </si>
  <si>
    <t>Fixed rate instrument 24</t>
  </si>
  <si>
    <t>4B.24</t>
  </si>
  <si>
    <t>Fixed rate instrument 25</t>
  </si>
  <si>
    <t>4B.25</t>
  </si>
  <si>
    <t>Fixed rate instrument 26</t>
  </si>
  <si>
    <t>4B.26</t>
  </si>
  <si>
    <t>Fixed rate instrument 27</t>
  </si>
  <si>
    <t>4B.27</t>
  </si>
  <si>
    <t>Fixed rate instrument 28</t>
  </si>
  <si>
    <t>4B.28</t>
  </si>
  <si>
    <t>Fixed rate instrument 29</t>
  </si>
  <si>
    <t>4B.29</t>
  </si>
  <si>
    <t>Fixed rate instrument 30</t>
  </si>
  <si>
    <t>4B.30</t>
  </si>
  <si>
    <t>Fixed rate instrument 31</t>
  </si>
  <si>
    <t>4B.31</t>
  </si>
  <si>
    <t>Fixed rate instrument 32</t>
  </si>
  <si>
    <t>4B.32</t>
  </si>
  <si>
    <t>Fixed rate instrument 33</t>
  </si>
  <si>
    <t>4B.33</t>
  </si>
  <si>
    <t>Fixed rate instrument 34</t>
  </si>
  <si>
    <t>4B.34</t>
  </si>
  <si>
    <t>Fixed rate instrument 35</t>
  </si>
  <si>
    <t>4B.35</t>
  </si>
  <si>
    <t>Fixed rate instrument 36</t>
  </si>
  <si>
    <t>4B.36</t>
  </si>
  <si>
    <t>Fixed rate instrument 37</t>
  </si>
  <si>
    <t>4B.37</t>
  </si>
  <si>
    <t>Fixed rate instrument 38</t>
  </si>
  <si>
    <t>4B.38</t>
  </si>
  <si>
    <t>Fixed rate instrument 39</t>
  </si>
  <si>
    <t>4B.39</t>
  </si>
  <si>
    <t>Fixed rate instrument 40</t>
  </si>
  <si>
    <t>4B.40</t>
  </si>
  <si>
    <t>Fixed rate instrument 41</t>
  </si>
  <si>
    <t>4B.41</t>
  </si>
  <si>
    <t>Fixed rate instrument 42</t>
  </si>
  <si>
    <t>4B.42</t>
  </si>
  <si>
    <t>Fixed rate instrument 43</t>
  </si>
  <si>
    <t>4B.43</t>
  </si>
  <si>
    <t>Fixed rate instrument 44</t>
  </si>
  <si>
    <t>4B.44</t>
  </si>
  <si>
    <t>Fixed rate instrument 45</t>
  </si>
  <si>
    <t>4B.45</t>
  </si>
  <si>
    <t>Fixed rate instrument 46</t>
  </si>
  <si>
    <t>4B.46</t>
  </si>
  <si>
    <t>Fixed rate instrument 47</t>
  </si>
  <si>
    <t>4B.47</t>
  </si>
  <si>
    <t>Fixed rate instrument 48</t>
  </si>
  <si>
    <t>4B.48</t>
  </si>
  <si>
    <t>Fixed rate instrument 49</t>
  </si>
  <si>
    <t>4B.49</t>
  </si>
  <si>
    <t>Fixed rate instrument 50</t>
  </si>
  <si>
    <t>4B.50</t>
  </si>
  <si>
    <t>Fixed rate instrument 51</t>
  </si>
  <si>
    <t>4B.51</t>
  </si>
  <si>
    <t>Fixed rate instrument 52</t>
  </si>
  <si>
    <t>4B.52</t>
  </si>
  <si>
    <t>Fixed rate instrument 53</t>
  </si>
  <si>
    <t>4B.53</t>
  </si>
  <si>
    <t>Fixed rate instrument 54</t>
  </si>
  <si>
    <t>4B.54</t>
  </si>
  <si>
    <t>Fixed rate instrument 55</t>
  </si>
  <si>
    <t>4B.55</t>
  </si>
  <si>
    <t>Fixed rate instrument 56</t>
  </si>
  <si>
    <t>4B.56</t>
  </si>
  <si>
    <t>Fixed rate instrument 57</t>
  </si>
  <si>
    <t>4B.57</t>
  </si>
  <si>
    <t>Fixed rate instrument 58</t>
  </si>
  <si>
    <t>4B.58</t>
  </si>
  <si>
    <t>Fixed rate instrument 59</t>
  </si>
  <si>
    <t>4B.59</t>
  </si>
  <si>
    <t>Fixed rate instrument 60</t>
  </si>
  <si>
    <t>4B.60</t>
  </si>
  <si>
    <t>Fixed rate instrument 61</t>
  </si>
  <si>
    <t>4B.61</t>
  </si>
  <si>
    <t>Fixed rate instrument 62</t>
  </si>
  <si>
    <t>4B.62</t>
  </si>
  <si>
    <t>Fixed rate instrument 63</t>
  </si>
  <si>
    <t>4B.63</t>
  </si>
  <si>
    <t>Fixed rate instrument 64</t>
  </si>
  <si>
    <t>4B.64</t>
  </si>
  <si>
    <t>Fixed rate instrument 65</t>
  </si>
  <si>
    <t>4B.65</t>
  </si>
  <si>
    <t>Fixed rate instrument 66</t>
  </si>
  <si>
    <t>4B.66</t>
  </si>
  <si>
    <t>Fixed rate instrument 67</t>
  </si>
  <si>
    <t>4B.67</t>
  </si>
  <si>
    <t>Fixed rate instrument 68</t>
  </si>
  <si>
    <t>4B.68</t>
  </si>
  <si>
    <t>Fixed rate instrument 69</t>
  </si>
  <si>
    <t>4B.69</t>
  </si>
  <si>
    <t>Fixed rate instrument 70</t>
  </si>
  <si>
    <t>4B.70</t>
  </si>
  <si>
    <t>Fixed rate instrument 71</t>
  </si>
  <si>
    <t>4B.71</t>
  </si>
  <si>
    <t>Fixed rate instrument 72</t>
  </si>
  <si>
    <t>4B.72</t>
  </si>
  <si>
    <t>Fixed rate instrument 73</t>
  </si>
  <si>
    <t>4B.73</t>
  </si>
  <si>
    <t>Fixed rate instrument 74</t>
  </si>
  <si>
    <t>4B.74</t>
  </si>
  <si>
    <t>Fixed rate instrument 75</t>
  </si>
  <si>
    <t>4B.75</t>
  </si>
  <si>
    <t>Fixed rate instrument 76</t>
  </si>
  <si>
    <t>4B.76</t>
  </si>
  <si>
    <t>Fixed rate instrument 77</t>
  </si>
  <si>
    <t>4B.77</t>
  </si>
  <si>
    <t>Fixed rate instrument 78</t>
  </si>
  <si>
    <t>4B.78</t>
  </si>
  <si>
    <t>Fixed rate instrument 79</t>
  </si>
  <si>
    <t>4B.79</t>
  </si>
  <si>
    <t>Fixed rate instrument 80</t>
  </si>
  <si>
    <t>4B.80</t>
  </si>
  <si>
    <t>Fixed rate instrument 81</t>
  </si>
  <si>
    <t>4B.81</t>
  </si>
  <si>
    <t>Fixed rate instrument 82</t>
  </si>
  <si>
    <t>4B.82</t>
  </si>
  <si>
    <t>Fixed rate instrument 83</t>
  </si>
  <si>
    <t>4B.83</t>
  </si>
  <si>
    <t>Fixed rate instrument 84</t>
  </si>
  <si>
    <t>4B.84</t>
  </si>
  <si>
    <t>Fixed rate instrument 85</t>
  </si>
  <si>
    <t>4B.85</t>
  </si>
  <si>
    <t>Fixed rate instrument 86</t>
  </si>
  <si>
    <t>4B.86</t>
  </si>
  <si>
    <t>Fixed rate instrument 87</t>
  </si>
  <si>
    <t>4B.87</t>
  </si>
  <si>
    <t>Fixed rate instrument 88</t>
  </si>
  <si>
    <t>4B.88</t>
  </si>
  <si>
    <t>Fixed rate instrument 89</t>
  </si>
  <si>
    <t>4B.89</t>
  </si>
  <si>
    <t>Fixed rate instrument 90</t>
  </si>
  <si>
    <t>4B.90</t>
  </si>
  <si>
    <t>Fixed rate instrument 91</t>
  </si>
  <si>
    <t>4B.91</t>
  </si>
  <si>
    <t>Fixed rate instrument 92</t>
  </si>
  <si>
    <t>4B.92</t>
  </si>
  <si>
    <t>Fixed rate instrument 93</t>
  </si>
  <si>
    <t>4B.93</t>
  </si>
  <si>
    <t>Fixed rate instrument 94</t>
  </si>
  <si>
    <t>4B.94</t>
  </si>
  <si>
    <t>Fixed rate instrument 95</t>
  </si>
  <si>
    <t>4B.95</t>
  </si>
  <si>
    <t>Fixed rate instrument 96</t>
  </si>
  <si>
    <t>4B.96</t>
  </si>
  <si>
    <t>Fixed rate instrument 97</t>
  </si>
  <si>
    <t>4B.97</t>
  </si>
  <si>
    <t>Fixed rate instrument 98</t>
  </si>
  <si>
    <t>4B.98</t>
  </si>
  <si>
    <t>Fixed rate instrument 99</t>
  </si>
  <si>
    <t>4B.99</t>
  </si>
  <si>
    <t>Fixed rate instrument 100</t>
  </si>
  <si>
    <t>4B.100</t>
  </si>
  <si>
    <t>Fixed rate instrument 101</t>
  </si>
  <si>
    <t>4B.101</t>
  </si>
  <si>
    <t>Fixed rate instrument 102</t>
  </si>
  <si>
    <t>4B.102</t>
  </si>
  <si>
    <t>Fixed rate instrument 103</t>
  </si>
  <si>
    <t>4B.103</t>
  </si>
  <si>
    <t>Fixed rate instrument 104</t>
  </si>
  <si>
    <t>4B.104</t>
  </si>
  <si>
    <t>Fixed rate instrument 105</t>
  </si>
  <si>
    <t>4B.105</t>
  </si>
  <si>
    <t>Fixed rate instrument 106</t>
  </si>
  <si>
    <t>4B.106</t>
  </si>
  <si>
    <t>Fixed rate instrument 107</t>
  </si>
  <si>
    <t>4B.107</t>
  </si>
  <si>
    <t>Fixed rate instrument 108</t>
  </si>
  <si>
    <t>4B.108</t>
  </si>
  <si>
    <t>Fixed rate instrument 109</t>
  </si>
  <si>
    <t>4B.109</t>
  </si>
  <si>
    <t>Fixed rate instrument 110</t>
  </si>
  <si>
    <t>4B.110</t>
  </si>
  <si>
    <t>Fixed rate instrument 111</t>
  </si>
  <si>
    <t>4B.111</t>
  </si>
  <si>
    <t>Fixed rate instrument 112</t>
  </si>
  <si>
    <t>4B.112</t>
  </si>
  <si>
    <t>Fixed rate instrument 113</t>
  </si>
  <si>
    <t>4B.113</t>
  </si>
  <si>
    <t>Fixed rate instrument 114</t>
  </si>
  <si>
    <t>4B.114</t>
  </si>
  <si>
    <t>Fixed rate instrument 115</t>
  </si>
  <si>
    <t>4B.115</t>
  </si>
  <si>
    <t>Fixed rate instrument 116</t>
  </si>
  <si>
    <t>4B.116</t>
  </si>
  <si>
    <t>Fixed rate instrument 117</t>
  </si>
  <si>
    <t>4B.117</t>
  </si>
  <si>
    <t>Fixed rate instrument 118</t>
  </si>
  <si>
    <t>4B.118</t>
  </si>
  <si>
    <t>Fixed rate instrument 119</t>
  </si>
  <si>
    <t>4B.119</t>
  </si>
  <si>
    <t>Fixed rate instrument 120</t>
  </si>
  <si>
    <t>4B.120</t>
  </si>
  <si>
    <t>Fixed rate instrument 121</t>
  </si>
  <si>
    <t>4B.121</t>
  </si>
  <si>
    <t>Fixed rate instrument 122</t>
  </si>
  <si>
    <t>4B.122</t>
  </si>
  <si>
    <t>Fixed rate instrument 123</t>
  </si>
  <si>
    <t>4B.123</t>
  </si>
  <si>
    <t>Fixed rate instrument 124</t>
  </si>
  <si>
    <t>4B.124</t>
  </si>
  <si>
    <t>Fixed rate instrument 125</t>
  </si>
  <si>
    <t>4B.125</t>
  </si>
  <si>
    <t>Fixed rate instrument 126</t>
  </si>
  <si>
    <t>4B.126</t>
  </si>
  <si>
    <t>Fixed rate instrument 127</t>
  </si>
  <si>
    <t>4B.127</t>
  </si>
  <si>
    <t>Fixed rate instrument 128</t>
  </si>
  <si>
    <t>4B.128</t>
  </si>
  <si>
    <t>Fixed rate instrument 129</t>
  </si>
  <si>
    <t>4B.129</t>
  </si>
  <si>
    <t>Fixed rate instrument 130</t>
  </si>
  <si>
    <t>4B.130</t>
  </si>
  <si>
    <t>Fixed rate instrument 131</t>
  </si>
  <si>
    <t>4B.131</t>
  </si>
  <si>
    <t>Fixed rate instrument 132</t>
  </si>
  <si>
    <t>4B.132</t>
  </si>
  <si>
    <t>Fixed rate instrument 133</t>
  </si>
  <si>
    <t>4B.133</t>
  </si>
  <si>
    <t>Fixed rate instrument 134</t>
  </si>
  <si>
    <t>4B.134</t>
  </si>
  <si>
    <t>Fixed rate instrument 135</t>
  </si>
  <si>
    <t>4B.135</t>
  </si>
  <si>
    <t>Fixed rate instrument 136</t>
  </si>
  <si>
    <t>4B.136</t>
  </si>
  <si>
    <t>Fixed rate instrument 137</t>
  </si>
  <si>
    <t>4B.137</t>
  </si>
  <si>
    <t>Fixed rate instrument 138</t>
  </si>
  <si>
    <t>4B.138</t>
  </si>
  <si>
    <t>Fixed rate instrument 139</t>
  </si>
  <si>
    <t>4B.139</t>
  </si>
  <si>
    <t>Fixed rate instrument 140</t>
  </si>
  <si>
    <t>4B.140</t>
  </si>
  <si>
    <t>Fixed rate instrument 141</t>
  </si>
  <si>
    <t>4B.141</t>
  </si>
  <si>
    <t>Fixed rate instrument 142</t>
  </si>
  <si>
    <t>4B.142</t>
  </si>
  <si>
    <t>Fixed rate instrument 143</t>
  </si>
  <si>
    <t>4B.143</t>
  </si>
  <si>
    <t>Fixed rate instrument 144</t>
  </si>
  <si>
    <t>4B.144</t>
  </si>
  <si>
    <t>Fixed rate instrument 145</t>
  </si>
  <si>
    <t>4B.145</t>
  </si>
  <si>
    <t>Fixed rate instrument 146</t>
  </si>
  <si>
    <t>4B.146</t>
  </si>
  <si>
    <t>Fixed rate instrument 147</t>
  </si>
  <si>
    <t>4B.147</t>
  </si>
  <si>
    <t>Fixed rate instrument 148</t>
  </si>
  <si>
    <t>4B.148</t>
  </si>
  <si>
    <t>Fixed rate instrument 149</t>
  </si>
  <si>
    <t>4B.149</t>
  </si>
  <si>
    <t>Fixed rate instrument 150</t>
  </si>
  <si>
    <t>4B.150</t>
  </si>
  <si>
    <t>Fixed rate instrument 151</t>
  </si>
  <si>
    <t>4B.151</t>
  </si>
  <si>
    <t>Fixed rate instrument 152</t>
  </si>
  <si>
    <t>4B.152</t>
  </si>
  <si>
    <t>Fixed rate instrument 153</t>
  </si>
  <si>
    <t>4B.153</t>
  </si>
  <si>
    <t>Fixed rate instrument 154</t>
  </si>
  <si>
    <t>4B.154</t>
  </si>
  <si>
    <t>Fixed rate instrument 155</t>
  </si>
  <si>
    <t>4B.155</t>
  </si>
  <si>
    <t>Fixed rate instrument 156</t>
  </si>
  <si>
    <t>4B.156</t>
  </si>
  <si>
    <t>Fixed rate instrument 157</t>
  </si>
  <si>
    <t>4B.157</t>
  </si>
  <si>
    <t>Fixed rate instrument 158</t>
  </si>
  <si>
    <t>4B.158</t>
  </si>
  <si>
    <t>Fixed rate instrument 159</t>
  </si>
  <si>
    <t>4B.159</t>
  </si>
  <si>
    <t>Fixed rate instrument 160</t>
  </si>
  <si>
    <t>4B.160</t>
  </si>
  <si>
    <t>Fixed rate instrument 161</t>
  </si>
  <si>
    <t>4B.161</t>
  </si>
  <si>
    <t>Fixed rate instrument 162</t>
  </si>
  <si>
    <t>4B.162</t>
  </si>
  <si>
    <t>Fixed rate instrument 163</t>
  </si>
  <si>
    <t>4B.163</t>
  </si>
  <si>
    <t>Fixed rate instrument 164</t>
  </si>
  <si>
    <t>4B.164</t>
  </si>
  <si>
    <t>Fixed rate instrument 165</t>
  </si>
  <si>
    <t>4B.165</t>
  </si>
  <si>
    <t>Fixed rate instrument 166</t>
  </si>
  <si>
    <t>4B.166</t>
  </si>
  <si>
    <t>Fixed rate instrument 167</t>
  </si>
  <si>
    <t>4B.167</t>
  </si>
  <si>
    <t>Fixed rate instrument 168</t>
  </si>
  <si>
    <t>4B.168</t>
  </si>
  <si>
    <t>Fixed rate instrument 169</t>
  </si>
  <si>
    <t>4B.169</t>
  </si>
  <si>
    <t>Fixed rate instrument 170</t>
  </si>
  <si>
    <t>4B.170</t>
  </si>
  <si>
    <t>Fixed rate instrument 171</t>
  </si>
  <si>
    <t>4B.171</t>
  </si>
  <si>
    <t>Fixed rate instrument 172</t>
  </si>
  <si>
    <t>4B.172</t>
  </si>
  <si>
    <t>Fixed rate instrument 173</t>
  </si>
  <si>
    <t>4B.173</t>
  </si>
  <si>
    <t>Fixed rate instrument 174</t>
  </si>
  <si>
    <t>4B.174</t>
  </si>
  <si>
    <t>Fixed rate instrument 175</t>
  </si>
  <si>
    <t>4B.175</t>
  </si>
  <si>
    <t>Fixed rate instrument 176</t>
  </si>
  <si>
    <t>4B.176</t>
  </si>
  <si>
    <t>Fixed rate instrument 177</t>
  </si>
  <si>
    <t>4B.177</t>
  </si>
  <si>
    <t>Fixed rate instrument 178</t>
  </si>
  <si>
    <t>4B.178</t>
  </si>
  <si>
    <t>Fixed rate instrument 179</t>
  </si>
  <si>
    <t>4B.179</t>
  </si>
  <si>
    <t>Fixed rate instrument 180</t>
  </si>
  <si>
    <t>4B.180</t>
  </si>
  <si>
    <t>Fixed rate instrument 181</t>
  </si>
  <si>
    <t>4B.181</t>
  </si>
  <si>
    <t>Fixed rate instrument 182</t>
  </si>
  <si>
    <t>4B.182</t>
  </si>
  <si>
    <t>Fixed rate instrument 183</t>
  </si>
  <si>
    <t>4B.183</t>
  </si>
  <si>
    <t>Fixed rate instrument 184</t>
  </si>
  <si>
    <t>4B.184</t>
  </si>
  <si>
    <t>Fixed rate instrument 185</t>
  </si>
  <si>
    <t>4B.185</t>
  </si>
  <si>
    <t>Fixed rate instrument 186</t>
  </si>
  <si>
    <t>4B.186</t>
  </si>
  <si>
    <t>Fixed rate instrument 187</t>
  </si>
  <si>
    <t>4B.187</t>
  </si>
  <si>
    <t>Fixed rate instrument 188</t>
  </si>
  <si>
    <t>4B.188</t>
  </si>
  <si>
    <t>Fixed rate instrument 189</t>
  </si>
  <si>
    <t>4B.189</t>
  </si>
  <si>
    <t>Fixed rate instrument 190</t>
  </si>
  <si>
    <t>4B.190</t>
  </si>
  <si>
    <t>Fixed rate instrument 191</t>
  </si>
  <si>
    <t>4B.191</t>
  </si>
  <si>
    <t>Fixed rate instrument 192</t>
  </si>
  <si>
    <t>4B.192</t>
  </si>
  <si>
    <t>Fixed rate instrument 193</t>
  </si>
  <si>
    <t>4B.193</t>
  </si>
  <si>
    <t>Fixed rate instrument 194</t>
  </si>
  <si>
    <t>4B.194</t>
  </si>
  <si>
    <t>Fixed rate instrument 195</t>
  </si>
  <si>
    <t>4B.195</t>
  </si>
  <si>
    <t>Fixed rate instrument 196</t>
  </si>
  <si>
    <t>4B.196</t>
  </si>
  <si>
    <t>Fixed rate instrument 197</t>
  </si>
  <si>
    <t>4B.197</t>
  </si>
  <si>
    <t>Fixed rate instrument 198</t>
  </si>
  <si>
    <t>4B.198</t>
  </si>
  <si>
    <t>Fixed rate instrument 199</t>
  </si>
  <si>
    <t>4B.199</t>
  </si>
  <si>
    <t>Fixed rate instrument 200</t>
  </si>
  <si>
    <t>4B.200</t>
  </si>
  <si>
    <t xml:space="preserve">Totals for fixed rate instruments </t>
  </si>
  <si>
    <t>4B.201</t>
  </si>
  <si>
    <t>Floating rate instruments</t>
  </si>
  <si>
    <t>Floating rate instrument 1</t>
  </si>
  <si>
    <t>4B.202</t>
  </si>
  <si>
    <t>Floating rate instrument 2</t>
  </si>
  <si>
    <t>4B.203</t>
  </si>
  <si>
    <t>Floating rate instrument 3</t>
  </si>
  <si>
    <t>4B.204</t>
  </si>
  <si>
    <t>Floating rate instrument 4</t>
  </si>
  <si>
    <t>4B.205</t>
  </si>
  <si>
    <t>Floating rate instrument 5</t>
  </si>
  <si>
    <t>4B.206</t>
  </si>
  <si>
    <t>Floating rate instrument 6</t>
  </si>
  <si>
    <t>4B.207</t>
  </si>
  <si>
    <t>Floating rate instrument 7</t>
  </si>
  <si>
    <t>4B.208</t>
  </si>
  <si>
    <t>Floating rate instrument 8</t>
  </si>
  <si>
    <t>4B.209</t>
  </si>
  <si>
    <t>Floating rate instrument 9</t>
  </si>
  <si>
    <t>4B.210</t>
  </si>
  <si>
    <t>Floating rate instrument 10</t>
  </si>
  <si>
    <t>4B.211</t>
  </si>
  <si>
    <t>Floating rate instrument 11</t>
  </si>
  <si>
    <t>4B.212</t>
  </si>
  <si>
    <t>Floating rate instrument 12</t>
  </si>
  <si>
    <t>4B.213</t>
  </si>
  <si>
    <t>Floating rate instrument 13</t>
  </si>
  <si>
    <t>4B.214</t>
  </si>
  <si>
    <t>Floating rate instrument 14</t>
  </si>
  <si>
    <t>4B.215</t>
  </si>
  <si>
    <t>Floating rate instrument 15</t>
  </si>
  <si>
    <t>4B.216</t>
  </si>
  <si>
    <t>Floating rate instrument 16</t>
  </si>
  <si>
    <t>4B.217</t>
  </si>
  <si>
    <t>Floating rate instrument 17</t>
  </si>
  <si>
    <t>4B.218</t>
  </si>
  <si>
    <t>Floating rate instrument 18</t>
  </si>
  <si>
    <t>4B.219</t>
  </si>
  <si>
    <t>Floating rate instrument 19</t>
  </si>
  <si>
    <t>4B.220</t>
  </si>
  <si>
    <t>Floating rate instrument 20</t>
  </si>
  <si>
    <t>4B.221</t>
  </si>
  <si>
    <t>Floating rate instrument 21</t>
  </si>
  <si>
    <t>4B.222</t>
  </si>
  <si>
    <t>Floating rate instrument 22</t>
  </si>
  <si>
    <t>4B.223</t>
  </si>
  <si>
    <t>Floating rate instrument 23</t>
  </si>
  <si>
    <t>4B.224</t>
  </si>
  <si>
    <t>Floating rate instrument 24</t>
  </si>
  <si>
    <t>4B.225</t>
  </si>
  <si>
    <t>Floating rate instrument 25</t>
  </si>
  <si>
    <t>4B.226</t>
  </si>
  <si>
    <t>Floating rate instrument 26</t>
  </si>
  <si>
    <t>4B.227</t>
  </si>
  <si>
    <t>Floating rate instrument 27</t>
  </si>
  <si>
    <t>4B.228</t>
  </si>
  <si>
    <t>Floating rate instrument 28</t>
  </si>
  <si>
    <t>4B.229</t>
  </si>
  <si>
    <t>Floating rate instrument 29</t>
  </si>
  <si>
    <t>4B.230</t>
  </si>
  <si>
    <t>Floating rate instrument 30</t>
  </si>
  <si>
    <t>4B.231</t>
  </si>
  <si>
    <t>Floating rate instrument 31</t>
  </si>
  <si>
    <t>4B.232</t>
  </si>
  <si>
    <t>Floating rate instrument 32</t>
  </si>
  <si>
    <t>4B.233</t>
  </si>
  <si>
    <t>Floating rate instrument 33</t>
  </si>
  <si>
    <t>4B.234</t>
  </si>
  <si>
    <t>Floating rate instrument 34</t>
  </si>
  <si>
    <t>4B.235</t>
  </si>
  <si>
    <t>Floating rate instrument 35</t>
  </si>
  <si>
    <t>4B.236</t>
  </si>
  <si>
    <t>Floating rate instrument 36</t>
  </si>
  <si>
    <t>4B.237</t>
  </si>
  <si>
    <t>Floating rate instrument 37</t>
  </si>
  <si>
    <t>4B.238</t>
  </si>
  <si>
    <t>Floating rate instrument 38</t>
  </si>
  <si>
    <t>4B.239</t>
  </si>
  <si>
    <t>Floating rate instrument 39</t>
  </si>
  <si>
    <t>4B.240</t>
  </si>
  <si>
    <t>Floating rate instrument 40</t>
  </si>
  <si>
    <t>4B.241</t>
  </si>
  <si>
    <t>Floating rate instrument 41</t>
  </si>
  <si>
    <t>4B.242</t>
  </si>
  <si>
    <t>Floating rate instrument 42</t>
  </si>
  <si>
    <t>4B.243</t>
  </si>
  <si>
    <t>Floating rate instrument 43</t>
  </si>
  <si>
    <t>4B.244</t>
  </si>
  <si>
    <t>Floating rate instrument 44</t>
  </si>
  <si>
    <t>4B.245</t>
  </si>
  <si>
    <t>Floating rate instrument 45</t>
  </si>
  <si>
    <t>4B.246</t>
  </si>
  <si>
    <t>Floating rate instrument 46</t>
  </si>
  <si>
    <t>4B.247</t>
  </si>
  <si>
    <t>Floating rate instrument 47</t>
  </si>
  <si>
    <t>4B.248</t>
  </si>
  <si>
    <t>Floating rate instrument 48</t>
  </si>
  <si>
    <t>4B.249</t>
  </si>
  <si>
    <t>Floating rate instrument 49</t>
  </si>
  <si>
    <t>4B.250</t>
  </si>
  <si>
    <t>Floating rate instrument 50</t>
  </si>
  <si>
    <t>4B.251</t>
  </si>
  <si>
    <t>Floating rate instrument 51</t>
  </si>
  <si>
    <t>4B.252</t>
  </si>
  <si>
    <t>Floating rate instrument 52</t>
  </si>
  <si>
    <t>4B.253</t>
  </si>
  <si>
    <t>Floating rate instrument 53</t>
  </si>
  <si>
    <t>4B.254</t>
  </si>
  <si>
    <t>Floating rate instrument 54</t>
  </si>
  <si>
    <t>4B.255</t>
  </si>
  <si>
    <t>Floating rate instrument 55</t>
  </si>
  <si>
    <t>4B.256</t>
  </si>
  <si>
    <t>Floating rate instrument 56</t>
  </si>
  <si>
    <t>4B.257</t>
  </si>
  <si>
    <t>Floating rate instrument 57</t>
  </si>
  <si>
    <t>4B.258</t>
  </si>
  <si>
    <t>Floating rate instrument 58</t>
  </si>
  <si>
    <t>4B.259</t>
  </si>
  <si>
    <t>Floating rate instrument 59</t>
  </si>
  <si>
    <t>4B.260</t>
  </si>
  <si>
    <t>Floating rate instrument 60</t>
  </si>
  <si>
    <t>4B.261</t>
  </si>
  <si>
    <t>Floating rate instrument 61</t>
  </si>
  <si>
    <t>4B.262</t>
  </si>
  <si>
    <t>Floating rate instrument 62</t>
  </si>
  <si>
    <t>4B.263</t>
  </si>
  <si>
    <t>Floating rate instrument 63</t>
  </si>
  <si>
    <t>4B.264</t>
  </si>
  <si>
    <t>Floating rate instrument 64</t>
  </si>
  <si>
    <t>4B.265</t>
  </si>
  <si>
    <t>Floating rate instrument 65</t>
  </si>
  <si>
    <t>4B.266</t>
  </si>
  <si>
    <t>Floating rate instrument 66</t>
  </si>
  <si>
    <t>4B.267</t>
  </si>
  <si>
    <t>Floating rate instrument 67</t>
  </si>
  <si>
    <t>4B.268</t>
  </si>
  <si>
    <t>Floating rate instrument 68</t>
  </si>
  <si>
    <t>4B.269</t>
  </si>
  <si>
    <t>Floating rate instrument 69</t>
  </si>
  <si>
    <t>4B.270</t>
  </si>
  <si>
    <t>Floating rate instrument 70</t>
  </si>
  <si>
    <t>4B.271</t>
  </si>
  <si>
    <t>Floating rate instrument 71</t>
  </si>
  <si>
    <t>4B.272</t>
  </si>
  <si>
    <t>Floating rate instrument 72</t>
  </si>
  <si>
    <t>4B.273</t>
  </si>
  <si>
    <t>Floating rate instrument 73</t>
  </si>
  <si>
    <t>4B.274</t>
  </si>
  <si>
    <t>Floating rate instrument 74</t>
  </si>
  <si>
    <t>4B.275</t>
  </si>
  <si>
    <t>Floating rate instrument 75</t>
  </si>
  <si>
    <t>4B.276</t>
  </si>
  <si>
    <t>Floating rate instrument 76</t>
  </si>
  <si>
    <t>4B.277</t>
  </si>
  <si>
    <t>Floating rate instrument 77</t>
  </si>
  <si>
    <t>4B.278</t>
  </si>
  <si>
    <t>Floating rate instrument 78</t>
  </si>
  <si>
    <t>4B.279</t>
  </si>
  <si>
    <t>Floating rate instrument 79</t>
  </si>
  <si>
    <t>4B.280</t>
  </si>
  <si>
    <t>Floating rate instrument 80</t>
  </si>
  <si>
    <t>4B.281</t>
  </si>
  <si>
    <t>Floating rate instrument 81</t>
  </si>
  <si>
    <t>4B.282</t>
  </si>
  <si>
    <t>Floating rate instrument 82</t>
  </si>
  <si>
    <t>4B.283</t>
  </si>
  <si>
    <t>Floating rate instrument 83</t>
  </si>
  <si>
    <t>4B.284</t>
  </si>
  <si>
    <t>Floating rate instrument 84</t>
  </si>
  <si>
    <t>4B.285</t>
  </si>
  <si>
    <t>Floating rate instrument 85</t>
  </si>
  <si>
    <t>4B.286</t>
  </si>
  <si>
    <t>Floating rate instrument 86</t>
  </si>
  <si>
    <t>4B.287</t>
  </si>
  <si>
    <t>Floating rate instrument 87</t>
  </si>
  <si>
    <t>4B.288</t>
  </si>
  <si>
    <t>Floating rate instrument 88</t>
  </si>
  <si>
    <t>4B.289</t>
  </si>
  <si>
    <t>Floating rate instrument 89</t>
  </si>
  <si>
    <t>4B.290</t>
  </si>
  <si>
    <t>Floating rate instrument 90</t>
  </si>
  <si>
    <t>4B.291</t>
  </si>
  <si>
    <t>Floating rate instrument 91</t>
  </si>
  <si>
    <t>4B.292</t>
  </si>
  <si>
    <t>Floating rate instrument 92</t>
  </si>
  <si>
    <t>4B.293</t>
  </si>
  <si>
    <t>Floating rate instrument 93</t>
  </si>
  <si>
    <t>4B.294</t>
  </si>
  <si>
    <t>Floating rate instrument 94</t>
  </si>
  <si>
    <t>4B.295</t>
  </si>
  <si>
    <t>Floating rate instrument 95</t>
  </si>
  <si>
    <t>4B.296</t>
  </si>
  <si>
    <t>Floating rate instrument 96</t>
  </si>
  <si>
    <t>4B.297</t>
  </si>
  <si>
    <t>Floating rate instrument 97</t>
  </si>
  <si>
    <t>4B.298</t>
  </si>
  <si>
    <t>Floating rate instrument 98</t>
  </si>
  <si>
    <t>4B.299</t>
  </si>
  <si>
    <t>Floating rate instrument 99</t>
  </si>
  <si>
    <t>4B.300</t>
  </si>
  <si>
    <t>Floating rate instrument 100</t>
  </si>
  <si>
    <t>4B.301</t>
  </si>
  <si>
    <t>Floating rate instrument 101</t>
  </si>
  <si>
    <t>4B.302</t>
  </si>
  <si>
    <t>Floating rate instrument 102</t>
  </si>
  <si>
    <t>4B.303</t>
  </si>
  <si>
    <t>Floating rate instrument 103</t>
  </si>
  <si>
    <t>4B.304</t>
  </si>
  <si>
    <t>Floating rate instrument 104</t>
  </si>
  <si>
    <t>4B.305</t>
  </si>
  <si>
    <t>Floating rate instrument 105</t>
  </si>
  <si>
    <t>4B.306</t>
  </si>
  <si>
    <t>Floating rate instrument 106</t>
  </si>
  <si>
    <t>4B.307</t>
  </si>
  <si>
    <t>Floating rate instrument 107</t>
  </si>
  <si>
    <t>4B.308</t>
  </si>
  <si>
    <t>Floating rate instrument 108</t>
  </si>
  <si>
    <t>4B.309</t>
  </si>
  <si>
    <t>Floating rate instrument 109</t>
  </si>
  <si>
    <t>4B.310</t>
  </si>
  <si>
    <t>Floating rate instrument 110</t>
  </si>
  <si>
    <t>4B.311</t>
  </si>
  <si>
    <t>Floating rate instrument 111</t>
  </si>
  <si>
    <t>4B.312</t>
  </si>
  <si>
    <t>Floating rate instrument 112</t>
  </si>
  <si>
    <t>4B.313</t>
  </si>
  <si>
    <t>Floating rate instrument 113</t>
  </si>
  <si>
    <t>4B.314</t>
  </si>
  <si>
    <t>Floating rate instrument 114</t>
  </si>
  <si>
    <t>4B.315</t>
  </si>
  <si>
    <t>Floating rate instrument 115</t>
  </si>
  <si>
    <t>4B.316</t>
  </si>
  <si>
    <t>Floating rate instrument 116</t>
  </si>
  <si>
    <t>4B.317</t>
  </si>
  <si>
    <t>Floating rate instrument 117</t>
  </si>
  <si>
    <t>4B.318</t>
  </si>
  <si>
    <t>Floating rate instrument 118</t>
  </si>
  <si>
    <t>4B.319</t>
  </si>
  <si>
    <t>Floating rate instrument 119</t>
  </si>
  <si>
    <t>4B.320</t>
  </si>
  <si>
    <t>Floating rate instrument 120</t>
  </si>
  <si>
    <t>4B.321</t>
  </si>
  <si>
    <t>Floating rate instrument 121</t>
  </si>
  <si>
    <t>4B.322</t>
  </si>
  <si>
    <t>Floating rate instrument 122</t>
  </si>
  <si>
    <t>4B.323</t>
  </si>
  <si>
    <t>Floating rate instrument 123</t>
  </si>
  <si>
    <t>4B.324</t>
  </si>
  <si>
    <t>Floating rate instrument 124</t>
  </si>
  <si>
    <t>4B.325</t>
  </si>
  <si>
    <t>Floating rate instrument 125</t>
  </si>
  <si>
    <t>4B.326</t>
  </si>
  <si>
    <t>Floating rate instrument 126</t>
  </si>
  <si>
    <t>4B.327</t>
  </si>
  <si>
    <t>Floating rate instrument 127</t>
  </si>
  <si>
    <t>4B.328</t>
  </si>
  <si>
    <t>Floating rate instrument 128</t>
  </si>
  <si>
    <t>4B.329</t>
  </si>
  <si>
    <t>Floating rate instrument 129</t>
  </si>
  <si>
    <t>4B.330</t>
  </si>
  <si>
    <t>Floating rate instrument 130</t>
  </si>
  <si>
    <t>4B.331</t>
  </si>
  <si>
    <t>Floating rate instrument 131</t>
  </si>
  <si>
    <t>4B.332</t>
  </si>
  <si>
    <t>Floating rate instrument 132</t>
  </si>
  <si>
    <t>4B.333</t>
  </si>
  <si>
    <t>Floating rate instrument 133</t>
  </si>
  <si>
    <t>4B.334</t>
  </si>
  <si>
    <t>Floating rate instrument 134</t>
  </si>
  <si>
    <t>4B.335</t>
  </si>
  <si>
    <t>Floating rate instrument 135</t>
  </si>
  <si>
    <t>4B.336</t>
  </si>
  <si>
    <t>Floating rate instrument 136</t>
  </si>
  <si>
    <t>4B.337</t>
  </si>
  <si>
    <t>Floating rate instrument 137</t>
  </si>
  <si>
    <t>4B.338</t>
  </si>
  <si>
    <t>Floating rate instrument 138</t>
  </si>
  <si>
    <t>4B.339</t>
  </si>
  <si>
    <t>Floating rate instrument 139</t>
  </si>
  <si>
    <t>4B.340</t>
  </si>
  <si>
    <t>Floating rate instrument 140</t>
  </si>
  <si>
    <t>4B.341</t>
  </si>
  <si>
    <t>Floating rate instrument 141</t>
  </si>
  <si>
    <t>4B.342</t>
  </si>
  <si>
    <t>Floating rate instrument 142</t>
  </si>
  <si>
    <t>4B.343</t>
  </si>
  <si>
    <t>Floating rate instrument 143</t>
  </si>
  <si>
    <t>4B.344</t>
  </si>
  <si>
    <t>Floating rate instrument 144</t>
  </si>
  <si>
    <t>4B.345</t>
  </si>
  <si>
    <t>Floating rate instrument 145</t>
  </si>
  <si>
    <t>4B.346</t>
  </si>
  <si>
    <t>Floating rate instrument 146</t>
  </si>
  <si>
    <t>4B.347</t>
  </si>
  <si>
    <t>Floating rate instrument 147</t>
  </si>
  <si>
    <t>4B.348</t>
  </si>
  <si>
    <t>Floating rate instrument 148</t>
  </si>
  <si>
    <t>4B.349</t>
  </si>
  <si>
    <t>Floating rate instrument 149</t>
  </si>
  <si>
    <t>4B.350</t>
  </si>
  <si>
    <t>Floating rate instrument 150</t>
  </si>
  <si>
    <t>4B.351</t>
  </si>
  <si>
    <t>Floating rate instrument 151</t>
  </si>
  <si>
    <t>4B.352</t>
  </si>
  <si>
    <t>Floating rate instrument 152</t>
  </si>
  <si>
    <t>4B.353</t>
  </si>
  <si>
    <t>Floating rate instrument 153</t>
  </si>
  <si>
    <t>4B.354</t>
  </si>
  <si>
    <t>Floating rate instrument 154</t>
  </si>
  <si>
    <t>4B.355</t>
  </si>
  <si>
    <t>Floating rate instrument 155</t>
  </si>
  <si>
    <t>4B.356</t>
  </si>
  <si>
    <t>Floating rate instrument 156</t>
  </si>
  <si>
    <t>4B.357</t>
  </si>
  <si>
    <t>Floating rate instrument 157</t>
  </si>
  <si>
    <t>4B.358</t>
  </si>
  <si>
    <t>Floating rate instrument 158</t>
  </si>
  <si>
    <t>4B.359</t>
  </si>
  <si>
    <t>Floating rate instrument 159</t>
  </si>
  <si>
    <t>4B.360</t>
  </si>
  <si>
    <t>Floating rate instrument 160</t>
  </si>
  <si>
    <t>4B.361</t>
  </si>
  <si>
    <t>Floating rate instrument 161</t>
  </si>
  <si>
    <t>4B.362</t>
  </si>
  <si>
    <t>Floating rate instrument 162</t>
  </si>
  <si>
    <t>4B.363</t>
  </si>
  <si>
    <t>Floating rate instrument 163</t>
  </si>
  <si>
    <t>4B.364</t>
  </si>
  <si>
    <t>Floating rate instrument 164</t>
  </si>
  <si>
    <t>4B.365</t>
  </si>
  <si>
    <t>Floating rate instrument 165</t>
  </si>
  <si>
    <t>4B.366</t>
  </si>
  <si>
    <t>Floating rate instrument 166</t>
  </si>
  <si>
    <t>4B.367</t>
  </si>
  <si>
    <t>Floating rate instrument 167</t>
  </si>
  <si>
    <t>4B.368</t>
  </si>
  <si>
    <t>Floating rate instrument 168</t>
  </si>
  <si>
    <t>4B.369</t>
  </si>
  <si>
    <t>Floating rate instrument 169</t>
  </si>
  <si>
    <t>4B.370</t>
  </si>
  <si>
    <t>Floating rate instrument 170</t>
  </si>
  <si>
    <t>4B.371</t>
  </si>
  <si>
    <t>Floating rate instrument 171</t>
  </si>
  <si>
    <t>4B.372</t>
  </si>
  <si>
    <t>Floating rate instrument 172</t>
  </si>
  <si>
    <t>4B.373</t>
  </si>
  <si>
    <t>Floating rate instrument 173</t>
  </si>
  <si>
    <t>4B.374</t>
  </si>
  <si>
    <t>Floating rate instrument 174</t>
  </si>
  <si>
    <t>4B.375</t>
  </si>
  <si>
    <t>Floating rate instrument 175</t>
  </si>
  <si>
    <t>4B.376</t>
  </si>
  <si>
    <t>Floating rate instrument 176</t>
  </si>
  <si>
    <t>4B.377</t>
  </si>
  <si>
    <t>Floating rate instrument 177</t>
  </si>
  <si>
    <t>4B.378</t>
  </si>
  <si>
    <t>Floating rate instrument 178</t>
  </si>
  <si>
    <t>4B.379</t>
  </si>
  <si>
    <t>Floating rate instrument 179</t>
  </si>
  <si>
    <t>4B.380</t>
  </si>
  <si>
    <t>Floating rate instrument 180</t>
  </si>
  <si>
    <t>4B.381</t>
  </si>
  <si>
    <t>Floating rate instrument 181</t>
  </si>
  <si>
    <t>4B.382</t>
  </si>
  <si>
    <t>Floating rate instrument 182</t>
  </si>
  <si>
    <t>4B.383</t>
  </si>
  <si>
    <t>Floating rate instrument 183</t>
  </si>
  <si>
    <t>4B.384</t>
  </si>
  <si>
    <t>Floating rate instrument 184</t>
  </si>
  <si>
    <t>4B.385</t>
  </si>
  <si>
    <t>Floating rate instrument 185</t>
  </si>
  <si>
    <t>4B.386</t>
  </si>
  <si>
    <t>Floating rate instrument 186</t>
  </si>
  <si>
    <t>4B.387</t>
  </si>
  <si>
    <t>Floating rate instrument 187</t>
  </si>
  <si>
    <t>4B.388</t>
  </si>
  <si>
    <t>Floating rate instrument 188</t>
  </si>
  <si>
    <t>4B.389</t>
  </si>
  <si>
    <t>Floating rate instrument 189</t>
  </si>
  <si>
    <t>4B.390</t>
  </si>
  <si>
    <t>Floating rate instrument 190</t>
  </si>
  <si>
    <t>4B.391</t>
  </si>
  <si>
    <t>Floating rate instrument 191</t>
  </si>
  <si>
    <t>4B.392</t>
  </si>
  <si>
    <t>Floating rate instrument 192</t>
  </si>
  <si>
    <t>4B.393</t>
  </si>
  <si>
    <t>Floating rate instrument 193</t>
  </si>
  <si>
    <t>4B.394</t>
  </si>
  <si>
    <t>Floating rate instrument 194</t>
  </si>
  <si>
    <t>4B.395</t>
  </si>
  <si>
    <t>Floating rate instrument 195</t>
  </si>
  <si>
    <t>4B.396</t>
  </si>
  <si>
    <t>Floating rate instrument 196</t>
  </si>
  <si>
    <t>4B.397</t>
  </si>
  <si>
    <t>Floating rate instrument 197</t>
  </si>
  <si>
    <t>4B.398</t>
  </si>
  <si>
    <t>Floating rate instrument 198</t>
  </si>
  <si>
    <t>4B.399</t>
  </si>
  <si>
    <t>Floating rate instrument 199</t>
  </si>
  <si>
    <t>4B.400</t>
  </si>
  <si>
    <t>Floating rate instrument 200</t>
  </si>
  <si>
    <t>4B.401</t>
  </si>
  <si>
    <t xml:space="preserve">Totals for floating rate instruments </t>
  </si>
  <si>
    <t>4B.402</t>
  </si>
  <si>
    <t>RPI linked instruments</t>
  </si>
  <si>
    <t>4B.403</t>
  </si>
  <si>
    <t>4B.404</t>
  </si>
  <si>
    <t>4B.405</t>
  </si>
  <si>
    <t>4B.406</t>
  </si>
  <si>
    <t>4B.407</t>
  </si>
  <si>
    <t>4B.408</t>
  </si>
  <si>
    <t>4B.409</t>
  </si>
  <si>
    <t>4B.410</t>
  </si>
  <si>
    <t>4B.411</t>
  </si>
  <si>
    <t>4B.412</t>
  </si>
  <si>
    <t>4B.413</t>
  </si>
  <si>
    <t>4B.414</t>
  </si>
  <si>
    <t>4B.415</t>
  </si>
  <si>
    <t>4B.416</t>
  </si>
  <si>
    <t>4B.417</t>
  </si>
  <si>
    <t>4B.418</t>
  </si>
  <si>
    <t>4B.419</t>
  </si>
  <si>
    <t>4B.420</t>
  </si>
  <si>
    <t>4B.421</t>
  </si>
  <si>
    <t>4B.422</t>
  </si>
  <si>
    <t>4B.423</t>
  </si>
  <si>
    <t>4B.424</t>
  </si>
  <si>
    <t>4B.425</t>
  </si>
  <si>
    <t>4B.426</t>
  </si>
  <si>
    <t>4B.427</t>
  </si>
  <si>
    <t>4B.428</t>
  </si>
  <si>
    <t>4B.429</t>
  </si>
  <si>
    <t>4B.430</t>
  </si>
  <si>
    <t>4B.431</t>
  </si>
  <si>
    <t>4B.432</t>
  </si>
  <si>
    <t>4B.433</t>
  </si>
  <si>
    <t>4B.434</t>
  </si>
  <si>
    <t>4B.435</t>
  </si>
  <si>
    <t>4B.436</t>
  </si>
  <si>
    <t>4B.437</t>
  </si>
  <si>
    <t>4B.438</t>
  </si>
  <si>
    <t>4B.439</t>
  </si>
  <si>
    <t>4B.440</t>
  </si>
  <si>
    <t>4B.441</t>
  </si>
  <si>
    <t>4B.442</t>
  </si>
  <si>
    <t>4B.443</t>
  </si>
  <si>
    <t>4B.444</t>
  </si>
  <si>
    <t>4B.445</t>
  </si>
  <si>
    <t>4B.446</t>
  </si>
  <si>
    <t>4B.447</t>
  </si>
  <si>
    <t>4B.448</t>
  </si>
  <si>
    <t>4B.449</t>
  </si>
  <si>
    <t>4B.450</t>
  </si>
  <si>
    <t>4B.451</t>
  </si>
  <si>
    <t>4B.452</t>
  </si>
  <si>
    <t>4B.453</t>
  </si>
  <si>
    <t>4B.454</t>
  </si>
  <si>
    <t>4B.455</t>
  </si>
  <si>
    <t>4B.456</t>
  </si>
  <si>
    <t>4B.457</t>
  </si>
  <si>
    <t>4B.458</t>
  </si>
  <si>
    <t>4B.459</t>
  </si>
  <si>
    <t>4B.460</t>
  </si>
  <si>
    <t>4B.461</t>
  </si>
  <si>
    <t>4B.462</t>
  </si>
  <si>
    <t>4B.463</t>
  </si>
  <si>
    <t>4B.464</t>
  </si>
  <si>
    <t>4B.465</t>
  </si>
  <si>
    <t>4B.466</t>
  </si>
  <si>
    <t>4B.467</t>
  </si>
  <si>
    <t>4B.468</t>
  </si>
  <si>
    <t>4B.469</t>
  </si>
  <si>
    <t>4B.470</t>
  </si>
  <si>
    <t>4B.471</t>
  </si>
  <si>
    <t>4B.472</t>
  </si>
  <si>
    <t>4B.473</t>
  </si>
  <si>
    <t>4B.474</t>
  </si>
  <si>
    <t>4B.475</t>
  </si>
  <si>
    <t>4B.476</t>
  </si>
  <si>
    <t>4B.477</t>
  </si>
  <si>
    <t>4B.478</t>
  </si>
  <si>
    <t>4B.479</t>
  </si>
  <si>
    <t>4B.480</t>
  </si>
  <si>
    <t>4B.481</t>
  </si>
  <si>
    <t>4B.482</t>
  </si>
  <si>
    <t>4B.483</t>
  </si>
  <si>
    <t>4B.484</t>
  </si>
  <si>
    <t>4B.485</t>
  </si>
  <si>
    <t>4B.486</t>
  </si>
  <si>
    <t>4B.487</t>
  </si>
  <si>
    <t>4B.488</t>
  </si>
  <si>
    <t>4B.489</t>
  </si>
  <si>
    <t>4B.490</t>
  </si>
  <si>
    <t>4B.491</t>
  </si>
  <si>
    <t>4B.492</t>
  </si>
  <si>
    <t>4B.493</t>
  </si>
  <si>
    <t>4B.494</t>
  </si>
  <si>
    <t>4B.495</t>
  </si>
  <si>
    <t>4B.496</t>
  </si>
  <si>
    <t>4B.497</t>
  </si>
  <si>
    <t>4B.498</t>
  </si>
  <si>
    <t>4B.499</t>
  </si>
  <si>
    <t>4B.500</t>
  </si>
  <si>
    <t>4B.501</t>
  </si>
  <si>
    <t>4B.502</t>
  </si>
  <si>
    <t>4B.503</t>
  </si>
  <si>
    <t>4B.504</t>
  </si>
  <si>
    <t>4B.505</t>
  </si>
  <si>
    <t>4B.506</t>
  </si>
  <si>
    <t>4B.507</t>
  </si>
  <si>
    <t>4B.508</t>
  </si>
  <si>
    <t>4B.509</t>
  </si>
  <si>
    <t>4B.510</t>
  </si>
  <si>
    <t>4B.511</t>
  </si>
  <si>
    <t>4B.512</t>
  </si>
  <si>
    <t>4B.513</t>
  </si>
  <si>
    <t>4B.514</t>
  </si>
  <si>
    <t>4B.515</t>
  </si>
  <si>
    <t>4B.516</t>
  </si>
  <si>
    <t>4B.517</t>
  </si>
  <si>
    <t>4B.518</t>
  </si>
  <si>
    <t>4B.519</t>
  </si>
  <si>
    <t>4B.520</t>
  </si>
  <si>
    <t>4B.521</t>
  </si>
  <si>
    <t>4B.522</t>
  </si>
  <si>
    <t>4B.523</t>
  </si>
  <si>
    <t>4B.524</t>
  </si>
  <si>
    <t>4B.525</t>
  </si>
  <si>
    <t>4B.526</t>
  </si>
  <si>
    <t>4B.527</t>
  </si>
  <si>
    <t>4B.528</t>
  </si>
  <si>
    <t>4B.529</t>
  </si>
  <si>
    <t>4B.530</t>
  </si>
  <si>
    <t>4B.531</t>
  </si>
  <si>
    <t>4B.532</t>
  </si>
  <si>
    <t>4B.533</t>
  </si>
  <si>
    <t>4B.534</t>
  </si>
  <si>
    <t>4B.535</t>
  </si>
  <si>
    <t>4B.536</t>
  </si>
  <si>
    <t>4B.537</t>
  </si>
  <si>
    <t>4B.538</t>
  </si>
  <si>
    <t>4B.539</t>
  </si>
  <si>
    <t>4B.540</t>
  </si>
  <si>
    <t>4B.541</t>
  </si>
  <si>
    <t>4B.542</t>
  </si>
  <si>
    <t>4B.543</t>
  </si>
  <si>
    <t>4B.544</t>
  </si>
  <si>
    <t>4B.545</t>
  </si>
  <si>
    <t>4B.546</t>
  </si>
  <si>
    <t>4B.547</t>
  </si>
  <si>
    <t>4B.548</t>
  </si>
  <si>
    <t>4B.549</t>
  </si>
  <si>
    <t>4B.550</t>
  </si>
  <si>
    <t>4B.551</t>
  </si>
  <si>
    <t>4B.552</t>
  </si>
  <si>
    <t>4B.553</t>
  </si>
  <si>
    <t>4B.554</t>
  </si>
  <si>
    <t>4B.555</t>
  </si>
  <si>
    <t>4B.556</t>
  </si>
  <si>
    <t>4B.557</t>
  </si>
  <si>
    <t>4B.558</t>
  </si>
  <si>
    <t>4B.559</t>
  </si>
  <si>
    <t>4B.560</t>
  </si>
  <si>
    <t>4B.561</t>
  </si>
  <si>
    <t>4B.562</t>
  </si>
  <si>
    <t>4B.563</t>
  </si>
  <si>
    <t>4B.564</t>
  </si>
  <si>
    <t>4B.565</t>
  </si>
  <si>
    <t>4B.566</t>
  </si>
  <si>
    <t>4B.567</t>
  </si>
  <si>
    <t>4B.568</t>
  </si>
  <si>
    <t>4B.569</t>
  </si>
  <si>
    <t>4B.570</t>
  </si>
  <si>
    <t>4B.571</t>
  </si>
  <si>
    <t>4B.572</t>
  </si>
  <si>
    <t>4B.573</t>
  </si>
  <si>
    <t>4B.574</t>
  </si>
  <si>
    <t>4B.575</t>
  </si>
  <si>
    <t>4B.576</t>
  </si>
  <si>
    <t>4B.577</t>
  </si>
  <si>
    <t>4B.578</t>
  </si>
  <si>
    <t>4B.579</t>
  </si>
  <si>
    <t>4B.580</t>
  </si>
  <si>
    <t>4B.581</t>
  </si>
  <si>
    <t>4B.582</t>
  </si>
  <si>
    <t>4B.583</t>
  </si>
  <si>
    <t>4B.584</t>
  </si>
  <si>
    <t>4B.585</t>
  </si>
  <si>
    <t>4B.586</t>
  </si>
  <si>
    <t>4B.587</t>
  </si>
  <si>
    <t>4B.588</t>
  </si>
  <si>
    <t>4B.589</t>
  </si>
  <si>
    <t>4B.590</t>
  </si>
  <si>
    <t>4B.591</t>
  </si>
  <si>
    <t>4B.592</t>
  </si>
  <si>
    <t>4B.593</t>
  </si>
  <si>
    <t>4B.594</t>
  </si>
  <si>
    <t>4B.595</t>
  </si>
  <si>
    <t>4B.596</t>
  </si>
  <si>
    <t>4B.597</t>
  </si>
  <si>
    <t>4B.598</t>
  </si>
  <si>
    <t>4B.599</t>
  </si>
  <si>
    <t>4B.600</t>
  </si>
  <si>
    <t>4B.601</t>
  </si>
  <si>
    <t>4B.602</t>
  </si>
  <si>
    <t xml:space="preserve">Totals for RPI linked instruments </t>
  </si>
  <si>
    <t>4B.603</t>
  </si>
  <si>
    <t>CPI linked instruments</t>
  </si>
  <si>
    <t>4B.604</t>
  </si>
  <si>
    <t>4B.605</t>
  </si>
  <si>
    <t>4B.606</t>
  </si>
  <si>
    <t>4B.607</t>
  </si>
  <si>
    <t>4B.608</t>
  </si>
  <si>
    <t>4B.609</t>
  </si>
  <si>
    <t>4B.610</t>
  </si>
  <si>
    <t>4B.611</t>
  </si>
  <si>
    <t>4B.612</t>
  </si>
  <si>
    <t>4B.613</t>
  </si>
  <si>
    <t>4B.614</t>
  </si>
  <si>
    <t>4B.615</t>
  </si>
  <si>
    <t>4B.616</t>
  </si>
  <si>
    <t>4B.617</t>
  </si>
  <si>
    <t>4B.618</t>
  </si>
  <si>
    <t>4B.619</t>
  </si>
  <si>
    <t>4B.620</t>
  </si>
  <si>
    <t>4B.621</t>
  </si>
  <si>
    <t>4B.622</t>
  </si>
  <si>
    <t>4B.623</t>
  </si>
  <si>
    <t>4B.624</t>
  </si>
  <si>
    <t>4B.625</t>
  </si>
  <si>
    <t>4B.626</t>
  </si>
  <si>
    <t>4B.627</t>
  </si>
  <si>
    <t>4B.628</t>
  </si>
  <si>
    <t>4B.629</t>
  </si>
  <si>
    <t>4B.630</t>
  </si>
  <si>
    <t>4B.631</t>
  </si>
  <si>
    <t>4B.632</t>
  </si>
  <si>
    <t>4B.633</t>
  </si>
  <si>
    <t>4B.634</t>
  </si>
  <si>
    <t>4B.635</t>
  </si>
  <si>
    <t>4B.636</t>
  </si>
  <si>
    <t>4B.637</t>
  </si>
  <si>
    <t>4B.638</t>
  </si>
  <si>
    <t>4B.639</t>
  </si>
  <si>
    <t>4B.640</t>
  </si>
  <si>
    <t>4B.641</t>
  </si>
  <si>
    <t>4B.642</t>
  </si>
  <si>
    <t>4B.643</t>
  </si>
  <si>
    <t>4B.644</t>
  </si>
  <si>
    <t>4B.645</t>
  </si>
  <si>
    <t>4B.646</t>
  </si>
  <si>
    <t>4B.647</t>
  </si>
  <si>
    <t>4B.648</t>
  </si>
  <si>
    <t>4B.649</t>
  </si>
  <si>
    <t>4B.650</t>
  </si>
  <si>
    <t>4B.651</t>
  </si>
  <si>
    <t>4B.652</t>
  </si>
  <si>
    <t>4B.653</t>
  </si>
  <si>
    <t>4B.654</t>
  </si>
  <si>
    <t>4B.655</t>
  </si>
  <si>
    <t>4B.656</t>
  </si>
  <si>
    <t>4B.657</t>
  </si>
  <si>
    <t>4B.658</t>
  </si>
  <si>
    <t>4B.659</t>
  </si>
  <si>
    <t>4B.660</t>
  </si>
  <si>
    <t>4B.661</t>
  </si>
  <si>
    <t>4B.662</t>
  </si>
  <si>
    <t>4B.663</t>
  </si>
  <si>
    <t>4B.664</t>
  </si>
  <si>
    <t>4B.665</t>
  </si>
  <si>
    <t>4B.666</t>
  </si>
  <si>
    <t>4B.667</t>
  </si>
  <si>
    <t>4B.668</t>
  </si>
  <si>
    <t>4B.669</t>
  </si>
  <si>
    <t>4B.670</t>
  </si>
  <si>
    <t>4B.671</t>
  </si>
  <si>
    <t>4B.672</t>
  </si>
  <si>
    <t>4B.673</t>
  </si>
  <si>
    <t>4B.674</t>
  </si>
  <si>
    <t>4B.675</t>
  </si>
  <si>
    <t>4B.676</t>
  </si>
  <si>
    <t>4B.677</t>
  </si>
  <si>
    <t>4B.678</t>
  </si>
  <si>
    <t>4B.679</t>
  </si>
  <si>
    <t>4B.680</t>
  </si>
  <si>
    <t>4B.681</t>
  </si>
  <si>
    <t>4B.682</t>
  </si>
  <si>
    <t>4B.683</t>
  </si>
  <si>
    <t>4B.684</t>
  </si>
  <si>
    <t>4B.685</t>
  </si>
  <si>
    <t>4B.686</t>
  </si>
  <si>
    <t>4B.687</t>
  </si>
  <si>
    <t>4B.688</t>
  </si>
  <si>
    <t>4B.689</t>
  </si>
  <si>
    <t>4B.690</t>
  </si>
  <si>
    <t>4B.691</t>
  </si>
  <si>
    <t>4B.692</t>
  </si>
  <si>
    <t>4B.693</t>
  </si>
  <si>
    <t>4B.694</t>
  </si>
  <si>
    <t>4B.695</t>
  </si>
  <si>
    <t>4B.696</t>
  </si>
  <si>
    <t>4B.697</t>
  </si>
  <si>
    <t>4B.698</t>
  </si>
  <si>
    <t>4B.699</t>
  </si>
  <si>
    <t>4B.700</t>
  </si>
  <si>
    <t>4B.701</t>
  </si>
  <si>
    <t>4B.702</t>
  </si>
  <si>
    <t>4B.703</t>
  </si>
  <si>
    <t>4B.704</t>
  </si>
  <si>
    <t>4B.705</t>
  </si>
  <si>
    <t>4B.706</t>
  </si>
  <si>
    <t>4B.707</t>
  </si>
  <si>
    <t>4B.708</t>
  </si>
  <si>
    <t>4B.709</t>
  </si>
  <si>
    <t>4B.710</t>
  </si>
  <si>
    <t>4B.711</t>
  </si>
  <si>
    <t>4B.712</t>
  </si>
  <si>
    <t>4B.713</t>
  </si>
  <si>
    <t>4B.714</t>
  </si>
  <si>
    <t>4B.715</t>
  </si>
  <si>
    <t>4B.716</t>
  </si>
  <si>
    <t>4B.717</t>
  </si>
  <si>
    <t>4B.718</t>
  </si>
  <si>
    <t>4B.719</t>
  </si>
  <si>
    <t>4B.720</t>
  </si>
  <si>
    <t>4B.721</t>
  </si>
  <si>
    <t>4B.722</t>
  </si>
  <si>
    <t>4B.723</t>
  </si>
  <si>
    <t>4B.724</t>
  </si>
  <si>
    <t>4B.725</t>
  </si>
  <si>
    <t>4B.726</t>
  </si>
  <si>
    <t>4B.727</t>
  </si>
  <si>
    <t>4B.728</t>
  </si>
  <si>
    <t>4B.729</t>
  </si>
  <si>
    <t>4B.730</t>
  </si>
  <si>
    <t>4B.731</t>
  </si>
  <si>
    <t>4B.732</t>
  </si>
  <si>
    <t>4B.733</t>
  </si>
  <si>
    <t>4B.734</t>
  </si>
  <si>
    <t>4B.735</t>
  </si>
  <si>
    <t>4B.736</t>
  </si>
  <si>
    <t>4B.737</t>
  </si>
  <si>
    <t>4B.738</t>
  </si>
  <si>
    <t>4B.739</t>
  </si>
  <si>
    <t>4B.740</t>
  </si>
  <si>
    <t>4B.741</t>
  </si>
  <si>
    <t>4B.742</t>
  </si>
  <si>
    <t>4B.743</t>
  </si>
  <si>
    <t>4B.744</t>
  </si>
  <si>
    <t>4B.745</t>
  </si>
  <si>
    <t>4B.746</t>
  </si>
  <si>
    <t>4B.747</t>
  </si>
  <si>
    <t>4B.748</t>
  </si>
  <si>
    <t>4B.749</t>
  </si>
  <si>
    <t>4B.750</t>
  </si>
  <si>
    <t>4B.751</t>
  </si>
  <si>
    <t>4B.752</t>
  </si>
  <si>
    <t>4B.753</t>
  </si>
  <si>
    <t>4B.754</t>
  </si>
  <si>
    <t>4B.755</t>
  </si>
  <si>
    <t>4B.756</t>
  </si>
  <si>
    <t>4B.757</t>
  </si>
  <si>
    <t>4B.758</t>
  </si>
  <si>
    <t>4B.759</t>
  </si>
  <si>
    <t>4B.760</t>
  </si>
  <si>
    <t>4B.761</t>
  </si>
  <si>
    <t>4B.762</t>
  </si>
  <si>
    <t>4B.763</t>
  </si>
  <si>
    <t>4B.764</t>
  </si>
  <si>
    <t>4B.765</t>
  </si>
  <si>
    <t>4B.766</t>
  </si>
  <si>
    <t>4B.767</t>
  </si>
  <si>
    <t>4B.768</t>
  </si>
  <si>
    <t>4B.769</t>
  </si>
  <si>
    <t>4B.770</t>
  </si>
  <si>
    <t>4B.771</t>
  </si>
  <si>
    <t>4B.772</t>
  </si>
  <si>
    <t>4B.773</t>
  </si>
  <si>
    <t>4B.774</t>
  </si>
  <si>
    <t>4B.775</t>
  </si>
  <si>
    <t>4B.776</t>
  </si>
  <si>
    <t>4B.777</t>
  </si>
  <si>
    <t>4B.778</t>
  </si>
  <si>
    <t>4B.779</t>
  </si>
  <si>
    <t>4B.780</t>
  </si>
  <si>
    <t>4B.781</t>
  </si>
  <si>
    <t>4B.782</t>
  </si>
  <si>
    <t>4B.783</t>
  </si>
  <si>
    <t>4B.784</t>
  </si>
  <si>
    <t>4B.785</t>
  </si>
  <si>
    <t>4B.786</t>
  </si>
  <si>
    <t>4B.787</t>
  </si>
  <si>
    <t>4B.788</t>
  </si>
  <si>
    <t>4B.789</t>
  </si>
  <si>
    <t>4B.790</t>
  </si>
  <si>
    <t>4B.791</t>
  </si>
  <si>
    <t>4B.792</t>
  </si>
  <si>
    <t>4B.793</t>
  </si>
  <si>
    <t>4B.794</t>
  </si>
  <si>
    <t>4B.795</t>
  </si>
  <si>
    <t>4B.796</t>
  </si>
  <si>
    <t>4B.797</t>
  </si>
  <si>
    <t>4B.798</t>
  </si>
  <si>
    <t>4B.799</t>
  </si>
  <si>
    <t>4B.800</t>
  </si>
  <si>
    <t>4B.801</t>
  </si>
  <si>
    <t>4B.802</t>
  </si>
  <si>
    <t>4B.803</t>
  </si>
  <si>
    <t xml:space="preserve">Totals for CPI linked instruments </t>
  </si>
  <si>
    <t>4B.804</t>
  </si>
  <si>
    <t>Totals for all instruments</t>
  </si>
  <si>
    <t>4B.805</t>
  </si>
  <si>
    <t>Inflation Assumptions</t>
  </si>
  <si>
    <t>RPI %</t>
  </si>
  <si>
    <t>4B.806</t>
  </si>
  <si>
    <t>CPI %</t>
  </si>
  <si>
    <t>4B.807</t>
  </si>
  <si>
    <t>4B.808</t>
  </si>
  <si>
    <t>4B.809</t>
  </si>
  <si>
    <t>Indicative debt portfolio breakdown</t>
  </si>
  <si>
    <t>Floating rate debt as percentage of total debt (gross)</t>
  </si>
  <si>
    <t>4B.810</t>
  </si>
  <si>
    <t>Fixed rate debt as percentage of total debt (gross)</t>
  </si>
  <si>
    <t>4B.811</t>
  </si>
  <si>
    <t>RPI linked debt as percentage of total debt (gross)</t>
  </si>
  <si>
    <t>4B.812</t>
  </si>
  <si>
    <t>CPI linked debt as percentage of total debt (gross)</t>
  </si>
  <si>
    <t>4B.813</t>
  </si>
  <si>
    <t>All index (CPI and RPI) linked debt as percentage of total debt (gross)</t>
  </si>
  <si>
    <t>4B.814</t>
  </si>
  <si>
    <t>Fixed rate debt and index linked debt as percentage of total debt (gross)</t>
  </si>
  <si>
    <t>4B.815</t>
  </si>
  <si>
    <t>4B.816</t>
  </si>
  <si>
    <t>Price control period to date</t>
  </si>
  <si>
    <t>Water network plus</t>
  </si>
  <si>
    <t>Wastewater network plus</t>
  </si>
  <si>
    <t>Thames Tideway/ Havant Thicket</t>
  </si>
  <si>
    <t>RCV projection</t>
  </si>
  <si>
    <t>Final determination allowed totex (net of business rates, abstraction licence fees and grants and contributions)</t>
  </si>
  <si>
    <t>4C.1</t>
  </si>
  <si>
    <t>Actual totex (net of business rates, abstraction licence fees and grants and contributions)</t>
  </si>
  <si>
    <t>4C.2</t>
  </si>
  <si>
    <t xml:space="preserve">Variance </t>
  </si>
  <si>
    <t>4C.3</t>
  </si>
  <si>
    <t>Variance due to timing of expenditure</t>
  </si>
  <si>
    <t>4C.4</t>
  </si>
  <si>
    <t>Variance due to efficiency</t>
  </si>
  <si>
    <t>4C.5</t>
  </si>
  <si>
    <t>Customer cost sharing rate</t>
  </si>
  <si>
    <t>4C.6</t>
  </si>
  <si>
    <t>Customer share of totex over/underspend</t>
  </si>
  <si>
    <t>4C.7</t>
  </si>
  <si>
    <t>Company share of totex over/underspend</t>
  </si>
  <si>
    <t>4C.8</t>
  </si>
  <si>
    <t>Final determination allowed totex - business rates and abstraction licence fees</t>
  </si>
  <si>
    <t>4C.9</t>
  </si>
  <si>
    <t>Actual totex - business rates and abstraction licence fees</t>
  </si>
  <si>
    <t>4C.10</t>
  </si>
  <si>
    <t>4C.11</t>
  </si>
  <si>
    <t>4C.12</t>
  </si>
  <si>
    <t>4C.13</t>
  </si>
  <si>
    <t>4C.14</t>
  </si>
  <si>
    <t>Final determination allowed totex -  not subject to cost sharing</t>
  </si>
  <si>
    <t>4C.15</t>
  </si>
  <si>
    <t>Actual totex - not subject to cost sharing</t>
  </si>
  <si>
    <t>4C.16</t>
  </si>
  <si>
    <t>Variance</t>
  </si>
  <si>
    <t>4C.17</t>
  </si>
  <si>
    <t xml:space="preserve">Total company share of totex over/under spend </t>
  </si>
  <si>
    <t>4C.18</t>
  </si>
  <si>
    <t>PAYG rate</t>
  </si>
  <si>
    <t>4C.19</t>
  </si>
  <si>
    <t>RCV element of totex over/underspend</t>
  </si>
  <si>
    <t>4C.20</t>
  </si>
  <si>
    <t xml:space="preserve">Adjustment for ODI outperformance payment or underperformance payment </t>
  </si>
  <si>
    <t>4C.21</t>
  </si>
  <si>
    <t>RCV determined at FD at 31 March</t>
  </si>
  <si>
    <t>4C.22</t>
  </si>
  <si>
    <t>Projected 'shadow' RCV</t>
  </si>
  <si>
    <t>4C.23</t>
  </si>
  <si>
    <t>Network+</t>
  </si>
  <si>
    <t>Raw water transport</t>
  </si>
  <si>
    <t>Raw water storage</t>
  </si>
  <si>
    <t>Water treatment</t>
  </si>
  <si>
    <t>Treated water distribution</t>
  </si>
  <si>
    <t>4D.1</t>
  </si>
  <si>
    <t>4D.2</t>
  </si>
  <si>
    <t>4D.3</t>
  </si>
  <si>
    <t>Bulk supply</t>
  </si>
  <si>
    <t>4D.4</t>
  </si>
  <si>
    <t>4D.5</t>
  </si>
  <si>
    <t>4D.6</t>
  </si>
  <si>
    <t>- Renewals expensed in year (Infrastructure)</t>
  </si>
  <si>
    <t>4D.7</t>
  </si>
  <si>
    <t>- Renewals expensed in year (Non-Infrastructure)</t>
  </si>
  <si>
    <t>4D.8</t>
  </si>
  <si>
    <t>- Other operating expenditure excluding renewals</t>
  </si>
  <si>
    <t>4D.9</t>
  </si>
  <si>
    <t>4D.10</t>
  </si>
  <si>
    <t>4D.11</t>
  </si>
  <si>
    <t>4D.12</t>
  </si>
  <si>
    <t>4D.13</t>
  </si>
  <si>
    <t>4D.14</t>
  </si>
  <si>
    <t>4D.15</t>
  </si>
  <si>
    <t>4D.16</t>
  </si>
  <si>
    <t>4D.17</t>
  </si>
  <si>
    <t>4D.18</t>
  </si>
  <si>
    <t>4D.19</t>
  </si>
  <si>
    <t>4D.20</t>
  </si>
  <si>
    <t>4D.21</t>
  </si>
  <si>
    <t>4D.22</t>
  </si>
  <si>
    <t>4D.23</t>
  </si>
  <si>
    <t>4D.24</t>
  </si>
  <si>
    <t>4D.25</t>
  </si>
  <si>
    <t>4D.26</t>
  </si>
  <si>
    <t>Licenced volume available</t>
  </si>
  <si>
    <t>Volume transported</t>
  </si>
  <si>
    <t>Average volume stored</t>
  </si>
  <si>
    <t>Distribution input volume</t>
  </si>
  <si>
    <t>Unit cost information (operating expenditure)</t>
  </si>
  <si>
    <t>Volume (Ml)</t>
  </si>
  <si>
    <t>4D.27</t>
  </si>
  <si>
    <t>Unit cost (£/Ml)</t>
  </si>
  <si>
    <t>4D.28</t>
  </si>
  <si>
    <t>Population</t>
  </si>
  <si>
    <t>4D.29</t>
  </si>
  <si>
    <t>Unit cost (£/pop)</t>
  </si>
  <si>
    <t>4D.30</t>
  </si>
  <si>
    <t>Energy consumption (MWh)</t>
  </si>
  <si>
    <t>Energy consumption by control</t>
  </si>
  <si>
    <t xml:space="preserve">Water resources </t>
  </si>
  <si>
    <t>4D.31</t>
  </si>
  <si>
    <t xml:space="preserve">Raw water distribution </t>
  </si>
  <si>
    <t>4D.32</t>
  </si>
  <si>
    <t xml:space="preserve">Water treatment </t>
  </si>
  <si>
    <t>4D.33</t>
  </si>
  <si>
    <t xml:space="preserve">Treated water distribution </t>
  </si>
  <si>
    <t>4D.34</t>
  </si>
  <si>
    <t xml:space="preserve">Network plus </t>
  </si>
  <si>
    <t>4D.35</t>
  </si>
  <si>
    <t xml:space="preserve">Wholesale </t>
  </si>
  <si>
    <t>4D.36</t>
  </si>
  <si>
    <t>Network+ 
Sewage collection</t>
  </si>
  <si>
    <t>Network+ 
Sewage treatment</t>
  </si>
  <si>
    <t>Foul</t>
  </si>
  <si>
    <t>Surface water drainage</t>
  </si>
  <si>
    <t>Highway drainage</t>
  </si>
  <si>
    <t>Sewage treatment and disposal</t>
  </si>
  <si>
    <t>Imported sludge liquor treatment</t>
  </si>
  <si>
    <t>Sludge transport</t>
  </si>
  <si>
    <t>Sludge treatment</t>
  </si>
  <si>
    <t>Sludge disposal</t>
  </si>
  <si>
    <t>4E.1</t>
  </si>
  <si>
    <t>4E.2</t>
  </si>
  <si>
    <t>Discharge consents</t>
  </si>
  <si>
    <t>4E.3</t>
  </si>
  <si>
    <t>Bulk discharge</t>
  </si>
  <si>
    <t>4E.4</t>
  </si>
  <si>
    <t>4E.5</t>
  </si>
  <si>
    <t>4E.6</t>
  </si>
  <si>
    <t>4E.7</t>
  </si>
  <si>
    <t>4E.8</t>
  </si>
  <si>
    <t>4E.9</t>
  </si>
  <si>
    <t>4E.10</t>
  </si>
  <si>
    <t>4E.11</t>
  </si>
  <si>
    <t>4E.12</t>
  </si>
  <si>
    <t>4E.13</t>
  </si>
  <si>
    <t>4E.14</t>
  </si>
  <si>
    <t>4E.15</t>
  </si>
  <si>
    <t>4E.16</t>
  </si>
  <si>
    <t>4E.17</t>
  </si>
  <si>
    <t>4E.18</t>
  </si>
  <si>
    <t>4E.19</t>
  </si>
  <si>
    <t>4E.20</t>
  </si>
  <si>
    <t>4E.21</t>
  </si>
  <si>
    <t>4E.22</t>
  </si>
  <si>
    <t>4E.23</t>
  </si>
  <si>
    <t>4E.24</t>
  </si>
  <si>
    <t>4E.25</t>
  </si>
  <si>
    <t>4E.26</t>
  </si>
  <si>
    <t>Volume collected</t>
  </si>
  <si>
    <t>Biochemical Oxygen Demand (BOD)</t>
  </si>
  <si>
    <t>Dried solid mass treated</t>
  </si>
  <si>
    <t>Dried solid mass disposed</t>
  </si>
  <si>
    <t>Tonnes</t>
  </si>
  <si>
    <r>
      <rPr>
        <sz val="10"/>
        <color rgb="FF0070C0"/>
        <rFont val="Franklin Gothic Demi"/>
        <family val="2"/>
      </rPr>
      <t>m</t>
    </r>
    <r>
      <rPr>
        <vertAlign val="superscript"/>
        <sz val="12"/>
        <color rgb="FF0070C0"/>
        <rFont val="Arial"/>
        <family val="2"/>
      </rPr>
      <t>3</t>
    </r>
  </si>
  <si>
    <t>ttds</t>
  </si>
  <si>
    <t>Volume/mass</t>
  </si>
  <si>
    <t>4E.27</t>
  </si>
  <si>
    <t>Unit cost (£/unit)</t>
  </si>
  <si>
    <t>4E.28</t>
  </si>
  <si>
    <t>4E.29</t>
  </si>
  <si>
    <t>4E.30</t>
  </si>
  <si>
    <t>Sewage collection</t>
  </si>
  <si>
    <t>4E.31</t>
  </si>
  <si>
    <t>Sewage treatment</t>
  </si>
  <si>
    <t>4E.32</t>
  </si>
  <si>
    <t>4E.33</t>
  </si>
  <si>
    <t>4E.34</t>
  </si>
  <si>
    <t>Wholesale wastewater</t>
  </si>
  <si>
    <t>4E.35</t>
  </si>
  <si>
    <t>Expenditure in report year £m</t>
  </si>
  <si>
    <t>Cumulative expenditure on schemes completed in the report year £m</t>
  </si>
  <si>
    <t>Major project capital expenditure by purpose</t>
  </si>
  <si>
    <t xml:space="preserve">Capital expenditure purpose -  additional line 1 </t>
  </si>
  <si>
    <t>4F.1</t>
  </si>
  <si>
    <t xml:space="preserve">Capital expenditure purpose -  additional line 2 </t>
  </si>
  <si>
    <t>4F.2</t>
  </si>
  <si>
    <t xml:space="preserve">Capital expenditure purpose -  additional line 3 </t>
  </si>
  <si>
    <t>4F.3</t>
  </si>
  <si>
    <t xml:space="preserve">Capital expenditure purpose -  additional line 4 </t>
  </si>
  <si>
    <t>4F.4</t>
  </si>
  <si>
    <t xml:space="preserve">Capital expenditure purpose -  additional line 5 </t>
  </si>
  <si>
    <t>4F.5</t>
  </si>
  <si>
    <t xml:space="preserve">Capital expenditure purpose -  additional line 6 </t>
  </si>
  <si>
    <t>4F.6</t>
  </si>
  <si>
    <t xml:space="preserve">Capital expenditure purpose -  additional line 7 </t>
  </si>
  <si>
    <t>4F.7</t>
  </si>
  <si>
    <t xml:space="preserve">Capital expenditure purpose -  additional line 8 </t>
  </si>
  <si>
    <t>4F.8</t>
  </si>
  <si>
    <t xml:space="preserve">Capital expenditure purpose -  additional line 9 </t>
  </si>
  <si>
    <t>4F.9</t>
  </si>
  <si>
    <t xml:space="preserve">Capital expenditure purpose -  additional line 10 </t>
  </si>
  <si>
    <t>4F.10</t>
  </si>
  <si>
    <t xml:space="preserve">Total major project capital expenditure </t>
  </si>
  <si>
    <t>4F.11</t>
  </si>
  <si>
    <t>Major project operating expenditure by purpose</t>
  </si>
  <si>
    <t xml:space="preserve">Operating expenditure purpose -  additional line 1 </t>
  </si>
  <si>
    <t>4F.12</t>
  </si>
  <si>
    <t xml:space="preserve">Operating expenditure purpose -  additional line 2 </t>
  </si>
  <si>
    <t>4F.13</t>
  </si>
  <si>
    <t xml:space="preserve">Operating expenditure purpose -  additional line 3 </t>
  </si>
  <si>
    <t>4F.14</t>
  </si>
  <si>
    <t xml:space="preserve">Operating expenditure purpose -  additional line 4 </t>
  </si>
  <si>
    <t>4F.15</t>
  </si>
  <si>
    <t xml:space="preserve">Operating expenditure purpose -  additional line 5 </t>
  </si>
  <si>
    <t>4F.16</t>
  </si>
  <si>
    <t xml:space="preserve">Operating expenditure purpose -  additional line 6 </t>
  </si>
  <si>
    <t>4F.17</t>
  </si>
  <si>
    <t xml:space="preserve">Operating expenditure purpose -  additional line 7 </t>
  </si>
  <si>
    <t>4F.18</t>
  </si>
  <si>
    <t xml:space="preserve">Operating expenditure purpose -  additional line 8 </t>
  </si>
  <si>
    <t>4F.19</t>
  </si>
  <si>
    <t xml:space="preserve">Operating expenditure purpose -  additional line 9 </t>
  </si>
  <si>
    <t>4F.20</t>
  </si>
  <si>
    <t xml:space="preserve">Operating expenditure purpose -  additional line 10 </t>
  </si>
  <si>
    <t>4F.21</t>
  </si>
  <si>
    <t xml:space="preserve">Total major project operating expenditure </t>
  </si>
  <si>
    <t>4F.22</t>
  </si>
  <si>
    <t xml:space="preserve">Wastewater network+ 
</t>
  </si>
  <si>
    <t>Sludge liquor treatment</t>
  </si>
  <si>
    <t>4G.1</t>
  </si>
  <si>
    <t>4G.2</t>
  </si>
  <si>
    <t>4G.3</t>
  </si>
  <si>
    <t>4G.4</t>
  </si>
  <si>
    <t>4G.5</t>
  </si>
  <si>
    <t>4G.6</t>
  </si>
  <si>
    <t>4G.7</t>
  </si>
  <si>
    <t>4G.8</t>
  </si>
  <si>
    <t>4G.9</t>
  </si>
  <si>
    <t>4G.10</t>
  </si>
  <si>
    <t>4G.11</t>
  </si>
  <si>
    <t>4G.12</t>
  </si>
  <si>
    <t>4G.13</t>
  </si>
  <si>
    <t>4G.14</t>
  </si>
  <si>
    <t>4G.15</t>
  </si>
  <si>
    <t>4G.16</t>
  </si>
  <si>
    <t>4G.17</t>
  </si>
  <si>
    <t>4G.18</t>
  </si>
  <si>
    <t>4G.19</t>
  </si>
  <si>
    <t>4G.20</t>
  </si>
  <si>
    <t>4G.21</t>
  </si>
  <si>
    <t>4G.22</t>
  </si>
  <si>
    <t>AMP to date</t>
  </si>
  <si>
    <t>Financial indicators</t>
  </si>
  <si>
    <t>Net debt</t>
  </si>
  <si>
    <t>4H.1</t>
  </si>
  <si>
    <t>4H.2</t>
  </si>
  <si>
    <t>Regulatory gearing</t>
  </si>
  <si>
    <t>4H.3</t>
  </si>
  <si>
    <t>Post tax return on regulatory equity</t>
  </si>
  <si>
    <t>4H.4</t>
  </si>
  <si>
    <t>RORE (return on regulatory equity)</t>
  </si>
  <si>
    <t>4H.5</t>
  </si>
  <si>
    <t>Total dividend yield</t>
  </si>
  <si>
    <t>4H.6</t>
  </si>
  <si>
    <t>Adjusted dividend yield</t>
  </si>
  <si>
    <t>4H.7</t>
  </si>
  <si>
    <t>Retail profit margin - Household</t>
  </si>
  <si>
    <t>4H.8</t>
  </si>
  <si>
    <t>Retail profit margin - Non household</t>
  </si>
  <si>
    <t>4H.9</t>
  </si>
  <si>
    <t>4H.10</t>
  </si>
  <si>
    <t>Return on RCV</t>
  </si>
  <si>
    <t>4H.11</t>
  </si>
  <si>
    <t>Total dividend cover</t>
  </si>
  <si>
    <r>
      <t>4H.12</t>
    </r>
    <r>
      <rPr>
        <sz val="11"/>
        <color theme="1"/>
        <rFont val="Arial"/>
        <family val="2"/>
      </rPr>
      <t/>
    </r>
  </si>
  <si>
    <t>Adjusted dividend cover</t>
  </si>
  <si>
    <r>
      <t>4H.13</t>
    </r>
    <r>
      <rPr>
        <sz val="11"/>
        <color theme="1"/>
        <rFont val="Arial"/>
        <family val="2"/>
      </rPr>
      <t/>
    </r>
  </si>
  <si>
    <t>Funds from operations (FFO)</t>
  </si>
  <si>
    <r>
      <t>4H.14</t>
    </r>
    <r>
      <rPr>
        <sz val="11"/>
        <color theme="1"/>
        <rFont val="Arial"/>
        <family val="2"/>
      </rPr>
      <t/>
    </r>
  </si>
  <si>
    <t>Interest cover (cash)</t>
  </si>
  <si>
    <r>
      <t>4H.15</t>
    </r>
    <r>
      <rPr>
        <sz val="11"/>
        <color theme="1"/>
        <rFont val="Arial"/>
        <family val="2"/>
      </rPr>
      <t/>
    </r>
  </si>
  <si>
    <t>Adjusted interest cover (cash)</t>
  </si>
  <si>
    <r>
      <t>4H.16</t>
    </r>
    <r>
      <rPr>
        <sz val="11"/>
        <color theme="1"/>
        <rFont val="Arial"/>
        <family val="2"/>
      </rPr>
      <t/>
    </r>
  </si>
  <si>
    <t>FFO/Debt</t>
  </si>
  <si>
    <r>
      <t>4H.17</t>
    </r>
    <r>
      <rPr>
        <sz val="11"/>
        <color theme="1"/>
        <rFont val="Arial"/>
        <family val="2"/>
      </rPr>
      <t/>
    </r>
  </si>
  <si>
    <t>Effective tax rate</t>
  </si>
  <si>
    <r>
      <t>4H.18</t>
    </r>
    <r>
      <rPr>
        <sz val="11"/>
        <color theme="1"/>
        <rFont val="Arial"/>
        <family val="2"/>
      </rPr>
      <t/>
    </r>
  </si>
  <si>
    <t>RCF</t>
  </si>
  <si>
    <r>
      <t>4H.19</t>
    </r>
    <r>
      <rPr>
        <sz val="11"/>
        <color theme="1"/>
        <rFont val="Arial"/>
        <family val="2"/>
      </rPr>
      <t/>
    </r>
  </si>
  <si>
    <t>RCF/capex</t>
  </si>
  <si>
    <r>
      <t>4H.20</t>
    </r>
    <r>
      <rPr>
        <sz val="11"/>
        <color theme="1"/>
        <rFont val="Arial"/>
        <family val="2"/>
      </rPr>
      <t/>
    </r>
  </si>
  <si>
    <t>Revenue and earnings</t>
  </si>
  <si>
    <t>Revenue (actual)</t>
  </si>
  <si>
    <t>4H.21</t>
  </si>
  <si>
    <t>EBITDA (actual)</t>
  </si>
  <si>
    <t>4H.22</t>
  </si>
  <si>
    <t>RORE analysis</t>
  </si>
  <si>
    <t>Base Return</t>
  </si>
  <si>
    <t>4H.23</t>
  </si>
  <si>
    <t>4H.24</t>
  </si>
  <si>
    <t>Retail cost out / (under) performance</t>
  </si>
  <si>
    <t>4H.25</t>
  </si>
  <si>
    <t>4H.26</t>
  </si>
  <si>
    <t>Financing out / (under) performance</t>
  </si>
  <si>
    <t>4H.27</t>
  </si>
  <si>
    <t>Other factors</t>
  </si>
  <si>
    <t>4H.28</t>
  </si>
  <si>
    <t>Regulatory return for the year</t>
  </si>
  <si>
    <t>4H.29</t>
  </si>
  <si>
    <t>Proportion of borrowings which are fixed rate</t>
  </si>
  <si>
    <t>4H.30</t>
  </si>
  <si>
    <t>Proportion of borrowings which are floating rate</t>
  </si>
  <si>
    <t>4H.31</t>
  </si>
  <si>
    <t>Proportion of borrowings which are index linked</t>
  </si>
  <si>
    <t>4H.32</t>
  </si>
  <si>
    <t>Proportion of borrowings due within 1 year or less</t>
  </si>
  <si>
    <t>4H.33</t>
  </si>
  <si>
    <t>Proportion of borrowings due in more than 1 year but no more than 2 years</t>
  </si>
  <si>
    <t>4H.34</t>
  </si>
  <si>
    <t>Proportion of borrowings due in more than 2 years but but no more than 5 years</t>
  </si>
  <si>
    <t>4H.35</t>
  </si>
  <si>
    <t>Proportion of borrowings due in more than 5 years but no more than 20 years</t>
  </si>
  <si>
    <t>4H.36</t>
  </si>
  <si>
    <t>Proportion of borrowings due in more than 20 years</t>
  </si>
  <si>
    <t>4H.37</t>
  </si>
  <si>
    <t>Nominal value by maturity (net) at 31 March</t>
  </si>
  <si>
    <t>Total value at 31 March</t>
  </si>
  <si>
    <t>Total accretion at 31 March</t>
  </si>
  <si>
    <t>Interest rate
(weighted average for 12 months to 31 March 20xx)</t>
  </si>
  <si>
    <t>1 to 2 years</t>
  </si>
  <si>
    <t>2 to 5 years</t>
  </si>
  <si>
    <t>Over 5 years</t>
  </si>
  <si>
    <t>Nominal value (net)</t>
  </si>
  <si>
    <t>Mark to Market</t>
  </si>
  <si>
    <t>Payable</t>
  </si>
  <si>
    <t>Receivable</t>
  </si>
  <si>
    <t>Interest rate swap (sterling)</t>
  </si>
  <si>
    <t xml:space="preserve">  </t>
  </si>
  <si>
    <t>Floating to fixed rate</t>
  </si>
  <si>
    <t>4I.1</t>
  </si>
  <si>
    <t>Floating from fixed rate</t>
  </si>
  <si>
    <t>4I.2</t>
  </si>
  <si>
    <t>Floating to index linked</t>
  </si>
  <si>
    <t>4I.3</t>
  </si>
  <si>
    <t>Floating from index linked</t>
  </si>
  <si>
    <t>4I.4</t>
  </si>
  <si>
    <t>Fixed to index-linked</t>
  </si>
  <si>
    <t>4I.5</t>
  </si>
  <si>
    <t>Fixed from index-linked</t>
  </si>
  <si>
    <t>4I.6</t>
  </si>
  <si>
    <t>4I.7</t>
  </si>
  <si>
    <t>Foreign Exchange</t>
  </si>
  <si>
    <t>Cross currency swap USD</t>
  </si>
  <si>
    <t>4I.8</t>
  </si>
  <si>
    <t>Cross currency swap EUR</t>
  </si>
  <si>
    <t>4I.9</t>
  </si>
  <si>
    <t>Cross currency swap YEN</t>
  </si>
  <si>
    <t>4I.10</t>
  </si>
  <si>
    <t>Cross currency swap Other</t>
  </si>
  <si>
    <t>4I.11</t>
  </si>
  <si>
    <t>4I.12</t>
  </si>
  <si>
    <t xml:space="preserve">Currency interest rate </t>
  </si>
  <si>
    <t>Currency interest rate swaps USD</t>
  </si>
  <si>
    <t>4I.13</t>
  </si>
  <si>
    <t>Currency interest rate swaps EUR</t>
  </si>
  <si>
    <t>4I.14</t>
  </si>
  <si>
    <t>Currency interest rate swaps YEN</t>
  </si>
  <si>
    <t>4I.15</t>
  </si>
  <si>
    <t>Currency interest rate swaps Other</t>
  </si>
  <si>
    <t>4I.16</t>
  </si>
  <si>
    <t>4I.17</t>
  </si>
  <si>
    <t>Forward currency contracts</t>
  </si>
  <si>
    <t>Forward currency contracts USD</t>
  </si>
  <si>
    <t>4I.18</t>
  </si>
  <si>
    <t>Forward currency contracts EUR</t>
  </si>
  <si>
    <t>4I.19</t>
  </si>
  <si>
    <t>Forward currency contracts YEN</t>
  </si>
  <si>
    <t>4I.20</t>
  </si>
  <si>
    <t>Forward currency contracts CAD</t>
  </si>
  <si>
    <t>4I.21</t>
  </si>
  <si>
    <t>Forward currency contracts AUD</t>
  </si>
  <si>
    <t>4I.22</t>
  </si>
  <si>
    <t>Forward currency contracts HKD</t>
  </si>
  <si>
    <t>4I.23</t>
  </si>
  <si>
    <t>Forward currency contracts Other</t>
  </si>
  <si>
    <t>4I.24</t>
  </si>
  <si>
    <t>4I.25</t>
  </si>
  <si>
    <t>Other financial derivatives</t>
  </si>
  <si>
    <t>4I.26</t>
  </si>
  <si>
    <t>Total financial derivatives</t>
  </si>
  <si>
    <t>4I.27</t>
  </si>
  <si>
    <t>Pro forma 4J</t>
  </si>
  <si>
    <t>Atypical and non-atypical expenditure by business unit for the 12 months ended 31 March 20xx - 
water resources and water network+</t>
  </si>
  <si>
    <t>Operating expenditure (excluding atypicals)</t>
  </si>
  <si>
    <t>4J.1</t>
  </si>
  <si>
    <t>4J.2</t>
  </si>
  <si>
    <t>4J.3</t>
  </si>
  <si>
    <t>4J.4</t>
  </si>
  <si>
    <t>4J.5</t>
  </si>
  <si>
    <t>4J.6</t>
  </si>
  <si>
    <t>4J.7</t>
  </si>
  <si>
    <t>4J.8</t>
  </si>
  <si>
    <t>4J.9</t>
  </si>
  <si>
    <t>4J.10</t>
  </si>
  <si>
    <t>4J.11</t>
  </si>
  <si>
    <t>4J.12</t>
  </si>
  <si>
    <t>4J.13</t>
  </si>
  <si>
    <t>4J.14</t>
  </si>
  <si>
    <t>Capital expenditure (excluding atypicals)</t>
  </si>
  <si>
    <t>4J.15</t>
  </si>
  <si>
    <t>4J.16</t>
  </si>
  <si>
    <t>4J.17</t>
  </si>
  <si>
    <t>4J.18</t>
  </si>
  <si>
    <t>4J.19</t>
  </si>
  <si>
    <t>4J.20</t>
  </si>
  <si>
    <t>4J.21</t>
  </si>
  <si>
    <t>4J.22</t>
  </si>
  <si>
    <t>4J.23</t>
  </si>
  <si>
    <t>Cash expenditure (excluding atypicals)</t>
  </si>
  <si>
    <t>4J.24</t>
  </si>
  <si>
    <t>4J.25</t>
  </si>
  <si>
    <t>Net totex including cash items</t>
  </si>
  <si>
    <t>4J.26</t>
  </si>
  <si>
    <t>Atypical expenditure</t>
  </si>
  <si>
    <t>Item 1</t>
  </si>
  <si>
    <t>4J.27</t>
  </si>
  <si>
    <t>Item 2</t>
  </si>
  <si>
    <t>4J.28</t>
  </si>
  <si>
    <t>Item 3</t>
  </si>
  <si>
    <t>4J.29</t>
  </si>
  <si>
    <t>Item 4</t>
  </si>
  <si>
    <t>4J.30</t>
  </si>
  <si>
    <t>Item 5</t>
  </si>
  <si>
    <t>4J.31</t>
  </si>
  <si>
    <t>Total atypical expenditure</t>
  </si>
  <si>
    <t>4J.32</t>
  </si>
  <si>
    <t xml:space="preserve">Total expenditure </t>
  </si>
  <si>
    <t>4J.33</t>
  </si>
  <si>
    <t>Pro forma 4K</t>
  </si>
  <si>
    <t>Atypical and non-atypical expenditure by business unit for the 12 months ended 31 March 20xx - 
wastewater network+ and bioresources</t>
  </si>
  <si>
    <t>4K.1</t>
  </si>
  <si>
    <t>4K.2</t>
  </si>
  <si>
    <t>4K.3</t>
  </si>
  <si>
    <t>4K.4</t>
  </si>
  <si>
    <t>4K.5</t>
  </si>
  <si>
    <t>4K.6</t>
  </si>
  <si>
    <t>4K.7</t>
  </si>
  <si>
    <t>4K.8</t>
  </si>
  <si>
    <t>4K.9</t>
  </si>
  <si>
    <t>4K.10</t>
  </si>
  <si>
    <t>4K.11</t>
  </si>
  <si>
    <t>4K.12</t>
  </si>
  <si>
    <t>4K.13</t>
  </si>
  <si>
    <t>4K.14</t>
  </si>
  <si>
    <t>4K.15</t>
  </si>
  <si>
    <t>4K.16</t>
  </si>
  <si>
    <t>4K.17</t>
  </si>
  <si>
    <t>4K.18</t>
  </si>
  <si>
    <t>4K.19</t>
  </si>
  <si>
    <t>4K.20</t>
  </si>
  <si>
    <t>4K.21</t>
  </si>
  <si>
    <t>4K.22</t>
  </si>
  <si>
    <t>4K.23</t>
  </si>
  <si>
    <t>Cash expenditure (excl. atypicals)</t>
  </si>
  <si>
    <t>4K.24</t>
  </si>
  <si>
    <t>4K.25</t>
  </si>
  <si>
    <t>4K.26</t>
  </si>
  <si>
    <t>4K.27</t>
  </si>
  <si>
    <t>4K.28</t>
  </si>
  <si>
    <t>4K.29</t>
  </si>
  <si>
    <t>4K.30</t>
  </si>
  <si>
    <t>4K.31</t>
  </si>
  <si>
    <t>4K.32</t>
  </si>
  <si>
    <t>4K.33</t>
  </si>
  <si>
    <t>Pro forma 4L</t>
  </si>
  <si>
    <t xml:space="preserve">Expenditure by purpose for the 12 months ended 31st March 20xx - water resources and water network+ </t>
  </si>
  <si>
    <t>Expenditure in report year</t>
  </si>
  <si>
    <t>Cumulative expenditure on schemes completed in the report year</t>
  </si>
  <si>
    <t>Growth capital expenditure by purpose</t>
  </si>
  <si>
    <t>New connections (CPs, meters, stop tap valve)</t>
  </si>
  <si>
    <t>4L.1</t>
  </si>
  <si>
    <t>New mains</t>
  </si>
  <si>
    <t>4L.2</t>
  </si>
  <si>
    <t>Other on-site costs</t>
  </si>
  <si>
    <t>4L.3</t>
  </si>
  <si>
    <t>Infrastructure network reinforcement</t>
  </si>
  <si>
    <t>4L.4</t>
  </si>
  <si>
    <t>Other off-site costs</t>
  </si>
  <si>
    <t>4L.5</t>
  </si>
  <si>
    <t xml:space="preserve">Total growth capital expenditure </t>
  </si>
  <si>
    <t>4L.6</t>
  </si>
  <si>
    <t>Growth operating expenditure by purpose</t>
  </si>
  <si>
    <t>4L.7</t>
  </si>
  <si>
    <t>4L.8</t>
  </si>
  <si>
    <t>4L.9</t>
  </si>
  <si>
    <t>4L.10</t>
  </si>
  <si>
    <t>4L.11</t>
  </si>
  <si>
    <t xml:space="preserve">Total growth operating expenditure </t>
  </si>
  <si>
    <t>4L.12</t>
  </si>
  <si>
    <t>Enhancement capital expenditure by purpose</t>
  </si>
  <si>
    <t>WINEP/NEP - Making ecological improvements at abstractions (Habitats Directive, SSSI, NERC, BAPs)</t>
  </si>
  <si>
    <t>4L.13</t>
  </si>
  <si>
    <t>WINEP/NEP - Eels Regulations (measures at intakes)</t>
  </si>
  <si>
    <t>4L.14</t>
  </si>
  <si>
    <t>WINEP/NEP - Invasive Non Native Species</t>
  </si>
  <si>
    <t>4L.15</t>
  </si>
  <si>
    <t>Improving taste/ odour/ colour</t>
  </si>
  <si>
    <t>4L.16</t>
  </si>
  <si>
    <t>2020-2025 supply-side improvements to supply-demand balance</t>
  </si>
  <si>
    <t>4L.17</t>
  </si>
  <si>
    <t>2020-2025 demand-side improvements to supply-demand balance (excluding leakage and metering)</t>
  </si>
  <si>
    <t>4L.18</t>
  </si>
  <si>
    <t>2020-2025 leakage improvements to supply-demand balance</t>
  </si>
  <si>
    <t>4L.19</t>
  </si>
  <si>
    <t>2020-2025 internal interconnectors</t>
  </si>
  <si>
    <t>4L.20</t>
  </si>
  <si>
    <t>Long-term improvements to supply-demand balance (no benefit in 2020-2025)</t>
  </si>
  <si>
    <t>4L.21</t>
  </si>
  <si>
    <t>Strategic regional water resources</t>
  </si>
  <si>
    <t>4L.22</t>
  </si>
  <si>
    <t>Investment to address raw water deterioration (THM, nitrates, Crypto, pesticides, others)</t>
  </si>
  <si>
    <t>4L.23</t>
  </si>
  <si>
    <t>Resilience</t>
  </si>
  <si>
    <t>4L.24</t>
  </si>
  <si>
    <t>SEMD</t>
  </si>
  <si>
    <t>4L.25</t>
  </si>
  <si>
    <t>Non-SEMD</t>
  </si>
  <si>
    <t>4L.26</t>
  </si>
  <si>
    <t>WINEP/NEP - Drinking Water Protected Areas (schemes)</t>
  </si>
  <si>
    <t>4L.27</t>
  </si>
  <si>
    <t>WINEP/NEP - Water Framework Directive measure</t>
  </si>
  <si>
    <t>4L.28</t>
  </si>
  <si>
    <t>WINEP/NEP - Investigations</t>
  </si>
  <si>
    <t>4L.29</t>
  </si>
  <si>
    <t>Improvements to river flows</t>
  </si>
  <si>
    <t>4L.30</t>
  </si>
  <si>
    <t>Metering (excluding cost of providing metering to new service connections) - meters requested by optants</t>
  </si>
  <si>
    <t>4L.31</t>
  </si>
  <si>
    <t>Metering (excluding cost of providing metering to new service connections) - meters introduced by companies</t>
  </si>
  <si>
    <t>4L.32</t>
  </si>
  <si>
    <t>Metering (excluding cost of providing metering to new service connections) - other</t>
  </si>
  <si>
    <t>4L.33</t>
  </si>
  <si>
    <t>4L.34</t>
  </si>
  <si>
    <t>4L.35</t>
  </si>
  <si>
    <t>4L.36</t>
  </si>
  <si>
    <t>4L.37</t>
  </si>
  <si>
    <t>4L.38</t>
  </si>
  <si>
    <t>4L.39</t>
  </si>
  <si>
    <t>4L.40</t>
  </si>
  <si>
    <t>4L.41</t>
  </si>
  <si>
    <t>4L.42</t>
  </si>
  <si>
    <t>4L.43</t>
  </si>
  <si>
    <t xml:space="preserve">Total enhancement capital expenditure </t>
  </si>
  <si>
    <t>4L.44</t>
  </si>
  <si>
    <t>Enhancement operating expenditure by purpose</t>
  </si>
  <si>
    <t>4L.45</t>
  </si>
  <si>
    <t>4L.46</t>
  </si>
  <si>
    <t>4L.47</t>
  </si>
  <si>
    <t>4L.48</t>
  </si>
  <si>
    <r>
      <t xml:space="preserve">2020-2025 supply-side improvements to supply-demand balance </t>
    </r>
    <r>
      <rPr>
        <strike/>
        <sz val="12"/>
        <rFont val="Arial"/>
        <family val="2"/>
      </rPr>
      <t xml:space="preserve"> </t>
    </r>
  </si>
  <si>
    <t>4L.49</t>
  </si>
  <si>
    <t xml:space="preserve">2020-2025 demand-side improvements to supply-demand balance (excluding leakage and metering)  </t>
  </si>
  <si>
    <t>4L.50</t>
  </si>
  <si>
    <t xml:space="preserve">2020-2025 leakage improvements to supply-demand balance  </t>
  </si>
  <si>
    <t>4L.51</t>
  </si>
  <si>
    <t xml:space="preserve">2020-2025 internal interconnectors  </t>
  </si>
  <si>
    <t>4L.52</t>
  </si>
  <si>
    <t>4L.53</t>
  </si>
  <si>
    <t>4L.54</t>
  </si>
  <si>
    <t>4L.55</t>
  </si>
  <si>
    <t>4L.56</t>
  </si>
  <si>
    <t>4L.57</t>
  </si>
  <si>
    <t>4L.58</t>
  </si>
  <si>
    <t>4L.59</t>
  </si>
  <si>
    <t>4L.60</t>
  </si>
  <si>
    <t>4L.61</t>
  </si>
  <si>
    <t>4L.62</t>
  </si>
  <si>
    <t>4L.63</t>
  </si>
  <si>
    <t>4L.64</t>
  </si>
  <si>
    <t>4L.65</t>
  </si>
  <si>
    <t>4L.66</t>
  </si>
  <si>
    <t>4L.67</t>
  </si>
  <si>
    <t>4L.68</t>
  </si>
  <si>
    <t>4L.69</t>
  </si>
  <si>
    <t>4L.70</t>
  </si>
  <si>
    <t>4L.71</t>
  </si>
  <si>
    <t>4L.72</t>
  </si>
  <si>
    <t>4L.73</t>
  </si>
  <si>
    <t>4L.74</t>
  </si>
  <si>
    <t>4L.75</t>
  </si>
  <si>
    <t xml:space="preserve">Total enhancement operating expenditure </t>
  </si>
  <si>
    <t>4L.76</t>
  </si>
  <si>
    <t>Pro forma 4M</t>
  </si>
  <si>
    <t xml:space="preserve">Wastewater network+ </t>
  </si>
  <si>
    <t>Sludge Transport</t>
  </si>
  <si>
    <t>Sludge Treatment</t>
  </si>
  <si>
    <t>Sludge Disposal</t>
  </si>
  <si>
    <t>Growth capital expenditure by purpose</t>
  </si>
  <si>
    <t>On-site costs</t>
  </si>
  <si>
    <t>4M.1</t>
  </si>
  <si>
    <t>4M.2</t>
  </si>
  <si>
    <t>4M.3</t>
  </si>
  <si>
    <t>Growth at sewage treatment works (excluding sludge treatment)</t>
  </si>
  <si>
    <t>4M.4</t>
  </si>
  <si>
    <t>Reduce flooding risk for properties</t>
  </si>
  <si>
    <t>4M.5</t>
  </si>
  <si>
    <t xml:space="preserve">Total growth capital expenditure </t>
  </si>
  <si>
    <t>4M.6</t>
  </si>
  <si>
    <t>Growth operating expenditure by purpose</t>
  </si>
  <si>
    <t>4M.7</t>
  </si>
  <si>
    <t>4M.8</t>
  </si>
  <si>
    <t>4M.9</t>
  </si>
  <si>
    <t>4M.10</t>
  </si>
  <si>
    <t>4M.11</t>
  </si>
  <si>
    <t>4M.12</t>
  </si>
  <si>
    <t>First time sewerage (s101A)</t>
  </si>
  <si>
    <t>4M.13</t>
  </si>
  <si>
    <t>Sludge enhancement (quality)</t>
  </si>
  <si>
    <t>4M.14</t>
  </si>
  <si>
    <t>Sludge enhancement (growth)</t>
  </si>
  <si>
    <t>4M.15</t>
  </si>
  <si>
    <t>WINEP/NEP - Conservation drivers</t>
  </si>
  <si>
    <t>4M.16</t>
  </si>
  <si>
    <t>WINEP/NEP - Event Duration Monitoring at intermittent discharges</t>
  </si>
  <si>
    <t>4M.17</t>
  </si>
  <si>
    <t>WINEP/NEP - Flow monitoring at sewage treatment works</t>
  </si>
  <si>
    <t>4M.18</t>
  </si>
  <si>
    <t>WINEP/NEP - Schemes to increase flow to full treatment</t>
  </si>
  <si>
    <t>4M.19</t>
  </si>
  <si>
    <t>WINEP/NEP - Schemes to increase storm tank capacity</t>
  </si>
  <si>
    <t>4M.20</t>
  </si>
  <si>
    <t>WINEP/NEP - Storage schemes to reduce spill frequency at CSOs, storm tanks, etc</t>
  </si>
  <si>
    <t>4M.21</t>
  </si>
  <si>
    <t>WINEP/NEP - Chemical Removals Schemes</t>
  </si>
  <si>
    <t>4M.22</t>
  </si>
  <si>
    <t>WINEP/NEP - Chemicals monitoring/ investigations/ options appraisals</t>
  </si>
  <si>
    <t>4M.23</t>
  </si>
  <si>
    <t>4M.24</t>
  </si>
  <si>
    <t>WINEP/NEP - Nutrients (N removal)</t>
  </si>
  <si>
    <t>4M.25</t>
  </si>
  <si>
    <t>WINEP/NEP - Nutrients (P removal)</t>
  </si>
  <si>
    <t>4M.26</t>
  </si>
  <si>
    <t>WINEP/NEP - Reduction of sanitary parameters</t>
  </si>
  <si>
    <t>4M.27</t>
  </si>
  <si>
    <t>WINEP/NEP - UV disinfection (or similar)</t>
  </si>
  <si>
    <t>4M.28</t>
  </si>
  <si>
    <t>Odour</t>
  </si>
  <si>
    <t>4M.29</t>
  </si>
  <si>
    <t>4M.30</t>
  </si>
  <si>
    <t>4M.31</t>
  </si>
  <si>
    <t>Non-SEMD security enhancement</t>
  </si>
  <si>
    <t>4M.32</t>
  </si>
  <si>
    <t>4M.33</t>
  </si>
  <si>
    <t>4M.34</t>
  </si>
  <si>
    <t>4M.35</t>
  </si>
  <si>
    <t>4M.36</t>
  </si>
  <si>
    <t>4M.37</t>
  </si>
  <si>
    <t>4M.38</t>
  </si>
  <si>
    <t>4M.39</t>
  </si>
  <si>
    <t>4M.40</t>
  </si>
  <si>
    <t>4M.41</t>
  </si>
  <si>
    <t>4M.42</t>
  </si>
  <si>
    <t>4M.43</t>
  </si>
  <si>
    <t>4M.44</t>
  </si>
  <si>
    <t>4M.45</t>
  </si>
  <si>
    <t>4M.46</t>
  </si>
  <si>
    <t>4M.47</t>
  </si>
  <si>
    <t>4M.48</t>
  </si>
  <si>
    <t>4M.49</t>
  </si>
  <si>
    <t>4M.50</t>
  </si>
  <si>
    <t>4M.51</t>
  </si>
  <si>
    <t>4M.52</t>
  </si>
  <si>
    <t>4M.53</t>
  </si>
  <si>
    <t>4M.54</t>
  </si>
  <si>
    <t>4M.55</t>
  </si>
  <si>
    <t>4M.56</t>
  </si>
  <si>
    <t>4M.57</t>
  </si>
  <si>
    <t>4M.58</t>
  </si>
  <si>
    <t>4M.59</t>
  </si>
  <si>
    <t>4M.60</t>
  </si>
  <si>
    <t>4M.61</t>
  </si>
  <si>
    <t>4M.62</t>
  </si>
  <si>
    <t>4M.63</t>
  </si>
  <si>
    <t>4M.64</t>
  </si>
  <si>
    <t>4M.65</t>
  </si>
  <si>
    <t>4M.66</t>
  </si>
  <si>
    <t>4M.67</t>
  </si>
  <si>
    <t>4M.68</t>
  </si>
  <si>
    <t>4M.69</t>
  </si>
  <si>
    <t>4M.70</t>
  </si>
  <si>
    <t>4M.71</t>
  </si>
  <si>
    <t>4M.72</t>
  </si>
  <si>
    <t>4M.73</t>
  </si>
  <si>
    <t>4M.74</t>
  </si>
  <si>
    <t>Pro forma 4N</t>
  </si>
  <si>
    <t>Raw water distribution</t>
  </si>
  <si>
    <t>Other expenditure</t>
  </si>
  <si>
    <t>Costs asscociated with Traffic Management Act</t>
  </si>
  <si>
    <t>4N.1</t>
  </si>
  <si>
    <t>Projects incurring costs associated with Traffic Management Act</t>
  </si>
  <si>
    <t>4N.2</t>
  </si>
  <si>
    <t>Costs associated with lane rental schemes</t>
  </si>
  <si>
    <t>4N.3</t>
  </si>
  <si>
    <t>Statutory water softening</t>
  </si>
  <si>
    <t>4N.4</t>
  </si>
  <si>
    <t>Service Charges</t>
  </si>
  <si>
    <t>Canal &amp; River Trust abstraction charges/ discharge consents</t>
  </si>
  <si>
    <t>4N.5</t>
  </si>
  <si>
    <t>Environment Agency abstraction charges/ discharge consents</t>
  </si>
  <si>
    <t>4N.6</t>
  </si>
  <si>
    <t>Other abstraction charges/ discharge consents</t>
  </si>
  <si>
    <t>4N.7</t>
  </si>
  <si>
    <t>Pro forma 4O</t>
  </si>
  <si>
    <t>Other expenditure for the 12 months ended 31 March 20xx - 
wastewater network + and bioresources</t>
  </si>
  <si>
    <t>Sewage Collection</t>
  </si>
  <si>
    <t>Sewage Treatment</t>
  </si>
  <si>
    <t>4O.1</t>
  </si>
  <si>
    <t>4O.2</t>
  </si>
  <si>
    <t>4O.3</t>
  </si>
  <si>
    <t>Costs associated with Industrial Emissions Directive</t>
  </si>
  <si>
    <t>4O.4</t>
  </si>
  <si>
    <t>Canal &amp; River Trust discharge consents</t>
  </si>
  <si>
    <t>4O.5</t>
  </si>
  <si>
    <t>Environment Agency discharge consents</t>
  </si>
  <si>
    <t>4O.6</t>
  </si>
  <si>
    <t>Other discharge charges / permits</t>
  </si>
  <si>
    <t>4O.7</t>
  </si>
  <si>
    <t>Pro forma 4P</t>
  </si>
  <si>
    <t>Expenditure on non-price control diversions 
for the 12 months ended 31 March 20xx</t>
  </si>
  <si>
    <t>Non-price control diversions</t>
  </si>
  <si>
    <t>4P.1</t>
  </si>
  <si>
    <t>4P.2</t>
  </si>
  <si>
    <t>Total expenditure on non-price control diversions</t>
  </si>
  <si>
    <t>4P.3</t>
  </si>
  <si>
    <t>Pro forma 5A</t>
  </si>
  <si>
    <t>Units</t>
  </si>
  <si>
    <t>Input</t>
  </si>
  <si>
    <t>Water from impounding reservoirs</t>
  </si>
  <si>
    <t>5A.1</t>
  </si>
  <si>
    <t>Water from pumped storage reservoirs</t>
  </si>
  <si>
    <t>5A.2</t>
  </si>
  <si>
    <t>Water from river abstractions</t>
  </si>
  <si>
    <t>5A.3</t>
  </si>
  <si>
    <t>Water from groundwater works,excluding managed aquifer recharge (MAR) water supply schemes</t>
  </si>
  <si>
    <t>5A.4</t>
  </si>
  <si>
    <t>Water from artificial recharge (AR) water supply schemes</t>
  </si>
  <si>
    <t>5A.5</t>
  </si>
  <si>
    <t>Water from aquifer storage and recovery (ASR) water supply schemes</t>
  </si>
  <si>
    <t>5A.6</t>
  </si>
  <si>
    <t>Water from saline abstractions</t>
  </si>
  <si>
    <t>5A.7</t>
  </si>
  <si>
    <t>Water from water reuse schemes</t>
  </si>
  <si>
    <t>5A.8</t>
  </si>
  <si>
    <t>Number of impounding reservoirs</t>
  </si>
  <si>
    <t>nr</t>
  </si>
  <si>
    <t>5A.9</t>
  </si>
  <si>
    <t>Number of pumped storage reservoirs</t>
  </si>
  <si>
    <t>5A.10</t>
  </si>
  <si>
    <t>Number of river abstractions</t>
  </si>
  <si>
    <t>5A.11</t>
  </si>
  <si>
    <t>Number of groundwater works excluding managed aquifer recharge (MAR) water supply schemes</t>
  </si>
  <si>
    <t>5A.12</t>
  </si>
  <si>
    <t>Number of artificial recharge (AR) water supply schemes</t>
  </si>
  <si>
    <t>5A.13</t>
  </si>
  <si>
    <t>Number of aquifer storage and recovery (ASR) water supply schemes</t>
  </si>
  <si>
    <t>5A.14</t>
  </si>
  <si>
    <t>Number of saline abstraction schemes</t>
  </si>
  <si>
    <t>5A.15</t>
  </si>
  <si>
    <t>Number of reuse schemes</t>
  </si>
  <si>
    <t>5A.16</t>
  </si>
  <si>
    <t>Total number of sources</t>
  </si>
  <si>
    <t>5A.17</t>
  </si>
  <si>
    <t>Total number of water reservoirs</t>
  </si>
  <si>
    <t>5A.18</t>
  </si>
  <si>
    <t>Total volumetric capacity of water reservoirs</t>
  </si>
  <si>
    <t>5A.19</t>
  </si>
  <si>
    <t>Total number of intake and source pumping stations</t>
  </si>
  <si>
    <t>5A.20</t>
  </si>
  <si>
    <t>Total installed power capacity of intake and source pumping stations</t>
  </si>
  <si>
    <t>kW</t>
  </si>
  <si>
    <t>5A.21</t>
  </si>
  <si>
    <t>Total length of raw water abstraction mains and other conveyors</t>
  </si>
  <si>
    <t>km</t>
  </si>
  <si>
    <t>5A.22</t>
  </si>
  <si>
    <t>Average pumping head –  raw water abstraction</t>
  </si>
  <si>
    <t>m.hd</t>
  </si>
  <si>
    <t>5A.23</t>
  </si>
  <si>
    <t>Total number of raw water abstraction imports</t>
  </si>
  <si>
    <t>5A.24</t>
  </si>
  <si>
    <t>Water imported from 3rd parties' raw water abstraction systems</t>
  </si>
  <si>
    <t>5A.25</t>
  </si>
  <si>
    <t>Total number of raw water abstraction exports</t>
  </si>
  <si>
    <t>5A.26</t>
  </si>
  <si>
    <t>Water exported to 3rd parties' from raw water abstraction systems</t>
  </si>
  <si>
    <t>5A.27</t>
  </si>
  <si>
    <t>Water resources capacity (measured using water resources yield)</t>
  </si>
  <si>
    <t>5A.28</t>
  </si>
  <si>
    <t>Impounding Reservoir</t>
  </si>
  <si>
    <t>Pumped Storage</t>
  </si>
  <si>
    <t>River Abstractions</t>
  </si>
  <si>
    <t>Groundwater, excluding MAR water supply schemes</t>
  </si>
  <si>
    <t>Artificial Recharge (AR) water supply schemes</t>
  </si>
  <si>
    <t>Aquifer Storage and Recovery (ASR) water supply schemes</t>
  </si>
  <si>
    <t>5B.1</t>
  </si>
  <si>
    <t>5B.2</t>
  </si>
  <si>
    <t>5B.3</t>
  </si>
  <si>
    <t>5B.4</t>
  </si>
  <si>
    <t>5B.5</t>
  </si>
  <si>
    <t>5B.6</t>
  </si>
  <si>
    <t>Other operating expenditure excluding renewals - direct</t>
  </si>
  <si>
    <t>5B.7</t>
  </si>
  <si>
    <t>Other operating expenditure excluding renewals - indirect</t>
  </si>
  <si>
    <t>5B.8</t>
  </si>
  <si>
    <t>Total functional expenditure</t>
  </si>
  <si>
    <t>5B.9</t>
  </si>
  <si>
    <t>5B.10</t>
  </si>
  <si>
    <t>Total operating expenditure (excluding 3rd party)</t>
  </si>
  <si>
    <t>5B.11</t>
  </si>
  <si>
    <t>5B.12</t>
  </si>
  <si>
    <t>Total operating costs (excluding 3rd party)</t>
  </si>
  <si>
    <t>5B.13</t>
  </si>
  <si>
    <t>Raw water transport and Water treatment</t>
  </si>
  <si>
    <t>Total number of balancing reservoirs</t>
  </si>
  <si>
    <t>6A.1</t>
  </si>
  <si>
    <t>Total volumetric capacity of balancing reservoirs</t>
  </si>
  <si>
    <t>6A.2</t>
  </si>
  <si>
    <t>Total number of raw water transport stations</t>
  </si>
  <si>
    <t>6A.3</t>
  </si>
  <si>
    <t>Total installed power capacity of raw water transport pumping stations</t>
  </si>
  <si>
    <t>6A.4</t>
  </si>
  <si>
    <t>Average pumping head ~ raw water transport</t>
  </si>
  <si>
    <t>6A.5</t>
  </si>
  <si>
    <t>Total number of raw water transport imports</t>
  </si>
  <si>
    <t>6A.6</t>
  </si>
  <si>
    <t>Water imported from 3rd parties’ raw water transport systems</t>
  </si>
  <si>
    <t>6A.7</t>
  </si>
  <si>
    <t>Total number of raw water transport exports</t>
  </si>
  <si>
    <t>6A.8</t>
  </si>
  <si>
    <t>Water exported to 3rd parties’ raw water transport systems</t>
  </si>
  <si>
    <t>6A.9</t>
  </si>
  <si>
    <t>Total length of raw and pre-treated (non-potable) water transport mains for supplying customers</t>
  </si>
  <si>
    <t>6A.10</t>
  </si>
  <si>
    <t>Total water treated at all SW simple disinfection works</t>
  </si>
  <si>
    <t>6A.11</t>
  </si>
  <si>
    <t xml:space="preserve">Total water treated at all SW1 works </t>
  </si>
  <si>
    <t>6A.12</t>
  </si>
  <si>
    <t>Total water treated at all SW2 works</t>
  </si>
  <si>
    <t>6A.13</t>
  </si>
  <si>
    <t>Total water treated at all SW3 works</t>
  </si>
  <si>
    <t>6A.14</t>
  </si>
  <si>
    <t>Total water treated at all SW4 works</t>
  </si>
  <si>
    <t>6A.15</t>
  </si>
  <si>
    <t>Total water treated at all SW5 works</t>
  </si>
  <si>
    <t>6A.16</t>
  </si>
  <si>
    <t>Total water treated at all SW6 works</t>
  </si>
  <si>
    <t>6A.17</t>
  </si>
  <si>
    <t>Total water treated at all GW simple disinfection works</t>
  </si>
  <si>
    <t>6A.18</t>
  </si>
  <si>
    <t>Total water treated at all GW1 works</t>
  </si>
  <si>
    <t>6A.19</t>
  </si>
  <si>
    <t>Total water treated at all GW2 works</t>
  </si>
  <si>
    <t>6A.20</t>
  </si>
  <si>
    <t xml:space="preserve">Total water treated at all GW3 works </t>
  </si>
  <si>
    <t>6A.21</t>
  </si>
  <si>
    <t>Total water treated at all GW4 works</t>
  </si>
  <si>
    <t>6A.22</t>
  </si>
  <si>
    <t>Total water treated at all GW5 works</t>
  </si>
  <si>
    <t>6A.23</t>
  </si>
  <si>
    <t>Total water treated at all GW6 works</t>
  </si>
  <si>
    <t>6A.24</t>
  </si>
  <si>
    <t>Total water treated at more than one type of works</t>
  </si>
  <si>
    <t>6A.25</t>
  </si>
  <si>
    <t xml:space="preserve">Total number of SW simple disinfection </t>
  </si>
  <si>
    <t>6A.26</t>
  </si>
  <si>
    <t xml:space="preserve">Total number of SW1 works </t>
  </si>
  <si>
    <t>6A.27</t>
  </si>
  <si>
    <t>Total number of SW2 works</t>
  </si>
  <si>
    <t>6A.28</t>
  </si>
  <si>
    <t>Total number of SW3 works</t>
  </si>
  <si>
    <t>6A.29</t>
  </si>
  <si>
    <t>Total number of SW4 works</t>
  </si>
  <si>
    <t>6A.30</t>
  </si>
  <si>
    <t>Total number of SW5 works</t>
  </si>
  <si>
    <t>6A.31</t>
  </si>
  <si>
    <t xml:space="preserve">Total number of SW6 works </t>
  </si>
  <si>
    <t>6A.32</t>
  </si>
  <si>
    <t>Total number of GW simple disinfection works</t>
  </si>
  <si>
    <t>6A.33</t>
  </si>
  <si>
    <t>Total number of GW1 works</t>
  </si>
  <si>
    <t>6A.34</t>
  </si>
  <si>
    <t>Total number of GW2 works</t>
  </si>
  <si>
    <t>6A.35</t>
  </si>
  <si>
    <t>Total number of GW3 works</t>
  </si>
  <si>
    <t>6A.36</t>
  </si>
  <si>
    <t xml:space="preserve">Total number of GW4 works </t>
  </si>
  <si>
    <t>6A.37</t>
  </si>
  <si>
    <t xml:space="preserve">Total number of GW5 works </t>
  </si>
  <si>
    <t>6A.38</t>
  </si>
  <si>
    <t>Total number of GW6 works</t>
  </si>
  <si>
    <t>6A.39</t>
  </si>
  <si>
    <t>Number of treatment works requiring remedial action because of raw water deterioration</t>
  </si>
  <si>
    <t>6A.40</t>
  </si>
  <si>
    <t>Zonal population receiving water treated with orthophosphate</t>
  </si>
  <si>
    <t>000's</t>
  </si>
  <si>
    <t>6A.41</t>
  </si>
  <si>
    <t>Average pumping head – water treatment</t>
  </si>
  <si>
    <t>6A.42</t>
  </si>
  <si>
    <t>Band Disclosure (nr) WTWs in size band 1</t>
  </si>
  <si>
    <t>6A.43</t>
  </si>
  <si>
    <t>Band Disclosure (nr) WTWs in size band 2</t>
  </si>
  <si>
    <t>6A.44</t>
  </si>
  <si>
    <t>Band Disclosure (nr) WTWs in size band 3</t>
  </si>
  <si>
    <t>6A.45</t>
  </si>
  <si>
    <t>Band Disclosure (nr) WTWs in size band 4</t>
  </si>
  <si>
    <t>6A.46</t>
  </si>
  <si>
    <t>Band Disclosure (nr) WTWs in size band 5</t>
  </si>
  <si>
    <t>6A.47</t>
  </si>
  <si>
    <t>Band Disclosure (nr) WTWs in size band 6</t>
  </si>
  <si>
    <t>6A.48</t>
  </si>
  <si>
    <t>Band Disclosure (nr) WTWs in size band 7</t>
  </si>
  <si>
    <t>6A.49</t>
  </si>
  <si>
    <t>Band Disclosure (nr) WTWs in size band 8</t>
  </si>
  <si>
    <t>6A.50</t>
  </si>
  <si>
    <t>Band Disclosure (%) Proportion of total DI band 1</t>
  </si>
  <si>
    <t>6A.51</t>
  </si>
  <si>
    <t>Band Disclosure (%) Proportion of total DI band 2</t>
  </si>
  <si>
    <t>6A.52</t>
  </si>
  <si>
    <t>Band Disclosure (%) Proportion of total DI band 3</t>
  </si>
  <si>
    <t>6A.53</t>
  </si>
  <si>
    <t>Band Disclosure (%) Proportion of total DI band 4</t>
  </si>
  <si>
    <t>6A.54</t>
  </si>
  <si>
    <t>Band Disclosure (%) Proportion of total DI band 5</t>
  </si>
  <si>
    <t>6A.55</t>
  </si>
  <si>
    <t>Band Disclosure (%) Proportion of total DI band 6</t>
  </si>
  <si>
    <t>6A.56</t>
  </si>
  <si>
    <t>Band Disclosure (%) Proportion of total DI band 7</t>
  </si>
  <si>
    <t>6A.57</t>
  </si>
  <si>
    <t>Band Disclosure (%) Proportion of total DI band 8</t>
  </si>
  <si>
    <t>6A.58</t>
  </si>
  <si>
    <t>Total number of water treatment imports</t>
  </si>
  <si>
    <t>6A.59</t>
  </si>
  <si>
    <t>Water imported from 3rd parties' water treatment works</t>
  </si>
  <si>
    <t>6A.60</t>
  </si>
  <si>
    <t>Total number of water treatment exports</t>
  </si>
  <si>
    <t>6A.61</t>
  </si>
  <si>
    <t>Water exported to 3rd parties' water treatment works</t>
  </si>
  <si>
    <t>6A.62</t>
  </si>
  <si>
    <t>Non-financial data for the 12 months ended 31st March 20xx - 
treated water distribution</t>
  </si>
  <si>
    <t>Total length of potable mains as at 31 March</t>
  </si>
  <si>
    <t>6B.1</t>
  </si>
  <si>
    <t>Total length of potable mains relined</t>
  </si>
  <si>
    <t>6B.2</t>
  </si>
  <si>
    <t>Total length of potable mains renewed</t>
  </si>
  <si>
    <t>6B.3</t>
  </si>
  <si>
    <t>Total length of new potable mains</t>
  </si>
  <si>
    <t>6B.4</t>
  </si>
  <si>
    <r>
      <t>Total length of potable water mains (</t>
    </r>
    <r>
      <rPr>
        <strike/>
        <sz val="10"/>
        <rFont val="Arial"/>
        <family val="2"/>
      </rPr>
      <t>&lt;</t>
    </r>
    <r>
      <rPr>
        <sz val="10"/>
        <rFont val="Arial"/>
        <family val="2"/>
      </rPr>
      <t> ≤320mm)</t>
    </r>
  </si>
  <si>
    <t>6B.5</t>
  </si>
  <si>
    <t>Total length of potable water mains &gt;320mm and ≤ 450mm</t>
  </si>
  <si>
    <t>6B.6</t>
  </si>
  <si>
    <t>Total length of potable water mains &gt;450mm and ≤610mm</t>
  </si>
  <si>
    <t>6B.7</t>
  </si>
  <si>
    <t>Total length of potable water mains  &gt; 610mm</t>
  </si>
  <si>
    <t>6B.8</t>
  </si>
  <si>
    <t>Total installed power capacity of potable water pumping stations</t>
  </si>
  <si>
    <t>6B.9</t>
  </si>
  <si>
    <t>Total volumetric capacity of service reservoirs</t>
  </si>
  <si>
    <t>6B.10</t>
  </si>
  <si>
    <t>Total volumetric capacity of water towers</t>
  </si>
  <si>
    <t>6B.11</t>
  </si>
  <si>
    <t>Distribution input</t>
  </si>
  <si>
    <t>6B.12</t>
  </si>
  <si>
    <t>Water delivered (non-potable)</t>
  </si>
  <si>
    <t>6B.13</t>
  </si>
  <si>
    <t>Water delivered (potable)</t>
  </si>
  <si>
    <t>6B.14</t>
  </si>
  <si>
    <t>Water delivered (billed measured residential)</t>
  </si>
  <si>
    <t>6B.15</t>
  </si>
  <si>
    <t>Water delivered (billed measured business)</t>
  </si>
  <si>
    <t>6B.16</t>
  </si>
  <si>
    <t>Total annual leakage</t>
  </si>
  <si>
    <t>6B.17</t>
  </si>
  <si>
    <t>Distribution losses</t>
  </si>
  <si>
    <t>6B.18</t>
  </si>
  <si>
    <t>Water taken unbilled</t>
  </si>
  <si>
    <t>6B.19</t>
  </si>
  <si>
    <t>Proportion of distribution input derived from impounding reservoirs</t>
  </si>
  <si>
    <t>Propn 0 to 1</t>
  </si>
  <si>
    <t>6B.20</t>
  </si>
  <si>
    <t>Proportion of distribution input derived from pumped storage reservoirs</t>
  </si>
  <si>
    <t>6B.21</t>
  </si>
  <si>
    <t>Proportion of distribution input derived from river abstractions</t>
  </si>
  <si>
    <t>6B.22</t>
  </si>
  <si>
    <t>Proportion of distribution input derived from groundwater works, excluding managed aquifer recharge (MAR) water supply schemes</t>
  </si>
  <si>
    <t>6B.23</t>
  </si>
  <si>
    <t>Proportion of distribution input derived from artificial recharge (AR) water supply schemes</t>
  </si>
  <si>
    <t>6B.24</t>
  </si>
  <si>
    <t>Proportion of distribution input derived from aquifer storage and recovery (ASR) water supply schemes</t>
  </si>
  <si>
    <t>6B.25</t>
  </si>
  <si>
    <t>Proportion of distribution input derived from saline abstractions</t>
  </si>
  <si>
    <t>6B.26</t>
  </si>
  <si>
    <t>Proportion of distribution input derived from water reuse schemes</t>
  </si>
  <si>
    <t>6B.27</t>
  </si>
  <si>
    <t>Number of lead communication pipes</t>
  </si>
  <si>
    <t>6B.28</t>
  </si>
  <si>
    <t>Number of galvanised iron communication pipes</t>
  </si>
  <si>
    <t>6B.29</t>
  </si>
  <si>
    <t>Number of other communication pipes</t>
  </si>
  <si>
    <t>6B.30</t>
  </si>
  <si>
    <t>Total number of potable water pumping stations that pump into and within the treated water distribution system</t>
  </si>
  <si>
    <t>6B.31</t>
  </si>
  <si>
    <t>Number of potable water pumping stations delivering treated groundwater into the treated water distribution system</t>
  </si>
  <si>
    <t>6B.32</t>
  </si>
  <si>
    <t>Number of potable water pumping stations delivering surface water into the treated water distribution system</t>
  </si>
  <si>
    <t>6B.33</t>
  </si>
  <si>
    <t>Number of potable water pumping stations that re-pump water already within the treated water distribution system</t>
  </si>
  <si>
    <t>6B.34</t>
  </si>
  <si>
    <t>Number of potable water pumping stations that pump water imported from a 3rd party supply into the treated water distribution system</t>
  </si>
  <si>
    <t>6B.35</t>
  </si>
  <si>
    <t>Total number of service reservoirs</t>
  </si>
  <si>
    <t>6B.36</t>
  </si>
  <si>
    <t>Number of water towers</t>
  </si>
  <si>
    <t>6B.37</t>
  </si>
  <si>
    <t>Total length of potable mains laid or structurally refurbished pre-1880</t>
  </si>
  <si>
    <t>6B.38</t>
  </si>
  <si>
    <t>Total length of potable mains laid or structurally refurbished between 1881 and 1900</t>
  </si>
  <si>
    <t>6B.39</t>
  </si>
  <si>
    <t>Total length of potable mains laid or structurally refurbished between 1901 and 1920</t>
  </si>
  <si>
    <t>6B.40</t>
  </si>
  <si>
    <t>Total length of potable mains laid or structurally refurbished between 1921 and 1940</t>
  </si>
  <si>
    <t>6B.41</t>
  </si>
  <si>
    <t>Total length of potable mains laid or structurally refurbished between 1941 and 1960</t>
  </si>
  <si>
    <t>6B.42</t>
  </si>
  <si>
    <t>Total length of potable mains laid or structurally refurbished between 1961 and 1980</t>
  </si>
  <si>
    <t>6B.43</t>
  </si>
  <si>
    <t>Total length of potable mains laid or structurally refurbished between 1981 and 2000</t>
  </si>
  <si>
    <t>6B.44</t>
  </si>
  <si>
    <t>Total length of potable mains laid or structurally refurbished post 2001</t>
  </si>
  <si>
    <t>6B.45</t>
  </si>
  <si>
    <t>Average pumping head – treated water distribution</t>
  </si>
  <si>
    <t>6B.46</t>
  </si>
  <si>
    <t>Total number of treated water distribution imports</t>
  </si>
  <si>
    <t>6B.47</t>
  </si>
  <si>
    <t>Water imported from 3rd parties' treated water distribution distribution systems</t>
  </si>
  <si>
    <t>6B.48</t>
  </si>
  <si>
    <t>Total number of treated water distribution exports</t>
  </si>
  <si>
    <t>6B.49</t>
  </si>
  <si>
    <t>Water exported to 3rd parties' treated water distribution systems</t>
  </si>
  <si>
    <t>6B.50</t>
  </si>
  <si>
    <t>Non-financial data - Properties, population and other for the 
12 months ended 31st March 20xx - water network+</t>
  </si>
  <si>
    <t>Properties and population</t>
  </si>
  <si>
    <t>Residential properties billed for measured water (external meter)</t>
  </si>
  <si>
    <t>6C.1</t>
  </si>
  <si>
    <t>Residential properties billed for measured water (not external meter)</t>
  </si>
  <si>
    <t>6C.2</t>
  </si>
  <si>
    <t>Business properties billed measured water</t>
  </si>
  <si>
    <t>6C.3</t>
  </si>
  <si>
    <t>Residential properties billed for unmeasured water</t>
  </si>
  <si>
    <t>6C.4</t>
  </si>
  <si>
    <t>Business properties billed unmeasured water</t>
  </si>
  <si>
    <t>6C.5</t>
  </si>
  <si>
    <t>Residential void properties</t>
  </si>
  <si>
    <t>6C.6</t>
  </si>
  <si>
    <t>Business void properties</t>
  </si>
  <si>
    <t>6C.7</t>
  </si>
  <si>
    <t>Total business connected properties at year end</t>
  </si>
  <si>
    <t>6C.8</t>
  </si>
  <si>
    <t>Total residential connected properties at year end</t>
  </si>
  <si>
    <t>6C.9</t>
  </si>
  <si>
    <t>Total connected properties at year end</t>
  </si>
  <si>
    <t>6C.10</t>
  </si>
  <si>
    <t>Total number of new business connections</t>
  </si>
  <si>
    <t>6C.11</t>
  </si>
  <si>
    <t>Total number of new residential connections</t>
  </si>
  <si>
    <t>6C.12</t>
  </si>
  <si>
    <t>Total population served</t>
  </si>
  <si>
    <t>6C.13</t>
  </si>
  <si>
    <t>Number of business meters (billed properties)</t>
  </si>
  <si>
    <t>6C.14</t>
  </si>
  <si>
    <t>Number of residential meters (billed properties)</t>
  </si>
  <si>
    <t>6C.15</t>
  </si>
  <si>
    <t>Company area</t>
  </si>
  <si>
    <r>
      <t>km</t>
    </r>
    <r>
      <rPr>
        <vertAlign val="superscript"/>
        <sz val="12"/>
        <rFont val="Arial"/>
        <family val="2"/>
      </rPr>
      <t>2</t>
    </r>
  </si>
  <si>
    <t>6C.16</t>
  </si>
  <si>
    <t>Number of lead communication pipes replaced for water quality</t>
  </si>
  <si>
    <t>6C.17</t>
  </si>
  <si>
    <t>2020-25 supply-side improvements to supply-demand balance</t>
  </si>
  <si>
    <t>6C.18</t>
  </si>
  <si>
    <t>2020-25 demand-side improvements to supply-demand balance (excluding leakage and metering)</t>
  </si>
  <si>
    <t>6C.19</t>
  </si>
  <si>
    <t>2020-25 leakage improvements to supply-demand balance</t>
  </si>
  <si>
    <t>6C.20</t>
  </si>
  <si>
    <t>2020-25 internal interconnectors</t>
  </si>
  <si>
    <t>6C.21</t>
  </si>
  <si>
    <t>Energy consumption - wholesale</t>
  </si>
  <si>
    <t>MWh</t>
  </si>
  <si>
    <t>6C.22</t>
  </si>
  <si>
    <t>Mean zonal compliance</t>
  </si>
  <si>
    <t>6C.23</t>
  </si>
  <si>
    <t>Compliance Risk Index</t>
  </si>
  <si>
    <t>6C.24</t>
  </si>
  <si>
    <t>Event Risk Index</t>
  </si>
  <si>
    <t>6C.25</t>
  </si>
  <si>
    <t>Demand management - Metering and leakage activities 
for the 12 months ended 31 March 20xx</t>
  </si>
  <si>
    <t>Basic meters</t>
  </si>
  <si>
    <t>Smart meters</t>
  </si>
  <si>
    <t>Metering activities - Expenditure</t>
  </si>
  <si>
    <t>New optant meter installation</t>
  </si>
  <si>
    <t>6D.1</t>
  </si>
  <si>
    <t>New selective meter installation</t>
  </si>
  <si>
    <t>6D.2</t>
  </si>
  <si>
    <t>New business meter installation</t>
  </si>
  <si>
    <t>6D.3</t>
  </si>
  <si>
    <t>Residential meters renewed</t>
  </si>
  <si>
    <t>6D.4</t>
  </si>
  <si>
    <t>Business meters renewed</t>
  </si>
  <si>
    <t>6D.5</t>
  </si>
  <si>
    <t>Metering activities - Explanatory variables</t>
  </si>
  <si>
    <t xml:space="preserve">New optant meters installed </t>
  </si>
  <si>
    <t>6D.6</t>
  </si>
  <si>
    <t>New selective meters installed</t>
  </si>
  <si>
    <t>6D.7</t>
  </si>
  <si>
    <t xml:space="preserve">New business meters installed </t>
  </si>
  <si>
    <t>6D.8</t>
  </si>
  <si>
    <t xml:space="preserve">Residential meters renewed </t>
  </si>
  <si>
    <t>6D.9</t>
  </si>
  <si>
    <t xml:space="preserve">Business meters renewed </t>
  </si>
  <si>
    <t>6D.10</t>
  </si>
  <si>
    <t>New residential meters installation – supply-demand balance benefit</t>
  </si>
  <si>
    <t>6D.11</t>
  </si>
  <si>
    <t>New business meters installation – supply-demand balance benefit</t>
  </si>
  <si>
    <t>6D.12</t>
  </si>
  <si>
    <t>Residential meters renewed - supply-demand balance benefit</t>
  </si>
  <si>
    <t>6D.13</t>
  </si>
  <si>
    <t>Business meters renewed - supply-demand balance benefit</t>
  </si>
  <si>
    <t>6D.14</t>
  </si>
  <si>
    <t>Residential properties - meter penetration</t>
  </si>
  <si>
    <t>6D.15</t>
  </si>
  <si>
    <t>Leakage activities - Expenditure</t>
  </si>
  <si>
    <t>Active leakage control</t>
  </si>
  <si>
    <t>6D.16</t>
  </si>
  <si>
    <t>Pressure management</t>
  </si>
  <si>
    <t>6D.17</t>
  </si>
  <si>
    <t>Mains replacement</t>
  </si>
  <si>
    <t>6D.18</t>
  </si>
  <si>
    <t>Other leakage activity</t>
  </si>
  <si>
    <t>6D.19</t>
  </si>
  <si>
    <t>Total leakage activity</t>
  </si>
  <si>
    <t>6D.20</t>
  </si>
  <si>
    <t>Leakage activities - Explanatory variables</t>
  </si>
  <si>
    <t>Active leakage control – leakage saved</t>
  </si>
  <si>
    <t>6D.21</t>
  </si>
  <si>
    <t xml:space="preserve">Pressure management – leakage saved </t>
  </si>
  <si>
    <t>6D.22</t>
  </si>
  <si>
    <t>Mains replacement – leakage saved</t>
  </si>
  <si>
    <t>6D.23</t>
  </si>
  <si>
    <t>Meter installation – leakage saved</t>
  </si>
  <si>
    <t>6D.24</t>
  </si>
  <si>
    <t>Other leakage activity– leakage saved</t>
  </si>
  <si>
    <t>6D.25</t>
  </si>
  <si>
    <t>Total leakage activity – leakage saved</t>
  </si>
  <si>
    <t>6D.26</t>
  </si>
  <si>
    <t>Per capita consumption  (excluding supply pipe leakage)</t>
  </si>
  <si>
    <t>Per capita consumption (measured customers)</t>
  </si>
  <si>
    <t>l/h/d</t>
  </si>
  <si>
    <t>6D.27</t>
  </si>
  <si>
    <t>Per capita consumption (unmeasured customers)</t>
  </si>
  <si>
    <t>6D.28</t>
  </si>
  <si>
    <t>Wastewater network+ - Functional expenditure for the 
12 months ended 31st March 20xx</t>
  </si>
  <si>
    <t>£'000</t>
  </si>
  <si>
    <t>Costs of STWs in size bands 1 to 5</t>
  </si>
  <si>
    <t>Direct costs of STWs in size band 1</t>
  </si>
  <si>
    <t>7A.1</t>
  </si>
  <si>
    <t>Direct costs of STWs in size band 2</t>
  </si>
  <si>
    <t>7A.2</t>
  </si>
  <si>
    <t>Direct costs of STWs in size band 3</t>
  </si>
  <si>
    <t>7A.3</t>
  </si>
  <si>
    <t>Direct costs of STWs in size band 4</t>
  </si>
  <si>
    <t>7A.4</t>
  </si>
  <si>
    <t>Direct costs of STWs in size band 5</t>
  </si>
  <si>
    <t>7A.5</t>
  </si>
  <si>
    <t>General &amp; support costs of STWs in size bands 1 to 5</t>
  </si>
  <si>
    <t>7A.6</t>
  </si>
  <si>
    <t>Functional expenditure of STWs in size bands 1 to 5</t>
  </si>
  <si>
    <t>7A.7</t>
  </si>
  <si>
    <t>Costs of STWs in size band 6</t>
  </si>
  <si>
    <t>Service charges for STWs in size band 6</t>
  </si>
  <si>
    <t>7A.8</t>
  </si>
  <si>
    <t>Estimated terminal pumping costs size band 6 works</t>
  </si>
  <si>
    <t>7A.9</t>
  </si>
  <si>
    <t>Other direct costs of STWs in size band 6</t>
  </si>
  <si>
    <t>7A.10</t>
  </si>
  <si>
    <t>Direct costs of STWs in size band 6</t>
  </si>
  <si>
    <t>7A.11</t>
  </si>
  <si>
    <t>General &amp; support costs of STWs in size band 6</t>
  </si>
  <si>
    <t>7A.12</t>
  </si>
  <si>
    <t>Functional expenditure of STWs in size band 6</t>
  </si>
  <si>
    <t>7A.13</t>
  </si>
  <si>
    <t>Total Functional expenditure for Sewage treatment</t>
  </si>
  <si>
    <t>7A.14</t>
  </si>
  <si>
    <t>Wastewater network+ - Large sewage treatment works for the 
12 months ended 31 March 20xx</t>
  </si>
  <si>
    <t>Total Non-large STW</t>
  </si>
  <si>
    <t>Large STW1</t>
  </si>
  <si>
    <t>Large STW2</t>
  </si>
  <si>
    <t>Large STW3</t>
  </si>
  <si>
    <t>:::::::::</t>
  </si>
  <si>
    <t>Large STW80</t>
  </si>
  <si>
    <t>Total STW</t>
  </si>
  <si>
    <t>Sewage treatment works - Explanatory variables</t>
  </si>
  <si>
    <t>Works name</t>
  </si>
  <si>
    <t>text</t>
  </si>
  <si>
    <t>7B.1</t>
  </si>
  <si>
    <t>Classification of treatment works</t>
  </si>
  <si>
    <t>7B.2</t>
  </si>
  <si>
    <t>Population equivalent of total load received</t>
  </si>
  <si>
    <t>000</t>
  </si>
  <si>
    <t>7B.3</t>
  </si>
  <si>
    <t>Suspended solids consent</t>
  </si>
  <si>
    <t>mg/l</t>
  </si>
  <si>
    <t>7B.4</t>
  </si>
  <si>
    <r>
      <t>BOD</t>
    </r>
    <r>
      <rPr>
        <i/>
        <vertAlign val="subscript"/>
        <sz val="12"/>
        <color theme="1"/>
        <rFont val="Arial"/>
        <family val="2"/>
      </rPr>
      <t>5</t>
    </r>
    <r>
      <rPr>
        <sz val="12"/>
        <color theme="1"/>
        <rFont val="Arial"/>
        <family val="2"/>
      </rPr>
      <t xml:space="preserve"> consent</t>
    </r>
  </si>
  <si>
    <t>7B.5</t>
  </si>
  <si>
    <t>Ammonia consent</t>
  </si>
  <si>
    <t>7B.6</t>
  </si>
  <si>
    <t>Phosphorus consent</t>
  </si>
  <si>
    <t>7B.7</t>
  </si>
  <si>
    <t>UV consent</t>
  </si>
  <si>
    <r>
      <t>mW/s/cm</t>
    </r>
    <r>
      <rPr>
        <vertAlign val="superscript"/>
        <sz val="12"/>
        <rFont val="Gill Sans MT"/>
        <family val="2"/>
      </rPr>
      <t>2</t>
    </r>
  </si>
  <si>
    <t>7B.8</t>
  </si>
  <si>
    <t>Load received by STW</t>
  </si>
  <si>
    <r>
      <t>kgBOD</t>
    </r>
    <r>
      <rPr>
        <vertAlign val="subscript"/>
        <sz val="12"/>
        <rFont val="Gill Sans MT"/>
        <family val="2"/>
      </rPr>
      <t>5</t>
    </r>
    <r>
      <rPr>
        <sz val="12"/>
        <rFont val="Arial"/>
        <family val="2"/>
      </rPr>
      <t>/d</t>
    </r>
  </si>
  <si>
    <t xml:space="preserve"> </t>
  </si>
  <si>
    <t>7B.9</t>
  </si>
  <si>
    <t>Flow passed to full treatment</t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</si>
  <si>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/d</t>
    </r>
  </si>
  <si>
    <t>7B.10</t>
  </si>
  <si>
    <t>Sewage treatment works - Functional expenditure</t>
  </si>
  <si>
    <t>Service charges</t>
  </si>
  <si>
    <t>£000</t>
  </si>
  <si>
    <t>7B.11</t>
  </si>
  <si>
    <t>Estimated terminal pumping expenditure</t>
  </si>
  <si>
    <t>7B.12</t>
  </si>
  <si>
    <t>Other direct expenditure</t>
  </si>
  <si>
    <t>7B.13</t>
  </si>
  <si>
    <t>Total direct expenditure</t>
  </si>
  <si>
    <t>7B.14</t>
  </si>
  <si>
    <t>General and support expenditure</t>
  </si>
  <si>
    <t>7B.15</t>
  </si>
  <si>
    <t>Functional expenditure</t>
  </si>
  <si>
    <t>7B.16</t>
  </si>
  <si>
    <t>Connectable properties served by s101A schemes completed in the report year</t>
  </si>
  <si>
    <t>7C.1</t>
  </si>
  <si>
    <t>Number of s101A schemes completed in the report year</t>
  </si>
  <si>
    <t>7C.2</t>
  </si>
  <si>
    <t>Total pumping station capacity</t>
  </si>
  <si>
    <t>7C.3</t>
  </si>
  <si>
    <t>Number of network pumping stations</t>
  </si>
  <si>
    <t>7C.4</t>
  </si>
  <si>
    <t>Total number of sewer blockages</t>
  </si>
  <si>
    <t>7C.5</t>
  </si>
  <si>
    <t>Total number of gravity sewer collapses</t>
  </si>
  <si>
    <t>7C.6</t>
  </si>
  <si>
    <t>Total number of sewer rising main bursts</t>
  </si>
  <si>
    <t>7C.7</t>
  </si>
  <si>
    <t>Number of combined sewer overflows</t>
  </si>
  <si>
    <t>7C.8</t>
  </si>
  <si>
    <t>Number of emergency overflows</t>
  </si>
  <si>
    <t>7C.9</t>
  </si>
  <si>
    <t xml:space="preserve">Number of settled storm overflows </t>
  </si>
  <si>
    <t>7C.10</t>
  </si>
  <si>
    <t>Sewer age profile (constructed post 2021)</t>
  </si>
  <si>
    <t>7C.11</t>
  </si>
  <si>
    <t xml:space="preserve">Volume of trade effluent </t>
  </si>
  <si>
    <t>Ml/yr</t>
  </si>
  <si>
    <t>7C.12</t>
  </si>
  <si>
    <t>Volume of wastewater receiving treatment at sewage treatment works</t>
  </si>
  <si>
    <t>7C.13</t>
  </si>
  <si>
    <t>Length of gravity sewers rehabilitated</t>
  </si>
  <si>
    <t>7C.14</t>
  </si>
  <si>
    <t>Length of rising mains replaced or structurally refurbished</t>
  </si>
  <si>
    <t>7C.15</t>
  </si>
  <si>
    <t>Length of foul (only) public sewers</t>
  </si>
  <si>
    <t>7C.16</t>
  </si>
  <si>
    <t>Length of surface water (only) public sewers</t>
  </si>
  <si>
    <t>7C.17</t>
  </si>
  <si>
    <t>Length of combined public sewers</t>
  </si>
  <si>
    <t>7C.18</t>
  </si>
  <si>
    <t>Length of rising mains</t>
  </si>
  <si>
    <t>7C.19</t>
  </si>
  <si>
    <t>Length of other wastewater network pipework</t>
  </si>
  <si>
    <t>7C.20</t>
  </si>
  <si>
    <t>Total length of "legacy" public sewers as at 31 March</t>
  </si>
  <si>
    <t>7C.21</t>
  </si>
  <si>
    <t>Length of formerly private sewers and lateral drains (s105A sewers)</t>
  </si>
  <si>
    <t>7C.22</t>
  </si>
  <si>
    <t>Treatment categories</t>
  </si>
  <si>
    <t>Treatment works consents</t>
  </si>
  <si>
    <t>Primary</t>
  </si>
  <si>
    <t>Secondary</t>
  </si>
  <si>
    <t>Tertiary</t>
  </si>
  <si>
    <t>Phosphorus</t>
  </si>
  <si>
    <r>
      <rPr>
        <sz val="10"/>
        <color rgb="FF0078C9"/>
        <rFont val="Franklin Gothic Demi"/>
        <family val="2"/>
        <scheme val="major"/>
      </rPr>
      <t>BOD</t>
    </r>
    <r>
      <rPr>
        <vertAlign val="subscript"/>
        <sz val="12"/>
        <color rgb="FF0078C9"/>
        <rFont val="Arial"/>
        <family val="2"/>
      </rPr>
      <t>5</t>
    </r>
  </si>
  <si>
    <t>Ammonia</t>
  </si>
  <si>
    <t>Activated Sludge</t>
  </si>
  <si>
    <t>Biological</t>
  </si>
  <si>
    <t>A1</t>
  </si>
  <si>
    <t>A2</t>
  </si>
  <si>
    <t>B1</t>
  </si>
  <si>
    <t>B2</t>
  </si>
  <si>
    <t>&lt;=0.5mg/l</t>
  </si>
  <si>
    <t>&gt;0.5 to &lt;=1mg/l</t>
  </si>
  <si>
    <t>&gt;1mg/l</t>
  </si>
  <si>
    <t>No permit</t>
  </si>
  <si>
    <t>&lt;=7mg/l</t>
  </si>
  <si>
    <t>&gt;7 to &lt;=10mg/l</t>
  </si>
  <si>
    <t>&gt;10 to &lt;=20mg/l</t>
  </si>
  <si>
    <t>&gt;20mg/l</t>
  </si>
  <si>
    <t>&lt;=1mg/l</t>
  </si>
  <si>
    <t>&gt;1 to &lt;=3mg/l</t>
  </si>
  <si>
    <t>&gt;3 to &lt;=10mg/l</t>
  </si>
  <si>
    <t>&gt;10mg/l</t>
  </si>
  <si>
    <t>Load received at sewage treatment works</t>
  </si>
  <si>
    <t>Load received by STWs in size band 1</t>
  </si>
  <si>
    <r>
      <t>kg BOD</t>
    </r>
    <r>
      <rPr>
        <vertAlign val="subscript"/>
        <sz val="12"/>
        <color indexed="8"/>
        <rFont val="Arial"/>
        <family val="2"/>
      </rPr>
      <t>5</t>
    </r>
    <r>
      <rPr>
        <sz val="12"/>
        <color indexed="8"/>
        <rFont val="Arial"/>
        <family val="2"/>
      </rPr>
      <t>/day</t>
    </r>
  </si>
  <si>
    <t>7D.1</t>
  </si>
  <si>
    <t>Load received by STWs in size band 2</t>
  </si>
  <si>
    <t>7D.2</t>
  </si>
  <si>
    <t>Load received by STWs in size band 3</t>
  </si>
  <si>
    <t>7D.3</t>
  </si>
  <si>
    <t>Load received by STWs in size band 4</t>
  </si>
  <si>
    <t>7D.4</t>
  </si>
  <si>
    <t>Load received by STWs in size band 5</t>
  </si>
  <si>
    <t>7D.5</t>
  </si>
  <si>
    <t>Load received by STWs above size band 5</t>
  </si>
  <si>
    <t>7D.6</t>
  </si>
  <si>
    <t>Total load received</t>
  </si>
  <si>
    <t>7D.7</t>
  </si>
  <si>
    <t xml:space="preserve">Load received from trade effluent customers at treatment works </t>
  </si>
  <si>
    <t>7D.8</t>
  </si>
  <si>
    <t>Number of sewage treatment works</t>
  </si>
  <si>
    <t>STWs in size band 1</t>
  </si>
  <si>
    <t>7D.9</t>
  </si>
  <si>
    <t>STWs in size band 2</t>
  </si>
  <si>
    <t>7D.10</t>
  </si>
  <si>
    <t>STWs in size band 3</t>
  </si>
  <si>
    <t>7D.11</t>
  </si>
  <si>
    <t>STWs in size band 4</t>
  </si>
  <si>
    <t>7D.12</t>
  </si>
  <si>
    <t>STWs in size band 5</t>
  </si>
  <si>
    <t>7D.13</t>
  </si>
  <si>
    <t>STWs above size band 5</t>
  </si>
  <si>
    <t>7D.14</t>
  </si>
  <si>
    <t>Total number of works</t>
  </si>
  <si>
    <t>7D.15</t>
  </si>
  <si>
    <t>Population equivalent</t>
  </si>
  <si>
    <t>Current population equivalent served by STWs</t>
  </si>
  <si>
    <t>7D.16</t>
  </si>
  <si>
    <t>Current population equivalent served by filter bed or activated sludge STWs with tightened/new P consents</t>
  </si>
  <si>
    <t>7D.17</t>
  </si>
  <si>
    <t>Current population equivalent served by STWs with tightened/new N consents</t>
  </si>
  <si>
    <t>7D.18</t>
  </si>
  <si>
    <t>Current population equivalent served by STWs with tightened/new sanitary parameter consents</t>
  </si>
  <si>
    <t>7D.19</t>
  </si>
  <si>
    <t>Current population equivalent served by STWs with tightened/new UV consents</t>
  </si>
  <si>
    <t>7D.20</t>
  </si>
  <si>
    <t>Population equivalent treatment capacity enhancement</t>
  </si>
  <si>
    <t>7D.21</t>
  </si>
  <si>
    <t xml:space="preserve">Current population equivalent served by STW with tightened / new consents for chemicals.... </t>
  </si>
  <si>
    <t>7D.22</t>
  </si>
  <si>
    <t>Cumulative shortfall in FFT addressed by WINEP / NEP schemes to increase STW capacity </t>
  </si>
  <si>
    <t>l/s</t>
  </si>
  <si>
    <t>7D.23</t>
  </si>
  <si>
    <t>Additional storm tank capacity provided at STWs</t>
  </si>
  <si>
    <t>m3</t>
  </si>
  <si>
    <t>7D.24</t>
  </si>
  <si>
    <t>Additional volume of network storage at CSOs etc to reduce spill frequency  </t>
  </si>
  <si>
    <t>7D.25</t>
  </si>
  <si>
    <t>Residential properties connected during the year</t>
  </si>
  <si>
    <t>7E.1</t>
  </si>
  <si>
    <t>Business properties connected during the year</t>
  </si>
  <si>
    <t>7E.2</t>
  </si>
  <si>
    <t>Residential properties billed unmeasured sewerage</t>
  </si>
  <si>
    <t>7E.3</t>
  </si>
  <si>
    <t>Residential properties billed measured sewerage</t>
  </si>
  <si>
    <t>7E.4</t>
  </si>
  <si>
    <t>Residential properties billed for sewerage</t>
  </si>
  <si>
    <t>7E.5</t>
  </si>
  <si>
    <t>Business properties billed unmeasured sewerage</t>
  </si>
  <si>
    <t>7E.6</t>
  </si>
  <si>
    <t>Business properties billed measured sewerage</t>
  </si>
  <si>
    <t>7E.7</t>
  </si>
  <si>
    <t>Business properties billed for sewerage</t>
  </si>
  <si>
    <t>7E.8</t>
  </si>
  <si>
    <t>Void properties</t>
  </si>
  <si>
    <t>7E.9</t>
  </si>
  <si>
    <t>7E.10</t>
  </si>
  <si>
    <t>Resident population</t>
  </si>
  <si>
    <t>7E.11</t>
  </si>
  <si>
    <t>Non-resident population</t>
  </si>
  <si>
    <t>7E.12</t>
  </si>
  <si>
    <t>Total sewerage catchment area</t>
  </si>
  <si>
    <r>
      <t>km</t>
    </r>
    <r>
      <rPr>
        <vertAlign val="superscript"/>
        <sz val="12"/>
        <rFont val="Gill Sans MT"/>
        <family val="2"/>
      </rPr>
      <t>2</t>
    </r>
  </si>
  <si>
    <t>7E.18</t>
  </si>
  <si>
    <t>Designated bathing waters</t>
  </si>
  <si>
    <t>7E.19</t>
  </si>
  <si>
    <t>Number of intermittent discharge sites with event duration monitoring</t>
  </si>
  <si>
    <t>7E.20</t>
  </si>
  <si>
    <t>Number of monitors for flow monitoring at STWs</t>
  </si>
  <si>
    <t>7E.21</t>
  </si>
  <si>
    <t>Number of odour related complaints</t>
  </si>
  <si>
    <t>7E.22</t>
  </si>
  <si>
    <t>Total sewage sludge produced, treated by incumbents</t>
  </si>
  <si>
    <t>ttds/ year</t>
  </si>
  <si>
    <t>8A.1</t>
  </si>
  <si>
    <r>
      <t>Total sewage sludge produced, treated by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party sludge service provider</t>
    </r>
  </si>
  <si>
    <t>8A.2</t>
  </si>
  <si>
    <t xml:space="preserve">Total sewage sludge produced </t>
  </si>
  <si>
    <t>8A.3</t>
  </si>
  <si>
    <t>Total sewage sludge produced from non-appointed liquid waste treatment</t>
  </si>
  <si>
    <t>8A.4</t>
  </si>
  <si>
    <t>Percentage of sludge produced and treated at a site of STW and STC co-location</t>
  </si>
  <si>
    <t>8A.5</t>
  </si>
  <si>
    <t>Total sewage sludge disposed by incumbents</t>
  </si>
  <si>
    <t>8A.6</t>
  </si>
  <si>
    <r>
      <t>Total sewage sludge disposed by 3</t>
    </r>
    <r>
      <rPr>
        <vertAlign val="superscript"/>
        <sz val="12"/>
        <rFont val="Arial"/>
        <family val="2"/>
      </rPr>
      <t>rd</t>
    </r>
    <r>
      <rPr>
        <sz val="12"/>
        <rFont val="Arial"/>
        <family val="2"/>
      </rPr>
      <t xml:space="preserve"> party sludge service provider</t>
    </r>
  </si>
  <si>
    <t>8A.7</t>
  </si>
  <si>
    <t>Total sewage sludge disposed</t>
  </si>
  <si>
    <t>8A.8</t>
  </si>
  <si>
    <t>Total measure of intersiting 'work' done by pipeline</t>
  </si>
  <si>
    <t>ttds*km/year</t>
  </si>
  <si>
    <t>8A.9</t>
  </si>
  <si>
    <t>Total measure of intersiting 'work' done by tanker</t>
  </si>
  <si>
    <t>8A.10</t>
  </si>
  <si>
    <t>Total measure of intersiting 'work' done by truck</t>
  </si>
  <si>
    <t>8A.11</t>
  </si>
  <si>
    <t>Total measure of intersiting 'work' done (all forms of transportation)</t>
  </si>
  <si>
    <t>8A.12</t>
  </si>
  <si>
    <t xml:space="preserve">Total measure of of intersiting 'work' done by tanker (by volume transported) 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</si>
  <si>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*km/yr</t>
    </r>
  </si>
  <si>
    <t>8A.13</t>
  </si>
  <si>
    <t>Total measure of 'work' done in sludge disposal operations by pipeline</t>
  </si>
  <si>
    <t>8A.14</t>
  </si>
  <si>
    <t>Total measure of 'work' done in sludge disposal operations by tanker</t>
  </si>
  <si>
    <t>8A.15</t>
  </si>
  <si>
    <t>Total measure of 'work' done in sludge disposal operations by truck</t>
  </si>
  <si>
    <t>8A.16</t>
  </si>
  <si>
    <t>Total measure of 'work' done in sludge disposal operations (all forms of transportation)</t>
  </si>
  <si>
    <t>8A.17</t>
  </si>
  <si>
    <t>Total measure of 'work' done by tanker in sludge disposal operations (by volume transported)</t>
  </si>
  <si>
    <t>8A.18</t>
  </si>
  <si>
    <t>Chemical P sludge as % of sludge produced at STWs</t>
  </si>
  <si>
    <t>8A.19</t>
  </si>
  <si>
    <t xml:space="preserve">Operating cost analysis for the 12 months ended 31st March 20xx - bioresources </t>
  </si>
  <si>
    <t>Sludge transport method</t>
  </si>
  <si>
    <t>Pipeline</t>
  </si>
  <si>
    <t>Tanker</t>
  </si>
  <si>
    <t>Truck</t>
  </si>
  <si>
    <t>8B.1</t>
  </si>
  <si>
    <t>8B.2</t>
  </si>
  <si>
    <t>8B.3</t>
  </si>
  <si>
    <t>8B.4</t>
  </si>
  <si>
    <t>8B.5</t>
  </si>
  <si>
    <t>8B.6</t>
  </si>
  <si>
    <t>8B.7</t>
  </si>
  <si>
    <t>8B.8</t>
  </si>
  <si>
    <t>8B.9</t>
  </si>
  <si>
    <t>8B.10</t>
  </si>
  <si>
    <t>8B.11</t>
  </si>
  <si>
    <t>8B.12</t>
  </si>
  <si>
    <t>8B.13</t>
  </si>
  <si>
    <t>Sludge treatment type</t>
  </si>
  <si>
    <t>Untreated Sludge</t>
  </si>
  <si>
    <t>Raw Sludge liming</t>
  </si>
  <si>
    <t>Conventional AD</t>
  </si>
  <si>
    <t>Incineration of raw sludge</t>
  </si>
  <si>
    <t>Incineration of digested Sludge</t>
  </si>
  <si>
    <t>Photo-conditioning/ composting</t>
  </si>
  <si>
    <t>Advanced Anaerobic Digestion</t>
  </si>
  <si>
    <t>8B.14</t>
  </si>
  <si>
    <t>8B.15</t>
  </si>
  <si>
    <t>8B.16</t>
  </si>
  <si>
    <t>8B.17</t>
  </si>
  <si>
    <t>8B.18</t>
  </si>
  <si>
    <t>8B.19</t>
  </si>
  <si>
    <t>8B.20</t>
  </si>
  <si>
    <t>8B.21</t>
  </si>
  <si>
    <t>8B.22</t>
  </si>
  <si>
    <t>8B.23</t>
  </si>
  <si>
    <t>8B.24</t>
  </si>
  <si>
    <t>8B.25</t>
  </si>
  <si>
    <t>8B.26</t>
  </si>
  <si>
    <t>Sludge disposal route</t>
  </si>
  <si>
    <t>landfill, raw</t>
  </si>
  <si>
    <t>landfill, partly treated</t>
  </si>
  <si>
    <t>land restoration/ reclamation</t>
  </si>
  <si>
    <t>sludge recycled to farmland</t>
  </si>
  <si>
    <t>8B.27</t>
  </si>
  <si>
    <t>8B.28</t>
  </si>
  <si>
    <t>8B.29</t>
  </si>
  <si>
    <t>8B.30</t>
  </si>
  <si>
    <t>8B.31</t>
  </si>
  <si>
    <t>8B.32</t>
  </si>
  <si>
    <t>8B.33</t>
  </si>
  <si>
    <t>8B.34</t>
  </si>
  <si>
    <t>8B.35</t>
  </si>
  <si>
    <t>8B.36</t>
  </si>
  <si>
    <t>8B.37</t>
  </si>
  <si>
    <t>8B.38</t>
  </si>
  <si>
    <t>8B.39</t>
  </si>
  <si>
    <t>Electricity</t>
  </si>
  <si>
    <t>Heat</t>
  </si>
  <si>
    <t>MW</t>
  </si>
  <si>
    <t>Energy</t>
  </si>
  <si>
    <t>Energy generated by and used in bioresources control</t>
  </si>
  <si>
    <t>8C.1</t>
  </si>
  <si>
    <t>Energy generated by bioresources and used in network plus control</t>
  </si>
  <si>
    <t>8C.2</t>
  </si>
  <si>
    <t>Energy generated by bioresources and exported to the grid or third party</t>
  </si>
  <si>
    <t>8C.3</t>
  </si>
  <si>
    <t>Energy bought from grid and used in bioresources control</t>
  </si>
  <si>
    <t>8C.4</t>
  </si>
  <si>
    <t>Bioresources liquors treated by network plus</t>
  </si>
  <si>
    <t>Flow of liquor or partially treated liquor returned from bioresources to network plus</t>
  </si>
  <si>
    <t>8C.5</t>
  </si>
  <si>
    <t>BOD load of liquor or partially treated liquor returned from bioresources to network plus</t>
  </si>
  <si>
    <t>kg/d</t>
  </si>
  <si>
    <t>8C.6</t>
  </si>
  <si>
    <t>Ammonia load of liquor or partially treated liquor returned from bioresources to network plus</t>
  </si>
  <si>
    <t>8C.7</t>
  </si>
  <si>
    <t>Recharge to Bioresources by network plus for costs of handling and treating bioresources liquors</t>
  </si>
  <si>
    <t>8C.8</t>
  </si>
  <si>
    <t>Non-financial data - sludge treatment and disposal for the 
12 months ended 31st March 20xx - bioresources</t>
  </si>
  <si>
    <t>By incumbent</t>
  </si>
  <si>
    <t>By 3rd party sludge service providers</t>
  </si>
  <si>
    <t>Sludge treatment process</t>
  </si>
  <si>
    <t>% Sludge - untreated</t>
  </si>
  <si>
    <t>8D.1</t>
  </si>
  <si>
    <t>% Sludge treatment process - raw sludge liming</t>
  </si>
  <si>
    <t>8D.2</t>
  </si>
  <si>
    <t>% Sludge treatment process - conventional AD</t>
  </si>
  <si>
    <t>8D.3</t>
  </si>
  <si>
    <t>% Sludge treatment process - advanced AD</t>
  </si>
  <si>
    <t>8D.4</t>
  </si>
  <si>
    <t>% Sludge treatment process - incineration of raw sludge</t>
  </si>
  <si>
    <t>8D.5</t>
  </si>
  <si>
    <t>% Sludge treatment process - other (specify)</t>
  </si>
  <si>
    <t>8D.6</t>
  </si>
  <si>
    <t>% Sludge treatment process - Total</t>
  </si>
  <si>
    <t>8D.7</t>
  </si>
  <si>
    <t>(Un-incinerated) sludge disposal and recycling route</t>
  </si>
  <si>
    <t>% Sludge disposal route - landfill, raw</t>
  </si>
  <si>
    <t>8D.8</t>
  </si>
  <si>
    <t>% Sludge disposal route - landfill, partly treated</t>
  </si>
  <si>
    <t>8D.9</t>
  </si>
  <si>
    <t>% Sludge disposal route - land restoration/ reclamation</t>
  </si>
  <si>
    <t>8D.10</t>
  </si>
  <si>
    <t>% Sludge disposal route - sludge recycled to farmland</t>
  </si>
  <si>
    <t>8D.11</t>
  </si>
  <si>
    <t>% Sludge disposal route - other (specify)</t>
  </si>
  <si>
    <t>8D.12</t>
  </si>
  <si>
    <t>% Sludge disposal route - Total</t>
  </si>
  <si>
    <t>8D.13</t>
  </si>
  <si>
    <t>Allocation</t>
  </si>
  <si>
    <t>Allocated innovation competition fund price control revenue</t>
  </si>
  <si>
    <t>9A.1</t>
  </si>
  <si>
    <t>Revenue collected for the purposes of the innovation competition</t>
  </si>
  <si>
    <t xml:space="preserve">Price control revenue collected from customers </t>
  </si>
  <si>
    <t>9A.2</t>
  </si>
  <si>
    <t>Non-price control revenue (e.g. royalties)</t>
  </si>
  <si>
    <t>9A.3</t>
  </si>
  <si>
    <t>Revenue collected from customers and transferred into the innovation competition fund</t>
  </si>
  <si>
    <t>9A.4</t>
  </si>
  <si>
    <t>Bids accepted and awarded funding for innovation competition</t>
  </si>
  <si>
    <t>Innovation project 1</t>
  </si>
  <si>
    <t>9A.5</t>
  </si>
  <si>
    <t>Innovation project 2</t>
  </si>
  <si>
    <t>9A.6</t>
  </si>
  <si>
    <t>Innovation project 3</t>
  </si>
  <si>
    <t>9A.7</t>
  </si>
  <si>
    <t>9A.8</t>
  </si>
  <si>
    <t xml:space="preserve">Actual expenditure on innovation projects funded through the innovation competition </t>
  </si>
  <si>
    <t>9A.9</t>
  </si>
  <si>
    <t>9A.10</t>
  </si>
  <si>
    <t>9A.11</t>
  </si>
  <si>
    <t>9A.12</t>
  </si>
  <si>
    <t>Allowed future expenditure on innovation projects funded through the innovation competition</t>
  </si>
  <si>
    <t>9A.13</t>
  </si>
  <si>
    <t>9A.14</t>
  </si>
  <si>
    <t>9A.15</t>
  </si>
  <si>
    <t>9A.16</t>
  </si>
  <si>
    <t>Expenditure on innovation projects funded by shareholders</t>
  </si>
  <si>
    <t>9A.17</t>
  </si>
  <si>
    <t>9A.18</t>
  </si>
  <si>
    <t>9A.19</t>
  </si>
  <si>
    <t>9A.20</t>
  </si>
  <si>
    <t>Funding returned</t>
  </si>
  <si>
    <t>Total funding to be returned to customers</t>
  </si>
  <si>
    <t>9A.21</t>
  </si>
  <si>
    <t>Small Company Return - Analysis of turnover and operating costs</t>
  </si>
  <si>
    <t>Prior year</t>
  </si>
  <si>
    <t>Turnover</t>
  </si>
  <si>
    <t>Unmeasured  - household</t>
  </si>
  <si>
    <t>S1.1</t>
  </si>
  <si>
    <t>Unmeasured  - non-household</t>
  </si>
  <si>
    <t>S1.2</t>
  </si>
  <si>
    <t>Measured - household</t>
  </si>
  <si>
    <t>S1.3</t>
  </si>
  <si>
    <t>Measured - non-household</t>
  </si>
  <si>
    <t>S1.4</t>
  </si>
  <si>
    <t>S1.5</t>
  </si>
  <si>
    <t>Total turnover</t>
  </si>
  <si>
    <t>S1.6</t>
  </si>
  <si>
    <t>Retail operating costs</t>
  </si>
  <si>
    <t>S1.7</t>
  </si>
  <si>
    <t>S1.8</t>
  </si>
  <si>
    <t>Other operating costs</t>
  </si>
  <si>
    <t>S1.9</t>
  </si>
  <si>
    <t>Wholesale operating costs</t>
  </si>
  <si>
    <t>S1.10</t>
  </si>
  <si>
    <t>Service charges/ discharge consents</t>
  </si>
  <si>
    <t>S1.11</t>
  </si>
  <si>
    <t>S1.12</t>
  </si>
  <si>
    <t>S1.13</t>
  </si>
  <si>
    <t>Local authority rates</t>
  </si>
  <si>
    <t>S1.14</t>
  </si>
  <si>
    <t>Total operating costs</t>
  </si>
  <si>
    <t>S1.15</t>
  </si>
  <si>
    <t>Depreciation - retail</t>
  </si>
  <si>
    <t>S1.16</t>
  </si>
  <si>
    <t>Depreciation - wholesale</t>
  </si>
  <si>
    <t>S1.17</t>
  </si>
  <si>
    <t>Total Depreciation</t>
  </si>
  <si>
    <t>S1.18</t>
  </si>
  <si>
    <t>Total operating profit</t>
  </si>
  <si>
    <t>S1.19</t>
  </si>
  <si>
    <t>Small Company Return - Non-financial information for the 12 months to 31 March 20xx</t>
  </si>
  <si>
    <t>Nr. of household properties connected (000)</t>
  </si>
  <si>
    <t>Nr. of non-household properties connected (000)</t>
  </si>
  <si>
    <t>Annual site volumes - households</t>
  </si>
  <si>
    <t>Annual site volumes - non-households</t>
  </si>
  <si>
    <t>Household per capita consumption
(excluding supply pipe leakage)</t>
  </si>
  <si>
    <t>Annual leakage</t>
  </si>
  <si>
    <t>Site</t>
  </si>
  <si>
    <t>S2.1</t>
  </si>
  <si>
    <t>S2.2</t>
  </si>
  <si>
    <t>S2.3</t>
  </si>
  <si>
    <t>S2.4</t>
  </si>
  <si>
    <t>S2.5</t>
  </si>
  <si>
    <t>S2.6</t>
  </si>
  <si>
    <t>S2.7</t>
  </si>
  <si>
    <t>S2.8</t>
  </si>
  <si>
    <t>S2.9</t>
  </si>
  <si>
    <t>S2.10</t>
  </si>
  <si>
    <t>S2.11</t>
  </si>
  <si>
    <t>S2.12</t>
  </si>
  <si>
    <t>S2.13</t>
  </si>
  <si>
    <t>S2.14</t>
  </si>
  <si>
    <t>S2.15</t>
  </si>
  <si>
    <t>S2.16</t>
  </si>
  <si>
    <t>S2.17</t>
  </si>
  <si>
    <t>S2.18</t>
  </si>
  <si>
    <t>S2.19</t>
  </si>
  <si>
    <t>S2.20</t>
  </si>
  <si>
    <t>S2.21</t>
  </si>
  <si>
    <t>S2.22</t>
  </si>
  <si>
    <t>S2.23</t>
  </si>
  <si>
    <t>S2.24</t>
  </si>
  <si>
    <t>S2.25</t>
  </si>
  <si>
    <t>S2.26</t>
  </si>
  <si>
    <t>S2.27</t>
  </si>
  <si>
    <t>S2.28</t>
  </si>
  <si>
    <t>S2.29</t>
  </si>
  <si>
    <t>S2.30</t>
  </si>
  <si>
    <t>S2.31</t>
  </si>
  <si>
    <t>S2.32</t>
  </si>
  <si>
    <t>S2.33</t>
  </si>
  <si>
    <t>S2.34</t>
  </si>
  <si>
    <t>S2.35</t>
  </si>
  <si>
    <t>S2.36</t>
  </si>
  <si>
    <t>S2.37</t>
  </si>
  <si>
    <t>S2.38</t>
  </si>
  <si>
    <t>S2.39</t>
  </si>
  <si>
    <t>S2.40</t>
  </si>
  <si>
    <t>S2.41</t>
  </si>
  <si>
    <t>S2.42</t>
  </si>
  <si>
    <t>S2.43</t>
  </si>
  <si>
    <t>S2.44</t>
  </si>
  <si>
    <t>S2.45</t>
  </si>
  <si>
    <t>S2.46</t>
  </si>
  <si>
    <t>S2.47</t>
  </si>
  <si>
    <t>S2.48</t>
  </si>
  <si>
    <t>S2.49</t>
  </si>
  <si>
    <t>S2.50</t>
  </si>
  <si>
    <t>S2.51</t>
  </si>
  <si>
    <t>S2.52</t>
  </si>
  <si>
    <t>S2.53</t>
  </si>
  <si>
    <t>S2.54</t>
  </si>
  <si>
    <t>S2.55</t>
  </si>
  <si>
    <t>S2.56</t>
  </si>
  <si>
    <t>S2.57</t>
  </si>
  <si>
    <t>S2.58</t>
  </si>
  <si>
    <t>S2.59</t>
  </si>
  <si>
    <t>S2.60</t>
  </si>
  <si>
    <t>S2.61</t>
  </si>
  <si>
    <t>S2.62</t>
  </si>
  <si>
    <t>S2.63</t>
  </si>
  <si>
    <t>S2.64</t>
  </si>
  <si>
    <t>S2.65</t>
  </si>
  <si>
    <t>S2.66</t>
  </si>
  <si>
    <t>S2.67</t>
  </si>
  <si>
    <t>S2.68</t>
  </si>
  <si>
    <t>S2.69</t>
  </si>
  <si>
    <t>S2.70</t>
  </si>
  <si>
    <t>S2.71</t>
  </si>
  <si>
    <t>S2.72</t>
  </si>
  <si>
    <t>S2.73</t>
  </si>
  <si>
    <t>S2.74</t>
  </si>
  <si>
    <t>S2.75</t>
  </si>
  <si>
    <t>S2.76</t>
  </si>
  <si>
    <t>S2.77</t>
  </si>
  <si>
    <t>S2.78</t>
  </si>
  <si>
    <t>S2.79</t>
  </si>
  <si>
    <t>S2.80</t>
  </si>
  <si>
    <t>S2.81</t>
  </si>
  <si>
    <t>S2.82</t>
  </si>
  <si>
    <t>S2.83</t>
  </si>
  <si>
    <t>S2.84</t>
  </si>
  <si>
    <t>S2.85</t>
  </si>
  <si>
    <t>S2.86</t>
  </si>
  <si>
    <t>S2.87</t>
  </si>
  <si>
    <t>S2.88</t>
  </si>
  <si>
    <t>S2.89</t>
  </si>
  <si>
    <t>S2.90</t>
  </si>
  <si>
    <t>S2.91</t>
  </si>
  <si>
    <t>S2.92</t>
  </si>
  <si>
    <t>S2.93</t>
  </si>
  <si>
    <t>S2.94</t>
  </si>
  <si>
    <t>S2.95</t>
  </si>
  <si>
    <t>S2.96</t>
  </si>
  <si>
    <t>S2.97</t>
  </si>
  <si>
    <t>S2.98</t>
  </si>
  <si>
    <t>S2.99</t>
  </si>
  <si>
    <t>S2.100</t>
  </si>
  <si>
    <t>S2.101</t>
  </si>
  <si>
    <t>S2.102</t>
  </si>
  <si>
    <t>S2.103</t>
  </si>
  <si>
    <t>S2.104</t>
  </si>
  <si>
    <t>S2.105</t>
  </si>
  <si>
    <t>S2.106</t>
  </si>
  <si>
    <t>S2.107</t>
  </si>
  <si>
    <t>S2.108</t>
  </si>
  <si>
    <t>S2.109</t>
  </si>
  <si>
    <t>S2.110</t>
  </si>
  <si>
    <t>S2.111</t>
  </si>
  <si>
    <t>S2.112</t>
  </si>
  <si>
    <t>S2.113</t>
  </si>
  <si>
    <t>S2.114</t>
  </si>
  <si>
    <t>S2.115</t>
  </si>
  <si>
    <t>S2.116</t>
  </si>
  <si>
    <t>S2.117</t>
  </si>
  <si>
    <t>S2.118</t>
  </si>
  <si>
    <t>S2.119</t>
  </si>
  <si>
    <t>S2.120</t>
  </si>
  <si>
    <t>S2.121</t>
  </si>
  <si>
    <t>S2.122</t>
  </si>
  <si>
    <t>S2.123</t>
  </si>
  <si>
    <t>S2.124</t>
  </si>
  <si>
    <t>S2.125</t>
  </si>
  <si>
    <t>S2.126</t>
  </si>
  <si>
    <t>S2.127</t>
  </si>
  <si>
    <t>S2.128</t>
  </si>
  <si>
    <t>S2.129</t>
  </si>
  <si>
    <t>S2.130</t>
  </si>
  <si>
    <t>S2.131</t>
  </si>
  <si>
    <t>S2.132</t>
  </si>
  <si>
    <t>S2.133</t>
  </si>
  <si>
    <t>S2.134</t>
  </si>
  <si>
    <t>S2.135</t>
  </si>
  <si>
    <t>S2.136</t>
  </si>
  <si>
    <t>S2.137</t>
  </si>
  <si>
    <t>S2.138</t>
  </si>
  <si>
    <t>S2.139</t>
  </si>
  <si>
    <t>S2.140</t>
  </si>
  <si>
    <t>S2.141</t>
  </si>
  <si>
    <t>S2.142</t>
  </si>
  <si>
    <t>S2.143</t>
  </si>
  <si>
    <t>S2.144</t>
  </si>
  <si>
    <t>S2.145</t>
  </si>
  <si>
    <t>S2.146</t>
  </si>
  <si>
    <t>S2.147</t>
  </si>
  <si>
    <t>S2.148</t>
  </si>
  <si>
    <t>S2.149</t>
  </si>
  <si>
    <t>S2.150</t>
  </si>
  <si>
    <t>Total for all sites</t>
  </si>
  <si>
    <t>S2.151</t>
  </si>
  <si>
    <t>Wholesale water network+ (treated water distribution)</t>
  </si>
  <si>
    <t>Wholesale wastewater network+ (sewage collection)</t>
  </si>
  <si>
    <t xml:space="preserve">Capital expenditure purpose - line 1 </t>
  </si>
  <si>
    <t xml:space="preserve">Capital expenditure purpose - line 2 </t>
  </si>
  <si>
    <t xml:space="preserve">Capital expenditure purpose - line 3 </t>
  </si>
  <si>
    <t xml:space="preserve">Capital expenditure purpose - line 4 </t>
  </si>
  <si>
    <t xml:space="preserve">Capital expenditure purpose - line 5 </t>
  </si>
  <si>
    <t xml:space="preserve">Capital expenditure purpose - line 6 </t>
  </si>
  <si>
    <t xml:space="preserve">Capital expenditure purpose - line 7 </t>
  </si>
  <si>
    <t xml:space="preserve">Capital expenditure purpose - line 8 </t>
  </si>
  <si>
    <t xml:space="preserve">Capital expenditure purpose - line 9 </t>
  </si>
  <si>
    <t xml:space="preserve">Capital expenditure purpose - line 10 </t>
  </si>
  <si>
    <t xml:space="preserve">Operating expenditure purpose - line 1 </t>
  </si>
  <si>
    <t xml:space="preserve">Operating expenditure purpose - line 2 </t>
  </si>
  <si>
    <t xml:space="preserve">Operating expenditure purpose - line 3 </t>
  </si>
  <si>
    <t xml:space="preserve">Operating expenditure purpose - line 4 </t>
  </si>
  <si>
    <t xml:space="preserve">Operating expenditure purpose - line 5 </t>
  </si>
  <si>
    <t xml:space="preserve">Operating expenditure purpose - line 6 </t>
  </si>
  <si>
    <t xml:space="preserve">Operating expenditure purpose - line 7 </t>
  </si>
  <si>
    <t xml:space="preserve">Operating expenditure purpose - line 8 </t>
  </si>
  <si>
    <t xml:space="preserve">Operating expenditure purpose - line 9 </t>
  </si>
  <si>
    <t xml:space="preserve">Operating expenditure purpose - line 10 </t>
  </si>
  <si>
    <t>Major project expenditure for wholesale wastewater by purpose for the 
12 months ended 31 March 20xx</t>
  </si>
  <si>
    <t xml:space="preserve">Capital expenditure purpose -  line 1 </t>
  </si>
  <si>
    <t xml:space="preserve">Capital expenditure purpose -  line 2 </t>
  </si>
  <si>
    <t xml:space="preserve">Capital expenditure purpose -  line 3 </t>
  </si>
  <si>
    <t xml:space="preserve">Capital expenditure purpose -  line 4 </t>
  </si>
  <si>
    <t xml:space="preserve">Capital expenditure purpose -  line 5 </t>
  </si>
  <si>
    <t xml:space="preserve">Capital expenditure purpose -  line 6 </t>
  </si>
  <si>
    <t xml:space="preserve">Capital expenditure purpose -  line 7 </t>
  </si>
  <si>
    <t xml:space="preserve">Capital expenditure purpose -  line 8 </t>
  </si>
  <si>
    <t xml:space="preserve">Capital expenditure purpose -  line 9 </t>
  </si>
  <si>
    <t xml:space="preserve">Capital expenditure purpose -  line 10 </t>
  </si>
  <si>
    <t xml:space="preserve">Operating expenditure purpose -  line 1 </t>
  </si>
  <si>
    <t xml:space="preserve">Operating expenditure purpose -  line 2 </t>
  </si>
  <si>
    <t xml:space="preserve">Operating expenditure purpose -  line 3 </t>
  </si>
  <si>
    <t xml:space="preserve">Operating expenditure purpose -  line 4 </t>
  </si>
  <si>
    <t xml:space="preserve">Operating expenditure purpose -  line 5 </t>
  </si>
  <si>
    <t xml:space="preserve">Operating expenditure purpose -  line 6 </t>
  </si>
  <si>
    <t xml:space="preserve">Operating expenditure purpose -  line 7 </t>
  </si>
  <si>
    <t xml:space="preserve">Operating expenditure purpose -  line 8 </t>
  </si>
  <si>
    <t xml:space="preserve">Operating expenditure purpose -  line 9 </t>
  </si>
  <si>
    <t xml:space="preserve">Operating expenditure purpose -  line 10 </t>
  </si>
  <si>
    <t>Major project expenditure for wholesale water by purpose for the 
12 months ended 31 March 20xx</t>
  </si>
  <si>
    <t>Other expenditure for the 12 months ended 31 March 20xx - 
water resources and water network+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</si>
</sst>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"/>
    <numFmt numFmtId="165" formatCode="0.000"/>
    <numFmt numFmtId="166" formatCode="_-* #,##0_-;\-* #,##0_-;_-* &quot;-&quot;??_-;_-@_-"/>
    <numFmt numFmtId="167" formatCode="#,##0.00_);\(#,##0.00\);&quot;-  &quot;;&quot; &quot;@&quot; &quot;"/>
    <numFmt numFmtId="168" formatCode="0.0%"/>
    <numFmt numFmtId="169" formatCode="#,##0_);\(#,##0\);&quot;-  &quot;;&quot; &quot;@&quot; &quot;"/>
  </numFmts>
  <fonts count="133">
    <font>
      <sz val="11"/>
      <color theme="1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sz val="12"/>
      <color theme="4"/>
      <name val="Franklin Gothic Demi"/>
      <family val="2"/>
      <scheme val="major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20"/>
      <name val="Arial"/>
      <family val="2"/>
    </font>
    <font>
      <sz val="18"/>
      <name val="Arial MT"/>
      <family val="2"/>
    </font>
    <font>
      <sz val="12"/>
      <name val="Arial MT"/>
    </font>
    <font>
      <sz val="11"/>
      <color rgb="FF000000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2"/>
      <color theme="4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  <font>
      <i/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Arial Rounded MT Bold"/>
      <family val="2"/>
    </font>
    <font>
      <b/>
      <sz val="12"/>
      <color theme="3"/>
      <name val="Arial"/>
      <family val="2"/>
    </font>
    <font>
      <b/>
      <sz val="15"/>
      <color rgb="FF002664"/>
      <name val="Arial"/>
      <family val="2"/>
    </font>
    <font>
      <b/>
      <sz val="12"/>
      <color rgb="FF002664"/>
      <name val="Arial"/>
      <family val="2"/>
    </font>
    <font>
      <b/>
      <sz val="12"/>
      <color rgb="FF18497A"/>
      <name val="Arial"/>
      <family val="2"/>
    </font>
    <font>
      <b/>
      <sz val="12"/>
      <color theme="4"/>
      <name val="Arial"/>
      <family val="2"/>
    </font>
    <font>
      <sz val="10"/>
      <color theme="1"/>
      <name val="Arial"/>
      <family val="2"/>
    </font>
    <font>
      <sz val="18"/>
      <color rgb="FF002664"/>
      <name val="Franklin Gothic Demi"/>
      <family val="2"/>
    </font>
    <font>
      <sz val="11"/>
      <color rgb="FF002664"/>
      <name val="Arial"/>
      <family val="2"/>
    </font>
    <font>
      <sz val="12"/>
      <color theme="1"/>
      <name val="Calibri Light"/>
      <family val="2"/>
    </font>
    <font>
      <b/>
      <sz val="12"/>
      <color theme="3"/>
      <name val="Calibri Light"/>
      <family val="2"/>
    </font>
    <font>
      <sz val="11"/>
      <color theme="3" tint="9.9978637043366805E-2"/>
      <name val="Arial"/>
      <family val="2"/>
    </font>
    <font>
      <sz val="18"/>
      <color theme="3"/>
      <name val="Franklin Gothic Demi"/>
      <family val="2"/>
    </font>
    <font>
      <b/>
      <sz val="12"/>
      <color theme="3" tint="9.9978637043366805E-2"/>
      <name val="Arial"/>
      <family val="2"/>
    </font>
    <font>
      <b/>
      <sz val="14"/>
      <color theme="3"/>
      <name val="Arial"/>
      <family val="2"/>
    </font>
    <font>
      <sz val="18"/>
      <color rgb="FFFF0000"/>
      <name val="Franklin Gothic Demi"/>
      <family val="2"/>
    </font>
    <font>
      <sz val="10"/>
      <color theme="1"/>
      <name val="Gill Sans MT"/>
      <family val="2"/>
    </font>
    <font>
      <sz val="12"/>
      <color rgb="FFFF0000"/>
      <name val="Arial"/>
      <family val="2"/>
    </font>
    <font>
      <b/>
      <sz val="13"/>
      <color rgb="FFFF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color theme="3"/>
      <name val="Arial"/>
      <family val="2"/>
    </font>
    <font>
      <sz val="12"/>
      <name val="Gill Sans MT"/>
      <family val="2"/>
    </font>
    <font>
      <vertAlign val="superscript"/>
      <sz val="12"/>
      <name val="Gill Sans MT"/>
      <family val="2"/>
    </font>
    <font>
      <vertAlign val="subscript"/>
      <sz val="12"/>
      <name val="Gill Sans MT"/>
      <family val="2"/>
    </font>
    <font>
      <sz val="12"/>
      <name val="Franklin Gothic Demi"/>
      <family val="2"/>
    </font>
    <font>
      <sz val="12"/>
      <color theme="1"/>
      <name val="Franklin Gothic Demi"/>
      <family val="2"/>
    </font>
    <font>
      <b/>
      <sz val="12"/>
      <color theme="1"/>
      <name val="Gill Sans MT"/>
      <family val="2"/>
    </font>
    <font>
      <i/>
      <vertAlign val="subscript"/>
      <sz val="12"/>
      <color theme="1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4" tint="-0.499984740745262"/>
      <name val="Franklin Gothic Demi"/>
      <family val="2"/>
    </font>
    <font>
      <sz val="12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sz val="18"/>
      <color theme="4" tint="-0.499984740745262"/>
      <name val="Franklin Gothic Demi"/>
      <family val="2"/>
    </font>
    <font>
      <strike/>
      <sz val="12"/>
      <name val="Arial"/>
      <family val="2"/>
    </font>
    <font>
      <b/>
      <sz val="15"/>
      <color rgb="FFFF0000"/>
      <name val="Arial"/>
      <family val="2"/>
    </font>
    <font>
      <sz val="12"/>
      <color rgb="FFFF0000"/>
      <name val="Franklin Gothic Demi"/>
      <family val="2"/>
    </font>
    <font>
      <b/>
      <strike/>
      <sz val="12"/>
      <color rgb="FFFF0000"/>
      <name val="Arial"/>
      <family val="2"/>
    </font>
    <font>
      <strike/>
      <sz val="11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FF00"/>
      <name val="Arial"/>
      <family val="2"/>
    </font>
    <font>
      <sz val="14"/>
      <color rgb="FFFF0000"/>
      <name val="Arial"/>
      <family val="2"/>
    </font>
    <font>
      <sz val="11"/>
      <color theme="1"/>
      <name val="Verdana"/>
      <family val="2"/>
    </font>
    <font>
      <b/>
      <sz val="12"/>
      <color rgb="FF002060"/>
      <name val="Arial"/>
      <family val="2"/>
    </font>
    <font>
      <sz val="12"/>
      <color rgb="FF4472C4"/>
      <name val="Arial"/>
      <family val="2"/>
    </font>
    <font>
      <sz val="18"/>
      <name val="Franklin Gothic Demi"/>
      <family val="2"/>
    </font>
    <font>
      <sz val="11"/>
      <color theme="0" tint="-0.249977111117893"/>
      <name val="Arial"/>
      <family val="2"/>
    </font>
    <font>
      <b/>
      <sz val="12"/>
      <color theme="0"/>
      <name val="Arial"/>
      <family val="2"/>
    </font>
    <font>
      <sz val="15"/>
      <color theme="0"/>
      <name val="Franklin Gothic Demi"/>
      <family val="2"/>
    </font>
    <font>
      <sz val="10"/>
      <name val="Gill Sans MT"/>
      <family val="2"/>
    </font>
    <font>
      <sz val="10"/>
      <color rgb="FF0078C9"/>
      <name val="Franklin Gothic Demi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theme="0"/>
      <name val="Arial"/>
      <family val="2"/>
    </font>
    <font>
      <sz val="10"/>
      <color theme="0"/>
      <name val="Gill Sans MT"/>
      <family val="2"/>
    </font>
    <font>
      <b/>
      <sz val="9"/>
      <name val="Arial"/>
      <family val="2"/>
    </font>
    <font>
      <sz val="10"/>
      <name val="Franklin Gothic Demi"/>
      <family val="2"/>
    </font>
    <font>
      <sz val="11"/>
      <name val="Franklin Gothic Demi"/>
      <family val="2"/>
    </font>
    <font>
      <u/>
      <sz val="11"/>
      <name val="Arial"/>
      <family val="2"/>
    </font>
    <font>
      <sz val="15"/>
      <color rgb="FFFFFFFF"/>
      <name val="Franklin Gothic Demi"/>
      <family val="2"/>
    </font>
    <font>
      <sz val="16"/>
      <color rgb="FF002664"/>
      <name val="Franklin Gothic Demi"/>
      <family val="2"/>
    </font>
    <font>
      <b/>
      <sz val="12"/>
      <color rgb="FF0078C9"/>
      <name val="Gill Sans MT"/>
      <family val="2"/>
    </font>
    <font>
      <sz val="11"/>
      <color theme="1"/>
      <name val="Franklin Gothic Demi"/>
      <family val="2"/>
    </font>
    <font>
      <sz val="12"/>
      <color rgb="FF18497A"/>
      <name val="Franklin Gothic Demi"/>
      <family val="2"/>
    </font>
    <font>
      <sz val="18"/>
      <color rgb="FF18497A"/>
      <name val="Franklin Gothic Demi"/>
      <family val="2"/>
    </font>
    <font>
      <sz val="12"/>
      <color rgb="FF18497A"/>
      <name val="Arial"/>
      <family val="2"/>
    </font>
    <font>
      <sz val="11"/>
      <color rgb="FF18497A"/>
      <name val="Arial"/>
      <family val="2"/>
    </font>
    <font>
      <b/>
      <strike/>
      <sz val="12"/>
      <color rgb="FF18497A"/>
      <name val="Arial"/>
      <family val="2"/>
    </font>
    <font>
      <sz val="18"/>
      <color theme="3"/>
      <name val="Franklin Gothic Demi"/>
      <family val="2"/>
      <scheme val="major"/>
    </font>
    <font>
      <sz val="12"/>
      <color theme="4"/>
      <name val="Franklin Gothic Demi"/>
      <family val="2"/>
    </font>
    <font>
      <sz val="10"/>
      <color rgb="FF002664"/>
      <name val="Arial"/>
      <family val="2"/>
    </font>
    <font>
      <sz val="8"/>
      <color theme="3"/>
      <name val="Arial"/>
      <family val="2"/>
    </font>
    <font>
      <sz val="10"/>
      <color theme="3"/>
      <name val="Arial"/>
      <family val="2"/>
    </font>
    <font>
      <sz val="10"/>
      <color theme="4"/>
      <name val="Franklin Gothic Demi"/>
      <family val="2"/>
      <scheme val="major"/>
    </font>
    <font>
      <sz val="8"/>
      <color rgb="FF002664"/>
      <name val="Arial"/>
      <family val="2"/>
    </font>
    <font>
      <b/>
      <sz val="8"/>
      <color theme="3"/>
      <name val="Arial"/>
      <family val="2"/>
    </font>
    <font>
      <b/>
      <sz val="8"/>
      <color rgb="FF002664"/>
      <name val="Arial"/>
      <family val="2"/>
    </font>
    <font>
      <sz val="10"/>
      <color rgb="FF0070C0"/>
      <name val="Franklin Gothic Demi"/>
      <family val="2"/>
      <scheme val="major"/>
    </font>
    <font>
      <sz val="8"/>
      <color rgb="FFFF0000"/>
      <name val="Arial"/>
      <family val="2"/>
    </font>
    <font>
      <sz val="10"/>
      <color rgb="FF0070C0"/>
      <name val="Franklin Gothic Demi"/>
      <family val="2"/>
    </font>
    <font>
      <sz val="8"/>
      <color rgb="FF000000"/>
      <name val="Arial"/>
      <family val="2"/>
    </font>
    <font>
      <b/>
      <sz val="12"/>
      <color theme="3"/>
      <name val="Arial"/>
      <family val="2"/>
      <scheme val="minor"/>
    </font>
    <font>
      <sz val="11"/>
      <color theme="1"/>
      <name val="Arial"/>
      <family val="2"/>
      <scheme val="minor"/>
    </font>
    <font>
      <sz val="8"/>
      <color rgb="FF18497A"/>
      <name val="Arial"/>
      <family val="2"/>
      <scheme val="minor"/>
    </font>
    <font>
      <sz val="10"/>
      <color rgb="FF0078C9"/>
      <name val="Franklin Gothic Demi"/>
      <family val="2"/>
      <scheme val="major"/>
    </font>
    <font>
      <b/>
      <sz val="12"/>
      <color rgb="FF7030A0"/>
      <name val="Arial"/>
      <family val="2"/>
    </font>
    <font>
      <sz val="11"/>
      <color rgb="FF7030A0"/>
      <name val="Arial"/>
      <family val="2"/>
    </font>
    <font>
      <vertAlign val="superscript"/>
      <sz val="12"/>
      <color rgb="FF0070C0"/>
      <name val="Arial"/>
      <family val="2"/>
    </font>
    <font>
      <strike/>
      <sz val="10"/>
      <name val="Arial"/>
      <family val="2"/>
    </font>
    <font>
      <vertAlign val="subscript"/>
      <sz val="12"/>
      <color rgb="FF0078C9"/>
      <name val="Arial"/>
      <family val="2"/>
    </font>
    <font>
      <vertAlign val="subscript"/>
      <sz val="12"/>
      <color indexed="8"/>
      <name val="Arial"/>
      <family val="2"/>
    </font>
    <font>
      <vertAlign val="superscript"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003479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rgb="FF18497A"/>
        <bgColor indexed="64"/>
      </patternFill>
    </fill>
  </fills>
  <borders count="30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/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 style="thin">
        <color rgb="FF857362"/>
      </top>
      <bottom style="thin">
        <color rgb="FF857362"/>
      </bottom>
      <diagonal/>
    </border>
    <border>
      <left style="medium">
        <color rgb="FF857362"/>
      </left>
      <right/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/>
      <bottom/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/>
      <top style="thin">
        <color rgb="FF857362"/>
      </top>
      <bottom style="medium">
        <color rgb="FF857362"/>
      </bottom>
      <diagonal/>
    </border>
    <border>
      <left style="medium">
        <color rgb="FF857362"/>
      </left>
      <right/>
      <top style="medium">
        <color rgb="FF857362"/>
      </top>
      <bottom style="thin">
        <color rgb="FF857362"/>
      </bottom>
      <diagonal/>
    </border>
    <border>
      <left/>
      <right style="medium">
        <color rgb="FF857362"/>
      </right>
      <top style="medium">
        <color rgb="FF857362"/>
      </top>
      <bottom style="thin">
        <color rgb="FF857362"/>
      </bottom>
      <diagonal/>
    </border>
    <border>
      <left/>
      <right style="medium">
        <color rgb="FF857362"/>
      </right>
      <top style="thin">
        <color rgb="FF857362"/>
      </top>
      <bottom style="thin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/>
      <diagonal/>
    </border>
    <border>
      <left style="thin">
        <color rgb="FF857362"/>
      </left>
      <right style="thin">
        <color rgb="FF857362"/>
      </right>
      <top style="thin">
        <color rgb="FF857362"/>
      </top>
      <bottom/>
      <diagonal/>
    </border>
    <border>
      <left style="medium">
        <color rgb="FF857362"/>
      </left>
      <right/>
      <top style="thin">
        <color rgb="FF857362"/>
      </top>
      <bottom/>
      <diagonal/>
    </border>
    <border>
      <left/>
      <right style="medium">
        <color rgb="FF857362"/>
      </right>
      <top style="thin">
        <color rgb="FF857362"/>
      </top>
      <bottom/>
      <diagonal/>
    </border>
    <border>
      <left/>
      <right style="medium">
        <color rgb="FF857362"/>
      </right>
      <top style="thin">
        <color rgb="FF857362"/>
      </top>
      <bottom style="medium">
        <color rgb="FF857362"/>
      </bottom>
      <diagonal/>
    </border>
    <border>
      <left style="medium">
        <color rgb="FF857362"/>
      </left>
      <right/>
      <top style="medium">
        <color rgb="FF857362"/>
      </top>
      <bottom style="medium">
        <color rgb="FF857362"/>
      </bottom>
      <diagonal/>
    </border>
    <border>
      <left/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thin">
        <color rgb="FF857362"/>
      </right>
      <top/>
      <bottom style="thin">
        <color rgb="FF857362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/>
      <diagonal/>
    </border>
    <border>
      <left style="medium">
        <color rgb="FF857362"/>
      </left>
      <right style="medium">
        <color rgb="FF857362"/>
      </right>
      <top/>
      <bottom style="medium">
        <color rgb="FF857362"/>
      </bottom>
      <diagonal/>
    </border>
    <border>
      <left/>
      <right/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/>
      <bottom style="thin">
        <color rgb="FF857362"/>
      </bottom>
      <diagonal/>
    </border>
    <border>
      <left style="medium">
        <color rgb="FF857362"/>
      </left>
      <right/>
      <top/>
      <bottom style="thin">
        <color rgb="FF857362"/>
      </bottom>
      <diagonal/>
    </border>
    <border>
      <left/>
      <right style="medium">
        <color rgb="FF857362"/>
      </right>
      <top/>
      <bottom style="thin">
        <color rgb="FF857362"/>
      </bottom>
      <diagonal/>
    </border>
    <border>
      <left style="thin">
        <color indexed="64"/>
      </left>
      <right/>
      <top/>
      <bottom/>
      <diagonal/>
    </border>
    <border>
      <left style="thin">
        <color rgb="FF857362"/>
      </left>
      <right style="medium">
        <color rgb="FF857362"/>
      </right>
      <top/>
      <bottom/>
      <diagonal/>
    </border>
    <border>
      <left/>
      <right/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 style="medium">
        <color rgb="FF857362"/>
      </right>
      <top/>
      <bottom/>
      <diagonal/>
    </border>
    <border>
      <left style="thin">
        <color rgb="FF857362"/>
      </left>
      <right style="thin">
        <color rgb="FF857362"/>
      </right>
      <top/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/>
      <bottom style="thin">
        <color rgb="FF857362"/>
      </bottom>
      <diagonal/>
    </border>
    <border>
      <left/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medium">
        <color rgb="FF857362"/>
      </left>
      <right style="medium">
        <color rgb="FF857362"/>
      </right>
      <top style="thin">
        <color rgb="FF857362"/>
      </top>
      <bottom style="thin">
        <color rgb="FF857362"/>
      </bottom>
      <diagonal/>
    </border>
    <border>
      <left/>
      <right style="medium">
        <color rgb="FF857362"/>
      </right>
      <top style="medium">
        <color rgb="FF857362"/>
      </top>
      <bottom/>
      <diagonal/>
    </border>
    <border>
      <left/>
      <right style="thin">
        <color rgb="FF857362"/>
      </right>
      <top style="medium">
        <color rgb="FF857362"/>
      </top>
      <bottom style="thin">
        <color rgb="FF857362"/>
      </bottom>
      <diagonal/>
    </border>
    <border>
      <left/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/>
      <right style="thin">
        <color rgb="FF857362"/>
      </right>
      <top style="thin">
        <color rgb="FF857362"/>
      </top>
      <bottom/>
      <diagonal/>
    </border>
    <border>
      <left style="thin">
        <color rgb="FF857362"/>
      </left>
      <right style="medium">
        <color rgb="FF857362"/>
      </right>
      <top style="thin">
        <color rgb="FF857362"/>
      </top>
      <bottom/>
      <diagonal/>
    </border>
    <border>
      <left/>
      <right style="thin">
        <color rgb="FF857362"/>
      </right>
      <top/>
      <bottom style="thin">
        <color rgb="FF857362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 style="medium">
        <color rgb="FF857362"/>
      </right>
      <top style="thin">
        <color rgb="FF857362"/>
      </top>
      <bottom style="medium">
        <color rgb="FF857362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ck">
        <color theme="5"/>
      </left>
      <right style="thick">
        <color theme="5"/>
      </right>
      <top style="thick">
        <color theme="5"/>
      </top>
      <bottom style="thin">
        <color theme="5"/>
      </bottom>
      <diagonal/>
    </border>
    <border>
      <left style="thick">
        <color theme="5"/>
      </left>
      <right style="thick">
        <color theme="5"/>
      </right>
      <top style="thin">
        <color theme="5"/>
      </top>
      <bottom style="thin">
        <color theme="5"/>
      </bottom>
      <diagonal/>
    </border>
    <border>
      <left style="thick">
        <color theme="5"/>
      </left>
      <right style="thick">
        <color theme="5"/>
      </right>
      <top style="thin">
        <color theme="5"/>
      </top>
      <bottom style="thick">
        <color theme="5"/>
      </bottom>
      <diagonal/>
    </border>
    <border>
      <left style="thick">
        <color theme="5"/>
      </left>
      <right style="thin">
        <color theme="5"/>
      </right>
      <top style="thick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ck">
        <color theme="5"/>
      </top>
      <bottom style="thin">
        <color theme="5"/>
      </bottom>
      <diagonal/>
    </border>
    <border>
      <left style="thin">
        <color theme="5"/>
      </left>
      <right style="thick">
        <color theme="5"/>
      </right>
      <top style="thick">
        <color theme="5"/>
      </top>
      <bottom style="thin">
        <color theme="5"/>
      </bottom>
      <diagonal/>
    </border>
    <border>
      <left style="thick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ck">
        <color theme="5"/>
      </right>
      <top style="thin">
        <color theme="5"/>
      </top>
      <bottom style="thin">
        <color theme="5"/>
      </bottom>
      <diagonal/>
    </border>
    <border>
      <left style="thick">
        <color theme="5"/>
      </left>
      <right style="thin">
        <color theme="5"/>
      </right>
      <top style="thin">
        <color theme="5"/>
      </top>
      <bottom style="thick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ck">
        <color theme="5"/>
      </bottom>
      <diagonal/>
    </border>
    <border>
      <left style="thin">
        <color theme="5"/>
      </left>
      <right style="thick">
        <color theme="5"/>
      </right>
      <top style="thin">
        <color theme="5"/>
      </top>
      <bottom style="thick">
        <color theme="5"/>
      </bottom>
      <diagonal/>
    </border>
    <border>
      <left style="thick">
        <color theme="5"/>
      </left>
      <right/>
      <top style="thick">
        <color theme="5"/>
      </top>
      <bottom style="thin">
        <color theme="5"/>
      </bottom>
      <diagonal/>
    </border>
    <border>
      <left/>
      <right style="thin">
        <color theme="5"/>
      </right>
      <top style="thick">
        <color theme="5"/>
      </top>
      <bottom style="thin">
        <color theme="5"/>
      </bottom>
      <diagonal/>
    </border>
    <border>
      <left style="thick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ck">
        <color theme="5"/>
      </left>
      <right/>
      <top style="thin">
        <color theme="5"/>
      </top>
      <bottom style="thick">
        <color theme="5"/>
      </bottom>
      <diagonal/>
    </border>
    <border>
      <left/>
      <right style="thin">
        <color theme="5"/>
      </right>
      <top style="thin">
        <color theme="5"/>
      </top>
      <bottom style="thick">
        <color theme="5"/>
      </bottom>
      <diagonal/>
    </border>
    <border>
      <left style="thick">
        <color theme="5"/>
      </left>
      <right/>
      <top style="thick">
        <color theme="5"/>
      </top>
      <bottom style="thick">
        <color theme="5"/>
      </bottom>
      <diagonal/>
    </border>
    <border>
      <left/>
      <right style="thick">
        <color theme="5"/>
      </right>
      <top style="thick">
        <color theme="5"/>
      </top>
      <bottom style="thick">
        <color theme="5"/>
      </bottom>
      <diagonal/>
    </border>
    <border>
      <left style="thick">
        <color theme="5"/>
      </left>
      <right/>
      <top style="thick">
        <color theme="5"/>
      </top>
      <bottom/>
      <diagonal/>
    </border>
    <border>
      <left/>
      <right style="thick">
        <color theme="5"/>
      </right>
      <top style="thick">
        <color theme="5"/>
      </top>
      <bottom/>
      <diagonal/>
    </border>
    <border>
      <left/>
      <right style="thin">
        <color theme="5"/>
      </right>
      <top style="thick">
        <color theme="5"/>
      </top>
      <bottom/>
      <diagonal/>
    </border>
    <border>
      <left style="thin">
        <color theme="5"/>
      </left>
      <right style="thick">
        <color theme="5"/>
      </right>
      <top style="thick">
        <color theme="5"/>
      </top>
      <bottom/>
      <diagonal/>
    </border>
    <border>
      <left style="thick">
        <color theme="5"/>
      </left>
      <right/>
      <top/>
      <bottom style="thick">
        <color theme="5"/>
      </bottom>
      <diagonal/>
    </border>
    <border>
      <left/>
      <right style="thin">
        <color theme="5"/>
      </right>
      <top/>
      <bottom style="thick">
        <color theme="5"/>
      </bottom>
      <diagonal/>
    </border>
    <border>
      <left style="thin">
        <color theme="5"/>
      </left>
      <right style="thick">
        <color theme="5"/>
      </right>
      <top/>
      <bottom style="thick">
        <color theme="5"/>
      </bottom>
      <diagonal/>
    </border>
    <border>
      <left style="thick">
        <color theme="5"/>
      </left>
      <right style="thick">
        <color theme="5"/>
      </right>
      <top style="thick">
        <color theme="5"/>
      </top>
      <bottom/>
      <diagonal/>
    </border>
    <border>
      <left style="thick">
        <color theme="5"/>
      </left>
      <right style="thick">
        <color theme="5"/>
      </right>
      <top/>
      <bottom style="thick">
        <color theme="5"/>
      </bottom>
      <diagonal/>
    </border>
    <border>
      <left style="thick">
        <color theme="5"/>
      </left>
      <right/>
      <top/>
      <bottom/>
      <diagonal/>
    </border>
    <border>
      <left/>
      <right style="thin">
        <color theme="5"/>
      </right>
      <top style="thick">
        <color theme="5"/>
      </top>
      <bottom style="thick">
        <color theme="5"/>
      </bottom>
      <diagonal/>
    </border>
    <border>
      <left style="thin">
        <color theme="5"/>
      </left>
      <right style="thick">
        <color theme="5"/>
      </right>
      <top style="thick">
        <color theme="5"/>
      </top>
      <bottom style="thick">
        <color theme="5"/>
      </bottom>
      <diagonal/>
    </border>
    <border>
      <left style="thin">
        <color theme="5"/>
      </left>
      <right style="thin">
        <color theme="5"/>
      </right>
      <top style="thick">
        <color theme="5"/>
      </top>
      <bottom/>
      <diagonal/>
    </border>
    <border>
      <left/>
      <right/>
      <top style="thick">
        <color theme="5"/>
      </top>
      <bottom/>
      <diagonal/>
    </border>
    <border>
      <left style="thin">
        <color theme="5"/>
      </left>
      <right style="thin">
        <color theme="5"/>
      </right>
      <top/>
      <bottom style="thick">
        <color theme="5"/>
      </bottom>
      <diagonal/>
    </border>
    <border>
      <left style="thin">
        <color theme="5"/>
      </left>
      <right/>
      <top style="thick">
        <color theme="5"/>
      </top>
      <bottom style="thin">
        <color theme="5"/>
      </bottom>
      <diagonal/>
    </border>
    <border>
      <left/>
      <right/>
      <top style="thick">
        <color theme="5"/>
      </top>
      <bottom style="thin">
        <color theme="5"/>
      </bottom>
      <diagonal/>
    </border>
    <border>
      <left style="thick">
        <color theme="5"/>
      </left>
      <right style="thick">
        <color theme="5"/>
      </right>
      <top style="thick">
        <color theme="5"/>
      </top>
      <bottom style="thick">
        <color theme="5"/>
      </bottom>
      <diagonal/>
    </border>
    <border>
      <left style="thick">
        <color theme="5"/>
      </left>
      <right style="thin">
        <color theme="5"/>
      </right>
      <top style="thick">
        <color theme="5"/>
      </top>
      <bottom style="thick">
        <color theme="5"/>
      </bottom>
      <diagonal/>
    </border>
    <border>
      <left style="thin">
        <color theme="5"/>
      </left>
      <right style="thin">
        <color theme="5"/>
      </right>
      <top style="thick">
        <color theme="5"/>
      </top>
      <bottom style="thick">
        <color theme="5"/>
      </bottom>
      <diagonal/>
    </border>
    <border>
      <left style="thick">
        <color theme="5"/>
      </left>
      <right style="thick">
        <color theme="5"/>
      </right>
      <top/>
      <bottom/>
      <diagonal/>
    </border>
    <border>
      <left style="thick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ck">
        <color theme="5"/>
      </right>
      <top/>
      <bottom style="thin">
        <color theme="5"/>
      </bottom>
      <diagonal/>
    </border>
    <border>
      <left style="thick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thick">
        <color theme="5"/>
      </right>
      <top style="thin">
        <color theme="5"/>
      </top>
      <bottom style="medium">
        <color theme="5"/>
      </bottom>
      <diagonal/>
    </border>
    <border>
      <left style="thick">
        <color theme="5"/>
      </left>
      <right style="thin">
        <color theme="5"/>
      </right>
      <top/>
      <bottom style="thick">
        <color theme="5"/>
      </bottom>
      <diagonal/>
    </border>
    <border>
      <left style="thick">
        <color theme="5"/>
      </left>
      <right style="thin">
        <color theme="5"/>
      </right>
      <top style="medium">
        <color theme="5"/>
      </top>
      <bottom style="thick">
        <color theme="5"/>
      </bottom>
      <diagonal/>
    </border>
    <border>
      <left style="thin">
        <color theme="5"/>
      </left>
      <right style="thin">
        <color theme="5"/>
      </right>
      <top style="medium">
        <color theme="5"/>
      </top>
      <bottom style="thick">
        <color theme="5"/>
      </bottom>
      <diagonal/>
    </border>
    <border>
      <left style="thin">
        <color theme="5"/>
      </left>
      <right style="thick">
        <color theme="5"/>
      </right>
      <top style="medium">
        <color theme="5"/>
      </top>
      <bottom style="thick">
        <color theme="5"/>
      </bottom>
      <diagonal/>
    </border>
    <border>
      <left style="thick">
        <color theme="5"/>
      </left>
      <right style="thin">
        <color theme="5"/>
      </right>
      <top style="thick">
        <color theme="5"/>
      </top>
      <bottom/>
      <diagonal/>
    </border>
    <border>
      <left/>
      <right/>
      <top style="thick">
        <color theme="5"/>
      </top>
      <bottom style="thick">
        <color theme="5"/>
      </bottom>
      <diagonal/>
    </border>
    <border>
      <left style="thin">
        <color rgb="FF857362"/>
      </left>
      <right/>
      <top style="thick">
        <color theme="5"/>
      </top>
      <bottom style="thick">
        <color rgb="FF857362"/>
      </bottom>
      <diagonal/>
    </border>
    <border>
      <left style="thick">
        <color rgb="FF857362"/>
      </left>
      <right style="medium">
        <color rgb="FF857362"/>
      </right>
      <top style="thick">
        <color rgb="FF857362"/>
      </top>
      <bottom style="thick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/>
      <diagonal/>
    </border>
    <border>
      <left style="thick">
        <color rgb="FF857362"/>
      </left>
      <right style="thin">
        <color rgb="FF857362"/>
      </right>
      <top style="thick">
        <color rgb="FF857362"/>
      </top>
      <bottom style="thin">
        <color rgb="FF857362"/>
      </bottom>
      <diagonal/>
    </border>
    <border>
      <left style="medium">
        <color rgb="FF857362"/>
      </left>
      <right style="thin">
        <color rgb="FF857362"/>
      </right>
      <top style="thick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thick">
        <color rgb="FF857362"/>
      </top>
      <bottom/>
      <diagonal/>
    </border>
    <border>
      <left style="thin">
        <color rgb="FF857362"/>
      </left>
      <right style="medium">
        <color rgb="FF857362"/>
      </right>
      <top style="thick">
        <color rgb="FF857362"/>
      </top>
      <bottom/>
      <diagonal/>
    </border>
    <border>
      <left/>
      <right/>
      <top style="thick">
        <color rgb="FF857362"/>
      </top>
      <bottom/>
      <diagonal/>
    </border>
    <border>
      <left style="medium">
        <color rgb="FF857362"/>
      </left>
      <right style="thin">
        <color rgb="FF857362"/>
      </right>
      <top style="thick">
        <color rgb="FF857362"/>
      </top>
      <bottom/>
      <diagonal/>
    </border>
    <border>
      <left style="thick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n">
        <color rgb="FF857362"/>
      </right>
      <top/>
      <bottom/>
      <diagonal/>
    </border>
    <border>
      <left style="thick">
        <color rgb="FF857362"/>
      </left>
      <right style="thin">
        <color rgb="FF857362"/>
      </right>
      <top style="thin">
        <color rgb="FF857362"/>
      </top>
      <bottom style="thick">
        <color rgb="FF857362"/>
      </bottom>
      <diagonal/>
    </border>
    <border>
      <left style="medium">
        <color rgb="FF857362"/>
      </left>
      <right/>
      <top style="thin">
        <color rgb="FF857362"/>
      </top>
      <bottom style="thick">
        <color rgb="FF857362"/>
      </bottom>
      <diagonal/>
    </border>
    <border>
      <left style="thin">
        <color rgb="FF857362"/>
      </left>
      <right/>
      <top style="thin">
        <color rgb="FF857362"/>
      </top>
      <bottom style="thick">
        <color rgb="FF857362"/>
      </bottom>
      <diagonal/>
    </border>
    <border>
      <left style="thin">
        <color rgb="FF857362"/>
      </left>
      <right style="medium">
        <color rgb="FF857362"/>
      </right>
      <top style="thin">
        <color rgb="FF857362"/>
      </top>
      <bottom style="thick">
        <color rgb="FF857362"/>
      </bottom>
      <diagonal/>
    </border>
    <border>
      <left/>
      <right/>
      <top/>
      <bottom style="thick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thick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ck">
        <color rgb="FF857362"/>
      </bottom>
      <diagonal/>
    </border>
    <border>
      <left style="medium">
        <color rgb="FF857362"/>
      </left>
      <right/>
      <top style="thick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thick">
        <color rgb="FF857362"/>
      </top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 style="thick">
        <color rgb="FF857362"/>
      </top>
      <bottom style="thin">
        <color rgb="FF857362"/>
      </bottom>
      <diagonal/>
    </border>
    <border>
      <left/>
      <right style="medium">
        <color rgb="FF857362"/>
      </right>
      <top style="thick">
        <color rgb="FF857362"/>
      </top>
      <bottom style="thin">
        <color rgb="FF857362"/>
      </bottom>
      <diagonal/>
    </border>
    <border>
      <left style="thick">
        <color rgb="FF857362"/>
      </left>
      <right style="thin">
        <color rgb="FF857362"/>
      </right>
      <top style="thin">
        <color rgb="FF857362"/>
      </top>
      <bottom/>
      <diagonal/>
    </border>
    <border>
      <left style="thick">
        <color rgb="FF857362"/>
      </left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 style="thick">
        <color rgb="FF857362"/>
      </left>
      <right style="thin">
        <color rgb="FF857362"/>
      </right>
      <top style="medium">
        <color rgb="FF857362"/>
      </top>
      <bottom style="thick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thick">
        <color rgb="FF8573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thick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thick">
        <color rgb="FF857362"/>
      </bottom>
      <diagonal/>
    </border>
    <border>
      <left style="medium">
        <color rgb="FF857362"/>
      </left>
      <right/>
      <top style="medium">
        <color rgb="FF857362"/>
      </top>
      <bottom style="thick">
        <color rgb="FF857362"/>
      </bottom>
      <diagonal/>
    </border>
    <border>
      <left/>
      <right style="medium">
        <color rgb="FF857362"/>
      </right>
      <top style="medium">
        <color rgb="FF857362"/>
      </top>
      <bottom style="thick">
        <color rgb="FF857362"/>
      </bottom>
      <diagonal/>
    </border>
    <border>
      <left style="thick">
        <color rgb="FF857362"/>
      </left>
      <right style="thin">
        <color rgb="FF857362"/>
      </right>
      <top/>
      <bottom style="thin">
        <color rgb="FF857362"/>
      </bottom>
      <diagonal/>
    </border>
    <border>
      <left style="thick">
        <color rgb="FF857362"/>
      </left>
      <right style="medium">
        <color rgb="FF857362"/>
      </right>
      <top style="thin">
        <color rgb="FF857362"/>
      </top>
      <bottom style="thin">
        <color indexed="64"/>
      </bottom>
      <diagonal/>
    </border>
    <border>
      <left style="thick">
        <color rgb="FF857362"/>
      </left>
      <right style="medium">
        <color rgb="FF857362"/>
      </right>
      <top style="thin">
        <color indexed="64"/>
      </top>
      <bottom style="thin">
        <color indexed="64"/>
      </bottom>
      <diagonal/>
    </border>
    <border>
      <left style="thick">
        <color rgb="FF857362"/>
      </left>
      <right style="medium">
        <color rgb="FF857362"/>
      </right>
      <top style="thin">
        <color rgb="FF857362"/>
      </top>
      <bottom style="medium">
        <color rgb="FF857362"/>
      </bottom>
      <diagonal/>
    </border>
    <border>
      <left style="thick">
        <color rgb="FF857362"/>
      </left>
      <right style="thin">
        <color rgb="FF857362"/>
      </right>
      <top style="thick">
        <color rgb="FF857362"/>
      </top>
      <bottom style="thick">
        <color rgb="FF857362"/>
      </bottom>
      <diagonal/>
    </border>
    <border>
      <left style="medium">
        <color rgb="FF857362"/>
      </left>
      <right style="thin">
        <color rgb="FF857362"/>
      </right>
      <top style="thick">
        <color rgb="FF857362"/>
      </top>
      <bottom style="thick">
        <color rgb="FF857362"/>
      </bottom>
      <diagonal/>
    </border>
    <border>
      <left style="thin">
        <color rgb="FF857362"/>
      </left>
      <right style="thin">
        <color rgb="FF857362"/>
      </right>
      <top style="thick">
        <color rgb="FF857362"/>
      </top>
      <bottom style="thick">
        <color rgb="FF857362"/>
      </bottom>
      <diagonal/>
    </border>
    <border>
      <left style="thin">
        <color rgb="FF857362"/>
      </left>
      <right style="medium">
        <color rgb="FF857362"/>
      </right>
      <top style="thick">
        <color rgb="FF857362"/>
      </top>
      <bottom style="thick">
        <color rgb="FF857362"/>
      </bottom>
      <diagonal/>
    </border>
    <border>
      <left/>
      <right/>
      <top style="thick">
        <color rgb="FF857362"/>
      </top>
      <bottom style="thick">
        <color rgb="FF857362"/>
      </bottom>
      <diagonal/>
    </border>
    <border>
      <left style="medium">
        <color rgb="FF857362"/>
      </left>
      <right/>
      <top style="thick">
        <color rgb="FF857362"/>
      </top>
      <bottom style="thick">
        <color rgb="FF857362"/>
      </bottom>
      <diagonal/>
    </border>
    <border>
      <left/>
      <right style="medium">
        <color rgb="FF857362"/>
      </right>
      <top style="thick">
        <color rgb="FF857362"/>
      </top>
      <bottom style="thick">
        <color rgb="FF857362"/>
      </bottom>
      <diagonal/>
    </border>
    <border>
      <left style="medium">
        <color theme="5"/>
      </left>
      <right style="thick">
        <color theme="5"/>
      </right>
      <top style="thick">
        <color theme="5"/>
      </top>
      <bottom style="thick">
        <color theme="5"/>
      </bottom>
      <diagonal/>
    </border>
    <border>
      <left style="thin">
        <color theme="5"/>
      </left>
      <right/>
      <top style="thick">
        <color theme="5"/>
      </top>
      <bottom style="thick">
        <color theme="5"/>
      </bottom>
      <diagonal/>
    </border>
    <border>
      <left style="thin">
        <color theme="5"/>
      </left>
      <right style="medium">
        <color theme="5"/>
      </right>
      <top style="thick">
        <color theme="5"/>
      </top>
      <bottom style="thin">
        <color theme="5"/>
      </bottom>
      <diagonal/>
    </border>
    <border>
      <left style="thin">
        <color theme="5"/>
      </left>
      <right style="medium">
        <color theme="5"/>
      </right>
      <top style="thin">
        <color theme="5"/>
      </top>
      <bottom style="thin">
        <color theme="5"/>
      </bottom>
      <diagonal/>
    </border>
    <border>
      <left/>
      <right style="thick">
        <color theme="5"/>
      </right>
      <top style="thick">
        <color theme="5"/>
      </top>
      <bottom style="thin">
        <color theme="5"/>
      </bottom>
      <diagonal/>
    </border>
    <border>
      <left/>
      <right style="thick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medium">
        <color theme="5"/>
      </right>
      <top style="thin">
        <color theme="5"/>
      </top>
      <bottom style="thick">
        <color theme="5"/>
      </bottom>
      <diagonal/>
    </border>
    <border>
      <left/>
      <right style="thick">
        <color theme="5"/>
      </right>
      <top style="thin">
        <color theme="5"/>
      </top>
      <bottom style="thick">
        <color theme="5"/>
      </bottom>
      <diagonal/>
    </border>
    <border>
      <left/>
      <right/>
      <top/>
      <bottom style="thick">
        <color theme="5"/>
      </bottom>
      <diagonal/>
    </border>
    <border>
      <left/>
      <right style="medium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medium">
        <color theme="5"/>
      </right>
      <top style="thick">
        <color theme="5"/>
      </top>
      <bottom style="thick">
        <color theme="5"/>
      </bottom>
      <diagonal/>
    </border>
    <border>
      <left style="thin">
        <color theme="5"/>
      </left>
      <right style="medium">
        <color theme="5"/>
      </right>
      <top/>
      <bottom style="thin">
        <color theme="5"/>
      </bottom>
      <diagonal/>
    </border>
    <border>
      <left/>
      <right style="thick">
        <color theme="5"/>
      </right>
      <top/>
      <bottom style="thin">
        <color theme="5"/>
      </bottom>
      <diagonal/>
    </border>
    <border>
      <left style="thin">
        <color theme="5"/>
      </left>
      <right style="medium">
        <color theme="5"/>
      </right>
      <top style="thin">
        <color theme="5"/>
      </top>
      <bottom style="medium">
        <color theme="5"/>
      </bottom>
      <diagonal/>
    </border>
    <border>
      <left/>
      <right style="thick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medium">
        <color theme="5"/>
      </right>
      <top/>
      <bottom style="thick">
        <color theme="5"/>
      </bottom>
      <diagonal/>
    </border>
    <border>
      <left/>
      <right style="thick">
        <color theme="5"/>
      </right>
      <top/>
      <bottom style="thick">
        <color theme="5"/>
      </bottom>
      <diagonal/>
    </border>
    <border>
      <left style="thin">
        <color theme="5"/>
      </left>
      <right style="medium">
        <color theme="5"/>
      </right>
      <top style="thick">
        <color theme="5"/>
      </top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/>
      <top style="thin">
        <color theme="5"/>
      </top>
      <bottom style="medium">
        <color theme="5"/>
      </bottom>
      <diagonal/>
    </border>
    <border>
      <left style="thin">
        <color theme="5"/>
      </left>
      <right style="medium">
        <color theme="5"/>
      </right>
      <top style="medium">
        <color theme="5"/>
      </top>
      <bottom style="thick">
        <color theme="5"/>
      </bottom>
      <diagonal/>
    </border>
    <border>
      <left/>
      <right style="medium">
        <color theme="5"/>
      </right>
      <top style="thin">
        <color theme="5"/>
      </top>
      <bottom style="thick">
        <color theme="5"/>
      </bottom>
      <diagonal/>
    </border>
    <border>
      <left/>
      <right style="medium">
        <color theme="5"/>
      </right>
      <top style="thin">
        <color theme="5"/>
      </top>
      <bottom style="medium">
        <color theme="5"/>
      </bottom>
      <diagonal/>
    </border>
    <border>
      <left style="thick">
        <color theme="5"/>
      </left>
      <right style="thin">
        <color indexed="64"/>
      </right>
      <top/>
      <bottom style="thick">
        <color theme="5"/>
      </bottom>
      <diagonal/>
    </border>
    <border>
      <left style="thin">
        <color indexed="64"/>
      </left>
      <right/>
      <top/>
      <bottom style="thick">
        <color theme="5"/>
      </bottom>
      <diagonal/>
    </border>
    <border>
      <left/>
      <right style="thin">
        <color indexed="64"/>
      </right>
      <top/>
      <bottom style="thick">
        <color theme="5"/>
      </bottom>
      <diagonal/>
    </border>
    <border>
      <left style="thick">
        <color theme="5"/>
      </left>
      <right style="thin">
        <color indexed="64"/>
      </right>
      <top style="thick">
        <color theme="5"/>
      </top>
      <bottom style="thick">
        <color theme="5"/>
      </bottom>
      <diagonal/>
    </border>
    <border>
      <left style="thin">
        <color indexed="64"/>
      </left>
      <right/>
      <top style="thick">
        <color theme="5"/>
      </top>
      <bottom style="thick">
        <color theme="5"/>
      </bottom>
      <diagonal/>
    </border>
    <border>
      <left/>
      <right style="thin">
        <color indexed="64"/>
      </right>
      <top style="thick">
        <color theme="5"/>
      </top>
      <bottom style="thick">
        <color theme="5"/>
      </bottom>
      <diagonal/>
    </border>
    <border>
      <left style="thin">
        <color theme="5"/>
      </left>
      <right/>
      <top style="thin">
        <color theme="5"/>
      </top>
      <bottom style="thick">
        <color theme="5"/>
      </bottom>
      <diagonal/>
    </border>
    <border>
      <left style="thin">
        <color theme="5"/>
      </left>
      <right/>
      <top/>
      <bottom style="thick">
        <color theme="5"/>
      </bottom>
      <diagonal/>
    </border>
    <border>
      <left/>
      <right style="thick">
        <color theme="5"/>
      </right>
      <top/>
      <bottom/>
      <diagonal/>
    </border>
    <border>
      <left style="medium">
        <color theme="5"/>
      </left>
      <right style="thick">
        <color theme="5"/>
      </right>
      <top style="thick">
        <color theme="5"/>
      </top>
      <bottom style="thin">
        <color theme="5"/>
      </bottom>
      <diagonal/>
    </border>
    <border>
      <left style="medium">
        <color theme="5"/>
      </left>
      <right style="thick">
        <color theme="5"/>
      </right>
      <top style="thin">
        <color theme="5"/>
      </top>
      <bottom style="medium">
        <color theme="5"/>
      </bottom>
      <diagonal/>
    </border>
    <border>
      <left style="medium">
        <color theme="5"/>
      </left>
      <right style="thick">
        <color theme="5"/>
      </right>
      <top/>
      <bottom style="thick">
        <color theme="5"/>
      </bottom>
      <diagonal/>
    </border>
    <border>
      <left style="medium">
        <color theme="5"/>
      </left>
      <right style="thick">
        <color theme="5"/>
      </right>
      <top style="thin">
        <color theme="5"/>
      </top>
      <bottom style="thin">
        <color theme="5"/>
      </bottom>
      <diagonal/>
    </border>
    <border>
      <left style="medium">
        <color theme="5"/>
      </left>
      <right style="thick">
        <color theme="5"/>
      </right>
      <top style="thin">
        <color theme="5"/>
      </top>
      <bottom style="thick">
        <color theme="5"/>
      </bottom>
      <diagonal/>
    </border>
    <border>
      <left style="thick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ck">
        <color theme="5"/>
      </right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medium">
        <color theme="5"/>
      </right>
      <top style="thin">
        <color theme="5"/>
      </top>
      <bottom/>
      <diagonal/>
    </border>
    <border>
      <left/>
      <right style="thick">
        <color theme="5"/>
      </right>
      <top style="thin">
        <color theme="5"/>
      </top>
      <bottom/>
      <diagonal/>
    </border>
    <border>
      <left style="medium">
        <color theme="5"/>
      </left>
      <right style="thick">
        <color theme="5"/>
      </right>
      <top style="thick">
        <color theme="5"/>
      </top>
      <bottom/>
      <diagonal/>
    </border>
    <border>
      <left style="medium">
        <color theme="5"/>
      </left>
      <right style="thick">
        <color theme="5"/>
      </right>
      <top style="thin">
        <color theme="5"/>
      </top>
      <bottom/>
      <diagonal/>
    </border>
    <border>
      <left style="thick">
        <color theme="5"/>
      </left>
      <right style="thin">
        <color indexed="64"/>
      </right>
      <top style="thin">
        <color theme="5"/>
      </top>
      <bottom style="thick">
        <color theme="5"/>
      </bottom>
      <diagonal/>
    </border>
    <border>
      <left style="thin">
        <color theme="5"/>
      </left>
      <right style="thin">
        <color rgb="FF857362"/>
      </right>
      <top style="thick">
        <color theme="5"/>
      </top>
      <bottom style="thin">
        <color theme="5"/>
      </bottom>
      <diagonal/>
    </border>
    <border>
      <left style="thin">
        <color theme="5"/>
      </left>
      <right style="thin">
        <color rgb="FF857362"/>
      </right>
      <top style="thin">
        <color theme="5"/>
      </top>
      <bottom style="thick">
        <color theme="5"/>
      </bottom>
      <diagonal/>
    </border>
    <border>
      <left style="thin">
        <color rgb="FF857362"/>
      </left>
      <right style="thin">
        <color rgb="FF857362"/>
      </right>
      <top style="thick">
        <color theme="5"/>
      </top>
      <bottom style="thin">
        <color rgb="FF857362"/>
      </bottom>
      <diagonal/>
    </border>
    <border>
      <left style="thin">
        <color rgb="FF857362"/>
      </left>
      <right style="thick">
        <color theme="5"/>
      </right>
      <top style="thick">
        <color theme="5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ck">
        <color theme="5"/>
      </bottom>
      <diagonal/>
    </border>
    <border>
      <left style="thin">
        <color rgb="FF857362"/>
      </left>
      <right style="thick">
        <color theme="5"/>
      </right>
      <top style="thin">
        <color rgb="FF857362"/>
      </top>
      <bottom style="thick">
        <color theme="5"/>
      </bottom>
      <diagonal/>
    </border>
    <border>
      <left style="thick">
        <color rgb="FF857362"/>
      </left>
      <right style="thin">
        <color rgb="FF857362"/>
      </right>
      <top style="thick">
        <color rgb="FF857362"/>
      </top>
      <bottom/>
      <diagonal/>
    </border>
    <border>
      <left style="thin">
        <color rgb="FF857362"/>
      </left>
      <right/>
      <top style="thick">
        <color rgb="FF857362"/>
      </top>
      <bottom style="thin">
        <color rgb="FF857362"/>
      </bottom>
      <diagonal/>
    </border>
    <border>
      <left/>
      <right/>
      <top style="thick">
        <color rgb="FF857362"/>
      </top>
      <bottom style="thin">
        <color rgb="FF857362"/>
      </bottom>
      <diagonal/>
    </border>
    <border>
      <left/>
      <right style="thick">
        <color rgb="FF857362"/>
      </right>
      <top style="thick">
        <color rgb="FF857362"/>
      </top>
      <bottom style="thin">
        <color rgb="FF857362"/>
      </bottom>
      <diagonal/>
    </border>
    <border>
      <left style="thick">
        <color rgb="FF857362"/>
      </left>
      <right style="thin">
        <color rgb="FF857362"/>
      </right>
      <top/>
      <bottom style="thick">
        <color rgb="FF857362"/>
      </bottom>
      <diagonal/>
    </border>
    <border>
      <left style="thin">
        <color rgb="FF857362"/>
      </left>
      <right style="thick">
        <color rgb="FF857362"/>
      </right>
      <top style="thin">
        <color rgb="FF857362"/>
      </top>
      <bottom style="thick">
        <color rgb="FF857362"/>
      </bottom>
      <diagonal/>
    </border>
    <border>
      <left style="thick">
        <color theme="6" tint="-0.499984740745262"/>
      </left>
      <right/>
      <top style="thick">
        <color theme="6" tint="-0.4999847407452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thick">
        <color theme="6" tint="-0.499984740745262"/>
      </top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 style="thick">
        <color theme="6" tint="-0.499984740745262"/>
      </top>
      <bottom style="thin">
        <color rgb="FF857362"/>
      </bottom>
      <diagonal/>
    </border>
    <border>
      <left/>
      <right style="thin">
        <color rgb="FF857362"/>
      </right>
      <top style="thick">
        <color theme="6" tint="-0.499984740745262"/>
      </top>
      <bottom style="thin">
        <color rgb="FF857362"/>
      </bottom>
      <diagonal/>
    </border>
    <border>
      <left style="thin">
        <color rgb="FF857362"/>
      </left>
      <right style="thick">
        <color theme="6" tint="-0.499984740745262"/>
      </right>
      <top style="thick">
        <color theme="6" tint="-0.499984740745262"/>
      </top>
      <bottom style="thin">
        <color rgb="FF857362"/>
      </bottom>
      <diagonal/>
    </border>
    <border>
      <left style="thick">
        <color theme="6" tint="-0.499984740745262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medium">
        <color rgb="FF857362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ck">
        <color theme="6" tint="-0.499984740745262"/>
      </right>
      <top style="thin">
        <color theme="5"/>
      </top>
      <bottom style="thin">
        <color theme="5"/>
      </bottom>
      <diagonal/>
    </border>
    <border>
      <left/>
      <right style="medium">
        <color rgb="FF857362"/>
      </right>
      <top/>
      <bottom/>
      <diagonal/>
    </border>
    <border>
      <left style="thick">
        <color theme="6" tint="-0.499984740745262"/>
      </left>
      <right style="thin">
        <color theme="5"/>
      </right>
      <top style="thin">
        <color theme="5"/>
      </top>
      <bottom style="thick">
        <color theme="6" tint="-0.499984740745262"/>
      </bottom>
      <diagonal/>
    </border>
    <border>
      <left/>
      <right/>
      <top/>
      <bottom style="thick">
        <color theme="6" tint="-0.499984740745262"/>
      </bottom>
      <diagonal/>
    </border>
    <border>
      <left/>
      <right style="medium">
        <color rgb="FF857362"/>
      </right>
      <top/>
      <bottom style="thick">
        <color theme="6" tint="-0.499984740745262"/>
      </bottom>
      <diagonal/>
    </border>
    <border>
      <left/>
      <right style="thin">
        <color theme="5"/>
      </right>
      <top style="thin">
        <color theme="5"/>
      </top>
      <bottom style="thick">
        <color theme="6" tint="-0.499984740745262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ck">
        <color theme="6" tint="-0.499984740745262"/>
      </bottom>
      <diagonal/>
    </border>
    <border>
      <left style="thin">
        <color theme="5"/>
      </left>
      <right style="thick">
        <color theme="6" tint="-0.499984740745262"/>
      </right>
      <top style="thin">
        <color theme="5"/>
      </top>
      <bottom style="thick">
        <color theme="6" tint="-0.499984740745262"/>
      </bottom>
      <diagonal/>
    </border>
    <border>
      <left style="thin">
        <color theme="5"/>
      </left>
      <right style="thin">
        <color theme="6" tint="-0.499984740745262"/>
      </right>
      <top style="thick">
        <color theme="5"/>
      </top>
      <bottom/>
      <diagonal/>
    </border>
    <border>
      <left style="thin">
        <color theme="6" tint="-0.499984740745262"/>
      </left>
      <right/>
      <top style="thick">
        <color theme="5"/>
      </top>
      <bottom style="thin">
        <color theme="6" tint="-0.499984740745262"/>
      </bottom>
      <diagonal/>
    </border>
    <border>
      <left/>
      <right/>
      <top style="thick">
        <color theme="5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ck">
        <color theme="5"/>
      </top>
      <bottom style="thin">
        <color theme="6" tint="-0.499984740745262"/>
      </bottom>
      <diagonal/>
    </border>
    <border>
      <left style="thin">
        <color theme="5"/>
      </left>
      <right style="thin">
        <color theme="6" tint="-0.499984740745262"/>
      </right>
      <top/>
      <bottom style="thick">
        <color theme="5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ck">
        <color theme="5"/>
      </bottom>
      <diagonal/>
    </border>
    <border>
      <left style="thick">
        <color theme="5"/>
      </left>
      <right style="thin">
        <color indexed="64"/>
      </right>
      <top style="thin">
        <color indexed="64"/>
      </top>
      <bottom style="thick">
        <color theme="5"/>
      </bottom>
      <diagonal/>
    </border>
    <border>
      <left style="thin">
        <color theme="5"/>
      </left>
      <right style="thin">
        <color theme="6" tint="-0.499984740745262"/>
      </right>
      <top style="thick">
        <color theme="5"/>
      </top>
      <bottom style="thick">
        <color theme="5"/>
      </bottom>
      <diagonal/>
    </border>
    <border>
      <left style="thick">
        <color theme="5"/>
      </left>
      <right style="thin">
        <color theme="5"/>
      </right>
      <top style="medium">
        <color theme="5"/>
      </top>
      <bottom style="medium">
        <color theme="5"/>
      </bottom>
      <diagonal/>
    </border>
    <border>
      <left style="thin">
        <color theme="5"/>
      </left>
      <right style="thick">
        <color theme="5"/>
      </right>
      <top style="medium">
        <color theme="5"/>
      </top>
      <bottom style="medium">
        <color theme="5"/>
      </bottom>
      <diagonal/>
    </border>
    <border>
      <left style="thin">
        <color rgb="FF857362"/>
      </left>
      <right style="thick">
        <color rgb="FF857362"/>
      </right>
      <top style="thick">
        <color rgb="FF857362"/>
      </top>
      <bottom style="thin">
        <color rgb="FF857362"/>
      </bottom>
      <diagonal/>
    </border>
    <border>
      <left/>
      <right/>
      <top style="thick">
        <color rgb="FF857362"/>
      </top>
      <bottom style="thin">
        <color auto="1"/>
      </bottom>
      <diagonal/>
    </border>
    <border>
      <left/>
      <right/>
      <top style="thick">
        <color rgb="FF857362"/>
      </top>
      <bottom style="medium">
        <color rgb="FF857362"/>
      </bottom>
      <diagonal/>
    </border>
    <border>
      <left style="medium">
        <color rgb="FF857362"/>
      </left>
      <right/>
      <top style="thick">
        <color rgb="FF857362"/>
      </top>
      <bottom style="medium">
        <color rgb="FF857362"/>
      </bottom>
      <diagonal/>
    </border>
    <border>
      <left/>
      <right style="thick">
        <color rgb="FF857362"/>
      </right>
      <top style="thick">
        <color rgb="FF857362"/>
      </top>
      <bottom style="medium">
        <color rgb="FF857362"/>
      </bottom>
      <diagonal/>
    </border>
    <border>
      <left style="medium">
        <color rgb="FF857362"/>
      </left>
      <right style="thick">
        <color rgb="FF857362"/>
      </right>
      <top style="medium">
        <color rgb="FF857362"/>
      </top>
      <bottom/>
      <diagonal/>
    </border>
    <border>
      <left/>
      <right style="medium">
        <color rgb="FF857362"/>
      </right>
      <top/>
      <bottom style="thick">
        <color rgb="FF857362"/>
      </bottom>
      <diagonal/>
    </border>
    <border>
      <left style="medium">
        <color rgb="FF857362"/>
      </left>
      <right style="medium">
        <color rgb="FF857362"/>
      </right>
      <top/>
      <bottom style="thick">
        <color rgb="FF857362"/>
      </bottom>
      <diagonal/>
    </border>
    <border>
      <left style="medium">
        <color rgb="FF857362"/>
      </left>
      <right style="thick">
        <color rgb="FF857362"/>
      </right>
      <top/>
      <bottom style="thick">
        <color rgb="FF857362"/>
      </bottom>
      <diagonal/>
    </border>
    <border>
      <left style="medium">
        <color theme="5"/>
      </left>
      <right style="medium">
        <color theme="5"/>
      </right>
      <top style="thick">
        <color theme="5"/>
      </top>
      <bottom style="thin">
        <color theme="5"/>
      </bottom>
      <diagonal/>
    </border>
    <border>
      <left style="medium">
        <color theme="5"/>
      </left>
      <right style="medium">
        <color theme="5"/>
      </right>
      <top style="thin">
        <color theme="5"/>
      </top>
      <bottom style="thin">
        <color theme="5"/>
      </bottom>
      <diagonal/>
    </border>
    <border>
      <left style="medium">
        <color theme="5"/>
      </left>
      <right style="medium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/>
      <top style="medium">
        <color theme="5"/>
      </top>
      <bottom style="thick">
        <color theme="5"/>
      </bottom>
      <diagonal/>
    </border>
    <border>
      <left style="thick">
        <color theme="5"/>
      </left>
      <right style="thin">
        <color theme="5"/>
      </right>
      <top/>
      <bottom/>
      <diagonal/>
    </border>
    <border>
      <left style="thin">
        <color theme="5"/>
      </left>
      <right/>
      <top style="thick">
        <color theme="5"/>
      </top>
      <bottom/>
      <diagonal/>
    </border>
    <border>
      <left style="medium">
        <color rgb="FF857362"/>
      </left>
      <right/>
      <top style="thick">
        <color theme="5"/>
      </top>
      <bottom style="thin">
        <color rgb="FF857362"/>
      </bottom>
      <diagonal/>
    </border>
    <border>
      <left/>
      <right/>
      <top style="thick">
        <color theme="5"/>
      </top>
      <bottom style="thin">
        <color rgb="FF857362"/>
      </bottom>
      <diagonal/>
    </border>
    <border>
      <left/>
      <right style="medium">
        <color rgb="FF857362"/>
      </right>
      <top style="thick">
        <color theme="5"/>
      </top>
      <bottom style="thin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thick">
        <color theme="5"/>
      </bottom>
      <diagonal/>
    </border>
    <border>
      <left style="thin">
        <color rgb="FF857362"/>
      </left>
      <right style="medium">
        <color rgb="FF857362"/>
      </right>
      <top style="thin">
        <color rgb="FF857362"/>
      </top>
      <bottom style="thick">
        <color theme="5"/>
      </bottom>
      <diagonal/>
    </border>
    <border>
      <left/>
      <right style="medium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ck">
        <color theme="5"/>
      </top>
      <bottom style="medium">
        <color theme="5"/>
      </bottom>
      <diagonal/>
    </border>
    <border>
      <left style="thin">
        <color theme="5"/>
      </left>
      <right style="medium">
        <color theme="5"/>
      </right>
      <top style="thick">
        <color theme="5"/>
      </top>
      <bottom style="medium">
        <color theme="5"/>
      </bottom>
      <diagonal/>
    </border>
    <border>
      <left/>
      <right style="thick">
        <color theme="5"/>
      </right>
      <top style="thick">
        <color theme="5"/>
      </top>
      <bottom style="medium">
        <color theme="5"/>
      </bottom>
      <diagonal/>
    </border>
    <border>
      <left/>
      <right style="thin">
        <color theme="5"/>
      </right>
      <top style="thick">
        <color theme="5"/>
      </top>
      <bottom style="medium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ck">
        <color theme="5"/>
      </left>
      <right style="medium">
        <color theme="5"/>
      </right>
      <top style="thick">
        <color theme="5"/>
      </top>
      <bottom style="thin">
        <color theme="5"/>
      </bottom>
      <diagonal/>
    </border>
    <border>
      <left style="thick">
        <color theme="5"/>
      </left>
      <right style="medium">
        <color theme="5"/>
      </right>
      <top style="thin">
        <color theme="5"/>
      </top>
      <bottom style="thin">
        <color theme="5"/>
      </bottom>
      <diagonal/>
    </border>
    <border>
      <left style="thick">
        <color theme="5"/>
      </left>
      <right style="medium">
        <color theme="5"/>
      </right>
      <top style="thin">
        <color theme="5"/>
      </top>
      <bottom style="thick">
        <color theme="5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thin">
        <color theme="5"/>
      </bottom>
      <diagonal/>
    </border>
    <border>
      <left style="medium">
        <color theme="5"/>
      </left>
      <right style="medium">
        <color theme="5"/>
      </right>
      <top style="thin">
        <color theme="5"/>
      </top>
      <bottom style="thick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medium">
        <color theme="5"/>
      </left>
      <right style="thick">
        <color theme="5"/>
      </right>
      <top/>
      <bottom style="thin">
        <color theme="5"/>
      </bottom>
      <diagonal/>
    </border>
    <border>
      <left/>
      <right/>
      <top style="thin">
        <color theme="5"/>
      </top>
      <bottom style="medium">
        <color theme="5"/>
      </bottom>
      <diagonal/>
    </border>
    <border>
      <left/>
      <right/>
      <top style="thin">
        <color theme="5"/>
      </top>
      <bottom style="thick">
        <color theme="5"/>
      </bottom>
      <diagonal/>
    </border>
    <border>
      <left/>
      <right style="medium">
        <color rgb="FF857362"/>
      </right>
      <top style="thick">
        <color rgb="FF857362"/>
      </top>
      <bottom style="medium">
        <color rgb="FF857362"/>
      </bottom>
      <diagonal/>
    </border>
    <border>
      <left/>
      <right style="thick">
        <color rgb="FF857362"/>
      </right>
      <top style="thick">
        <color rgb="FF857362"/>
      </top>
      <bottom style="medium">
        <color theme="5"/>
      </bottom>
      <diagonal/>
    </border>
    <border>
      <left/>
      <right style="thick">
        <color rgb="FF857362"/>
      </right>
      <top/>
      <bottom style="thin">
        <color theme="5"/>
      </bottom>
      <diagonal/>
    </border>
    <border>
      <left/>
      <right style="thin">
        <color rgb="FF857362"/>
      </right>
      <top style="thin">
        <color rgb="FF857362"/>
      </top>
      <bottom style="thick">
        <color rgb="FF857362"/>
      </bottom>
      <diagonal/>
    </border>
    <border>
      <left/>
      <right style="thick">
        <color rgb="FF857362"/>
      </right>
      <top style="thin">
        <color theme="5"/>
      </top>
      <bottom style="thick">
        <color rgb="FF857362"/>
      </bottom>
      <diagonal/>
    </border>
    <border>
      <left/>
      <right style="medium">
        <color rgb="FF857362"/>
      </right>
      <top style="thick">
        <color theme="5"/>
      </top>
      <bottom/>
      <diagonal/>
    </border>
    <border>
      <left/>
      <right style="medium">
        <color rgb="FF857362"/>
      </right>
      <top/>
      <bottom style="thick">
        <color theme="5"/>
      </bottom>
      <diagonal/>
    </border>
    <border>
      <left style="thin">
        <color rgb="FF857362"/>
      </left>
      <right/>
      <top style="thin">
        <color rgb="FF857362"/>
      </top>
      <bottom style="thick">
        <color theme="5"/>
      </bottom>
      <diagonal/>
    </border>
    <border>
      <left style="thick">
        <color theme="5"/>
      </left>
      <right style="medium">
        <color theme="5"/>
      </right>
      <top style="thick">
        <color theme="5"/>
      </top>
      <bottom/>
      <diagonal/>
    </border>
    <border>
      <left style="thick">
        <color theme="5"/>
      </left>
      <right style="medium">
        <color theme="5"/>
      </right>
      <top/>
      <bottom style="thick">
        <color theme="5"/>
      </bottom>
      <diagonal/>
    </border>
    <border>
      <left/>
      <right style="thin">
        <color rgb="FF857362"/>
      </right>
      <top style="thin">
        <color rgb="FF857362"/>
      </top>
      <bottom style="thick">
        <color theme="5"/>
      </bottom>
      <diagonal/>
    </border>
    <border>
      <left style="medium">
        <color rgb="FF857362"/>
      </left>
      <right style="medium">
        <color rgb="FF857362"/>
      </right>
      <top style="thick">
        <color theme="5"/>
      </top>
      <bottom/>
      <diagonal/>
    </border>
    <border>
      <left style="medium">
        <color rgb="FF857362"/>
      </left>
      <right style="medium">
        <color rgb="FF857362"/>
      </right>
      <top/>
      <bottom style="thick">
        <color theme="5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 style="medium">
        <color theme="5"/>
      </left>
      <right style="thick">
        <color theme="5"/>
      </right>
      <top style="medium">
        <color theme="5"/>
      </top>
      <bottom style="thick">
        <color theme="5"/>
      </bottom>
      <diagonal/>
    </border>
    <border>
      <left style="thin">
        <color theme="5"/>
      </left>
      <right style="thin">
        <color theme="5"/>
      </right>
      <top style="medium">
        <color theme="5"/>
      </top>
      <bottom style="medium">
        <color theme="5"/>
      </bottom>
      <diagonal/>
    </border>
    <border>
      <left style="thin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 style="thick">
        <color theme="5"/>
      </right>
      <top style="medium">
        <color theme="5"/>
      </top>
      <bottom style="medium">
        <color theme="5"/>
      </bottom>
      <diagonal/>
    </border>
    <border>
      <left/>
      <right style="thick">
        <color theme="5"/>
      </right>
      <top style="medium">
        <color theme="5"/>
      </top>
      <bottom style="thick">
        <color theme="5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 style="medium">
        <color theme="5"/>
      </left>
      <right style="thin">
        <color theme="5"/>
      </right>
      <top style="thick">
        <color theme="5"/>
      </top>
      <bottom style="thin">
        <color theme="5"/>
      </bottom>
      <diagonal/>
    </border>
    <border>
      <left style="medium">
        <color theme="5"/>
      </left>
      <right style="thin">
        <color theme="5"/>
      </right>
      <top style="thin">
        <color theme="5"/>
      </top>
      <bottom style="thick">
        <color theme="5"/>
      </bottom>
      <diagonal/>
    </border>
    <border>
      <left/>
      <right style="medium">
        <color theme="5"/>
      </right>
      <top style="thick">
        <color theme="5"/>
      </top>
      <bottom style="thin">
        <color theme="5"/>
      </bottom>
      <diagonal/>
    </border>
    <border>
      <left/>
      <right style="medium">
        <color theme="5"/>
      </right>
      <top/>
      <bottom style="thick">
        <color theme="5"/>
      </bottom>
      <diagonal/>
    </border>
    <border>
      <left/>
      <right style="medium">
        <color theme="5"/>
      </right>
      <top style="thick">
        <color theme="5"/>
      </top>
      <bottom style="thick">
        <color theme="5"/>
      </bottom>
      <diagonal/>
    </border>
    <border>
      <left/>
      <right/>
      <top style="thin">
        <color theme="5"/>
      </top>
      <bottom/>
      <diagonal/>
    </border>
    <border>
      <left style="medium">
        <color theme="5"/>
      </left>
      <right style="medium">
        <color theme="5"/>
      </right>
      <top/>
      <bottom style="thick">
        <color theme="5"/>
      </bottom>
      <diagonal/>
    </border>
    <border>
      <left style="thin">
        <color rgb="FF857362"/>
      </left>
      <right style="medium">
        <color rgb="FF857362"/>
      </right>
      <top/>
      <bottom style="medium">
        <color rgb="FF857362"/>
      </bottom>
      <diagonal/>
    </border>
  </borders>
  <cellStyleXfs count="49">
    <xf numFmtId="0" fontId="0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37" fontId="13" fillId="3" borderId="5">
      <alignment horizontal="left"/>
    </xf>
    <xf numFmtId="37" fontId="14" fillId="3" borderId="6"/>
    <xf numFmtId="0" fontId="2" fillId="3" borderId="7" applyNumberFormat="0" applyBorder="0"/>
    <xf numFmtId="0" fontId="2" fillId="3" borderId="7" applyNumberFormat="0" applyBorder="0"/>
    <xf numFmtId="43" fontId="2" fillId="0" borderId="0" applyFont="0" applyFill="0" applyBorder="0" applyAlignment="0" applyProtection="0"/>
    <xf numFmtId="0" fontId="15" fillId="3" borderId="8"/>
    <xf numFmtId="37" fontId="2" fillId="3" borderId="0">
      <alignment horizontal="right"/>
    </xf>
    <xf numFmtId="37" fontId="2" fillId="3" borderId="0">
      <alignment horizontal="right"/>
    </xf>
    <xf numFmtId="0" fontId="16" fillId="0" borderId="0"/>
    <xf numFmtId="0" fontId="6" fillId="0" borderId="0" applyNumberFormat="0" applyBorder="0" applyProtection="0"/>
    <xf numFmtId="0" fontId="7" fillId="0" borderId="0"/>
    <xf numFmtId="0" fontId="2" fillId="0" borderId="0"/>
    <xf numFmtId="0" fontId="2" fillId="0" borderId="0"/>
    <xf numFmtId="0" fontId="17" fillId="0" borderId="0"/>
    <xf numFmtId="0" fontId="18" fillId="0" borderId="0"/>
    <xf numFmtId="40" fontId="19" fillId="2" borderId="0">
      <alignment horizontal="right"/>
    </xf>
    <xf numFmtId="0" fontId="20" fillId="2" borderId="0">
      <alignment horizontal="right"/>
    </xf>
    <xf numFmtId="0" fontId="21" fillId="2" borderId="3"/>
    <xf numFmtId="0" fontId="21" fillId="0" borderId="0" applyBorder="0">
      <alignment horizontal="centerContinuous"/>
    </xf>
    <xf numFmtId="0" fontId="22" fillId="0" borderId="0" applyBorder="0">
      <alignment horizontal="centerContinuous"/>
    </xf>
    <xf numFmtId="9" fontId="2" fillId="0" borderId="0" applyFont="0" applyFill="0" applyBorder="0" applyAlignment="0" applyProtection="0"/>
    <xf numFmtId="37" fontId="23" fillId="4" borderId="9"/>
    <xf numFmtId="0" fontId="24" fillId="0" borderId="10">
      <alignment horizontal="right"/>
    </xf>
    <xf numFmtId="0" fontId="2" fillId="0" borderId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9" fillId="0" borderId="0"/>
    <xf numFmtId="0" fontId="21" fillId="2" borderId="14"/>
    <xf numFmtId="0" fontId="17" fillId="0" borderId="0"/>
    <xf numFmtId="0" fontId="7" fillId="0" borderId="0"/>
    <xf numFmtId="0" fontId="7" fillId="0" borderId="0"/>
    <xf numFmtId="0" fontId="30" fillId="0" borderId="12" applyNumberFormat="0" applyFill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3" fillId="0" borderId="0"/>
    <xf numFmtId="0" fontId="7" fillId="0" borderId="0"/>
    <xf numFmtId="169" fontId="7" fillId="0" borderId="0" applyFont="0" applyFill="0" applyBorder="0" applyProtection="0">
      <alignment vertical="top"/>
    </xf>
    <xf numFmtId="9" fontId="7" fillId="0" borderId="0" applyFont="0" applyFill="0" applyBorder="0" applyAlignment="0" applyProtection="0"/>
  </cellStyleXfs>
  <cellXfs count="1455">
    <xf numFmtId="0" fontId="0" fillId="0" borderId="0" xfId="0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6" fillId="2" borderId="0" xfId="3" applyFont="1" applyFill="1" applyAlignment="1">
      <alignment horizontal="left" vertical="center"/>
    </xf>
    <xf numFmtId="0" fontId="32" fillId="0" borderId="0" xfId="33" applyFont="1" applyAlignment="1">
      <alignment vertical="center"/>
    </xf>
    <xf numFmtId="0" fontId="25" fillId="0" borderId="0" xfId="33" applyFont="1" applyAlignment="1">
      <alignment horizontal="left" vertical="center"/>
    </xf>
    <xf numFmtId="0" fontId="9" fillId="0" borderId="0" xfId="2" applyFont="1" applyAlignment="1">
      <alignment vertical="center" wrapText="1"/>
    </xf>
    <xf numFmtId="0" fontId="9" fillId="0" borderId="0" xfId="0" applyFont="1" applyAlignment="1" applyProtection="1">
      <alignment horizontal="left" vertical="center" wrapText="1" shrinkToFit="1"/>
      <protection locked="0"/>
    </xf>
    <xf numFmtId="0" fontId="35" fillId="0" borderId="0" xfId="0" applyFont="1" applyAlignment="1">
      <alignment vertical="center"/>
    </xf>
    <xf numFmtId="0" fontId="26" fillId="0" borderId="0" xfId="33" applyFont="1" applyAlignment="1">
      <alignment horizontal="left"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0" fillId="0" borderId="0" xfId="29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37" fillId="0" borderId="0" xfId="31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10" fillId="0" borderId="0" xfId="16" applyFont="1" applyAlignment="1">
      <alignment vertical="center"/>
    </xf>
    <xf numFmtId="0" fontId="10" fillId="0" borderId="0" xfId="16" applyFont="1" applyAlignment="1">
      <alignment vertical="center" wrapText="1"/>
    </xf>
    <xf numFmtId="0" fontId="46" fillId="0" borderId="0" xfId="31" applyFont="1" applyBorder="1" applyAlignment="1">
      <alignment vertical="center" wrapText="1"/>
    </xf>
    <xf numFmtId="0" fontId="26" fillId="0" borderId="0" xfId="30" applyFont="1" applyBorder="1" applyAlignment="1">
      <alignment horizontal="left" vertical="center" wrapText="1"/>
    </xf>
    <xf numFmtId="0" fontId="26" fillId="0" borderId="0" xfId="32" applyFont="1" applyBorder="1" applyAlignment="1">
      <alignment horizontal="center" vertical="center" wrapText="1"/>
    </xf>
    <xf numFmtId="0" fontId="49" fillId="0" borderId="0" xfId="31" applyFont="1" applyBorder="1" applyAlignment="1">
      <alignment vertical="center" wrapText="1"/>
    </xf>
    <xf numFmtId="0" fontId="37" fillId="0" borderId="4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6" fillId="0" borderId="0" xfId="4" applyFont="1" applyAlignment="1">
      <alignment vertical="center" wrapText="1"/>
    </xf>
    <xf numFmtId="0" fontId="26" fillId="0" borderId="0" xfId="31" applyFont="1" applyBorder="1" applyAlignment="1">
      <alignment vertical="center" wrapText="1"/>
    </xf>
    <xf numFmtId="0" fontId="35" fillId="7" borderId="0" xfId="0" applyFont="1" applyFill="1" applyAlignment="1">
      <alignment vertical="center"/>
    </xf>
    <xf numFmtId="0" fontId="37" fillId="5" borderId="0" xfId="38" applyFont="1" applyFill="1" applyBorder="1" applyAlignment="1">
      <alignment horizontal="center" vertical="center" wrapText="1"/>
    </xf>
    <xf numFmtId="0" fontId="0" fillId="7" borderId="0" xfId="0" applyFill="1" applyAlignment="1">
      <alignment vertical="center"/>
    </xf>
    <xf numFmtId="0" fontId="9" fillId="7" borderId="0" xfId="0" applyFont="1" applyFill="1" applyAlignment="1">
      <alignment vertical="center" wrapText="1"/>
    </xf>
    <xf numFmtId="0" fontId="5" fillId="7" borderId="0" xfId="0" applyFont="1" applyFill="1" applyAlignment="1">
      <alignment horizontal="center" vertical="center" wrapText="1"/>
    </xf>
    <xf numFmtId="0" fontId="37" fillId="7" borderId="0" xfId="38" applyFont="1" applyFill="1" applyBorder="1" applyAlignment="1">
      <alignment vertical="center" wrapText="1"/>
    </xf>
    <xf numFmtId="0" fontId="9" fillId="7" borderId="0" xfId="0" applyFont="1" applyFill="1" applyAlignment="1">
      <alignment vertical="center"/>
    </xf>
    <xf numFmtId="0" fontId="0" fillId="7" borderId="0" xfId="0" applyFill="1" applyAlignment="1">
      <alignment horizontal="center" vertical="center"/>
    </xf>
    <xf numFmtId="0" fontId="11" fillId="7" borderId="0" xfId="0" applyFont="1" applyFill="1" applyAlignment="1">
      <alignment vertical="center" wrapText="1"/>
    </xf>
    <xf numFmtId="0" fontId="5" fillId="7" borderId="0" xfId="0" applyFont="1" applyFill="1" applyAlignment="1">
      <alignment vertical="center" wrapText="1"/>
    </xf>
    <xf numFmtId="0" fontId="12" fillId="5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37" fillId="0" borderId="0" xfId="31" applyFont="1" applyBorder="1" applyAlignment="1">
      <alignment vertical="center"/>
    </xf>
    <xf numFmtId="0" fontId="30" fillId="0" borderId="0" xfId="31" applyBorder="1" applyAlignment="1">
      <alignment vertical="center"/>
    </xf>
    <xf numFmtId="0" fontId="3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5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7" borderId="0" xfId="0" applyFill="1" applyAlignment="1">
      <alignment horizontal="center" vertical="center" wrapText="1"/>
    </xf>
    <xf numFmtId="0" fontId="54" fillId="0" borderId="0" xfId="31" applyFont="1" applyBorder="1" applyAlignment="1">
      <alignment vertical="center"/>
    </xf>
    <xf numFmtId="0" fontId="9" fillId="5" borderId="0" xfId="0" applyFont="1" applyFill="1" applyAlignment="1">
      <alignment horizontal="center" vertical="center" wrapText="1"/>
    </xf>
    <xf numFmtId="0" fontId="26" fillId="5" borderId="0" xfId="38" applyFont="1" applyFill="1" applyBorder="1" applyAlignment="1">
      <alignment vertical="center" wrapText="1"/>
    </xf>
    <xf numFmtId="0" fontId="9" fillId="7" borderId="0" xfId="0" applyFont="1" applyFill="1" applyAlignment="1">
      <alignment horizontal="center" vertical="center" wrapText="1"/>
    </xf>
    <xf numFmtId="0" fontId="26" fillId="7" borderId="0" xfId="38" applyFont="1" applyFill="1" applyBorder="1" applyAlignment="1">
      <alignment vertical="center" wrapText="1"/>
    </xf>
    <xf numFmtId="0" fontId="9" fillId="7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29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35" fillId="5" borderId="0" xfId="0" applyFont="1" applyFill="1" applyAlignment="1">
      <alignment vertical="center"/>
    </xf>
    <xf numFmtId="0" fontId="10" fillId="7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4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26" fillId="0" borderId="17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26" fillId="0" borderId="0" xfId="38" applyFont="1" applyBorder="1" applyAlignment="1">
      <alignment vertical="center" wrapText="1"/>
    </xf>
    <xf numFmtId="0" fontId="9" fillId="0" borderId="0" xfId="0" quotePrefix="1" applyFont="1" applyAlignment="1">
      <alignment horizontal="left" vertical="center" wrapText="1"/>
    </xf>
    <xf numFmtId="0" fontId="12" fillId="7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67" fillId="0" borderId="0" xfId="0" applyFont="1" applyAlignment="1">
      <alignment vertical="center"/>
    </xf>
    <xf numFmtId="0" fontId="69" fillId="0" borderId="0" xfId="31" applyFont="1" applyBorder="1" applyAlignment="1">
      <alignment vertical="center" wrapText="1"/>
    </xf>
    <xf numFmtId="0" fontId="67" fillId="7" borderId="0" xfId="0" applyFont="1" applyFill="1" applyAlignment="1">
      <alignment horizontal="center" vertical="center" wrapText="1"/>
    </xf>
    <xf numFmtId="0" fontId="67" fillId="7" borderId="0" xfId="0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68" fillId="0" borderId="0" xfId="4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37" fillId="0" borderId="0" xfId="31" applyFont="1" applyBorder="1" applyAlignment="1">
      <alignment horizontal="left" vertical="center" wrapText="1"/>
    </xf>
    <xf numFmtId="0" fontId="35" fillId="0" borderId="0" xfId="0" applyFont="1"/>
    <xf numFmtId="0" fontId="8" fillId="0" borderId="0" xfId="0" applyFont="1"/>
    <xf numFmtId="0" fontId="71" fillId="0" borderId="0" xfId="0" applyFont="1"/>
    <xf numFmtId="0" fontId="72" fillId="0" borderId="0" xfId="16" applyFont="1" applyAlignment="1">
      <alignment vertical="center"/>
    </xf>
    <xf numFmtId="0" fontId="72" fillId="0" borderId="0" xfId="0" applyFont="1"/>
    <xf numFmtId="0" fontId="73" fillId="0" borderId="0" xfId="0" applyFont="1"/>
    <xf numFmtId="0" fontId="53" fillId="0" borderId="0" xfId="0" applyFont="1"/>
    <xf numFmtId="0" fontId="26" fillId="0" borderId="0" xfId="31" applyFont="1" applyBorder="1" applyAlignment="1">
      <alignment horizontal="center" vertical="center" wrapText="1"/>
    </xf>
    <xf numFmtId="0" fontId="1" fillId="5" borderId="0" xfId="0" applyFont="1" applyFill="1" applyAlignment="1">
      <alignment vertical="center" wrapText="1"/>
    </xf>
    <xf numFmtId="0" fontId="67" fillId="0" borderId="0" xfId="0" applyFont="1"/>
    <xf numFmtId="0" fontId="39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39" fillId="0" borderId="0" xfId="38" applyFont="1" applyBorder="1" applyAlignment="1">
      <alignment vertical="center" wrapText="1"/>
    </xf>
    <xf numFmtId="0" fontId="39" fillId="0" borderId="0" xfId="31" applyFont="1" applyBorder="1" applyAlignment="1">
      <alignment horizontal="center" vertical="center" wrapText="1"/>
    </xf>
    <xf numFmtId="0" fontId="37" fillId="5" borderId="0" xfId="38" applyFont="1" applyFill="1" applyBorder="1" applyAlignment="1">
      <alignment vertical="center" wrapText="1"/>
    </xf>
    <xf numFmtId="0" fontId="0" fillId="5" borderId="0" xfId="0" applyFill="1" applyAlignment="1">
      <alignment vertical="center"/>
    </xf>
    <xf numFmtId="0" fontId="12" fillId="0" borderId="0" xfId="16" applyFont="1" applyAlignment="1">
      <alignment vertical="center"/>
    </xf>
    <xf numFmtId="165" fontId="12" fillId="0" borderId="0" xfId="16" applyNumberFormat="1" applyFont="1" applyAlignment="1">
      <alignment horizontal="center" vertical="center"/>
    </xf>
    <xf numFmtId="165" fontId="12" fillId="0" borderId="0" xfId="16" applyNumberFormat="1" applyFont="1" applyAlignment="1">
      <alignment vertical="center"/>
    </xf>
    <xf numFmtId="0" fontId="69" fillId="5" borderId="0" xfId="38" applyFont="1" applyFill="1" applyBorder="1" applyAlignment="1">
      <alignment vertical="center" wrapText="1"/>
    </xf>
    <xf numFmtId="0" fontId="69" fillId="7" borderId="0" xfId="0" applyFont="1" applyFill="1" applyAlignment="1">
      <alignment vertical="center"/>
    </xf>
    <xf numFmtId="0" fontId="67" fillId="5" borderId="0" xfId="0" applyFont="1" applyFill="1" applyAlignment="1">
      <alignment vertical="center"/>
    </xf>
    <xf numFmtId="0" fontId="53" fillId="5" borderId="0" xfId="0" applyFont="1" applyFill="1" applyAlignment="1">
      <alignment vertical="center"/>
    </xf>
    <xf numFmtId="0" fontId="67" fillId="7" borderId="0" xfId="0" applyFont="1" applyFill="1" applyAlignment="1">
      <alignment vertical="center" wrapText="1"/>
    </xf>
    <xf numFmtId="0" fontId="69" fillId="7" borderId="0" xfId="38" applyFont="1" applyFill="1" applyBorder="1" applyAlignment="1">
      <alignment vertical="center" wrapText="1"/>
    </xf>
    <xf numFmtId="0" fontId="67" fillId="7" borderId="0" xfId="0" applyFont="1" applyFill="1" applyAlignment="1">
      <alignment horizontal="center" vertical="center"/>
    </xf>
    <xf numFmtId="0" fontId="27" fillId="7" borderId="0" xfId="0" applyFont="1" applyFill="1" applyAlignment="1">
      <alignment vertical="center" wrapText="1"/>
    </xf>
    <xf numFmtId="0" fontId="27" fillId="7" borderId="0" xfId="0" applyFont="1" applyFill="1" applyAlignment="1">
      <alignment horizontal="left" vertical="center" wrapText="1"/>
    </xf>
    <xf numFmtId="0" fontId="27" fillId="7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53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78" fillId="0" borderId="0" xfId="0" applyFont="1" applyAlignment="1">
      <alignment vertical="center"/>
    </xf>
    <xf numFmtId="0" fontId="77" fillId="0" borderId="0" xfId="31" applyFont="1" applyBorder="1" applyAlignment="1">
      <alignment vertical="center" wrapText="1"/>
    </xf>
    <xf numFmtId="0" fontId="69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Border="1" applyAlignment="1" applyProtection="1">
      <alignment horizontal="left" vertical="center" wrapText="1" shrinkToFit="1"/>
      <protection locked="0"/>
    </xf>
    <xf numFmtId="0" fontId="81" fillId="0" borderId="0" xfId="0" applyFont="1" applyBorder="1" applyAlignment="1" applyProtection="1">
      <alignment horizontal="left" vertical="center" shrinkToFit="1"/>
      <protection locked="0"/>
    </xf>
    <xf numFmtId="167" fontId="81" fillId="0" borderId="0" xfId="0" applyNumberFormat="1" applyFont="1" applyFill="1" applyAlignment="1">
      <alignment vertical="top"/>
    </xf>
    <xf numFmtId="167" fontId="81" fillId="0" borderId="0" xfId="0" applyNumberFormat="1" applyFont="1" applyAlignment="1">
      <alignment vertical="top"/>
    </xf>
    <xf numFmtId="0" fontId="81" fillId="0" borderId="0" xfId="0" applyFont="1" applyFill="1" applyAlignment="1">
      <alignment vertical="top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82" fillId="5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/>
    <xf numFmtId="0" fontId="0" fillId="0" borderId="0" xfId="0" applyAlignment="1">
      <alignment vertical="center"/>
    </xf>
    <xf numFmtId="0" fontId="69" fillId="0" borderId="0" xfId="3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7" fillId="0" borderId="0" xfId="0" applyFont="1" applyBorder="1" applyAlignment="1">
      <alignment vertical="center"/>
    </xf>
    <xf numFmtId="0" fontId="0" fillId="9" borderId="0" xfId="0" applyFill="1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Border="1" applyAlignment="1">
      <alignment horizontal="left" vertical="center" wrapText="1"/>
    </xf>
    <xf numFmtId="0" fontId="1" fillId="9" borderId="0" xfId="0" applyFont="1" applyFill="1" applyBorder="1" applyAlignment="1">
      <alignment vertical="center" wrapText="1"/>
    </xf>
    <xf numFmtId="0" fontId="25" fillId="0" borderId="0" xfId="33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9" fillId="0" borderId="0" xfId="0" applyFont="1" applyFill="1" applyAlignment="1">
      <alignment vertical="center"/>
    </xf>
    <xf numFmtId="0" fontId="2" fillId="0" borderId="51" xfId="29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0" fontId="67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69" fillId="0" borderId="0" xfId="31" applyFont="1" applyFill="1" applyBorder="1" applyAlignment="1">
      <alignment vertical="center" wrapText="1"/>
    </xf>
    <xf numFmtId="0" fontId="53" fillId="5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7" fillId="5" borderId="0" xfId="31" applyFont="1" applyFill="1" applyBorder="1" applyAlignment="1">
      <alignment vertical="center" wrapText="1"/>
    </xf>
    <xf numFmtId="0" fontId="1" fillId="5" borderId="0" xfId="0" applyFont="1" applyFill="1" applyAlignment="1">
      <alignment horizontal="center" vertical="center" wrapText="1"/>
    </xf>
    <xf numFmtId="0" fontId="37" fillId="5" borderId="0" xfId="31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7" fillId="0" borderId="0" xfId="31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5" fillId="0" borderId="0" xfId="16" applyFont="1" applyAlignment="1">
      <alignment vertical="center"/>
    </xf>
    <xf numFmtId="0" fontId="53" fillId="0" borderId="0" xfId="0" applyFont="1" applyAlignment="1">
      <alignment horizontal="center" vertical="center" wrapText="1"/>
    </xf>
    <xf numFmtId="0" fontId="26" fillId="0" borderId="0" xfId="31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69" fillId="0" borderId="0" xfId="31" applyFont="1" applyBorder="1" applyAlignment="1">
      <alignment vertical="center" wrapText="1"/>
    </xf>
    <xf numFmtId="0" fontId="53" fillId="0" borderId="0" xfId="0" applyFont="1"/>
    <xf numFmtId="0" fontId="39" fillId="0" borderId="0" xfId="31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/>
    </xf>
    <xf numFmtId="0" fontId="26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0" xfId="4" applyFont="1" applyBorder="1" applyAlignment="1">
      <alignment vertical="center" wrapText="1"/>
    </xf>
    <xf numFmtId="9" fontId="12" fillId="0" borderId="0" xfId="4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9" fillId="0" borderId="0" xfId="3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87" fillId="0" borderId="0" xfId="0" applyFont="1" applyAlignment="1">
      <alignment horizontal="center"/>
    </xf>
    <xf numFmtId="0" fontId="35" fillId="0" borderId="0" xfId="0" applyFont="1" applyBorder="1" applyAlignment="1">
      <alignment vertical="center"/>
    </xf>
    <xf numFmtId="0" fontId="10" fillId="0" borderId="0" xfId="0" applyFont="1"/>
    <xf numFmtId="0" fontId="0" fillId="0" borderId="0" xfId="0" applyBorder="1"/>
    <xf numFmtId="0" fontId="0" fillId="0" borderId="0" xfId="0" applyBorder="1" applyAlignment="1">
      <alignment vertical="center" wrapText="1"/>
    </xf>
    <xf numFmtId="166" fontId="0" fillId="0" borderId="0" xfId="40" applyNumberFormat="1" applyFont="1" applyBorder="1" applyAlignment="1">
      <alignment vertical="center"/>
    </xf>
    <xf numFmtId="2" fontId="0" fillId="0" borderId="0" xfId="0" applyNumberFormat="1" applyBorder="1"/>
    <xf numFmtId="164" fontId="0" fillId="0" borderId="0" xfId="0" applyNumberFormat="1" applyBorder="1" applyAlignment="1">
      <alignment vertical="center"/>
    </xf>
    <xf numFmtId="0" fontId="0" fillId="0" borderId="0" xfId="0" applyBorder="1" applyAlignment="1">
      <alignment wrapText="1"/>
    </xf>
    <xf numFmtId="166" fontId="0" fillId="0" borderId="0" xfId="40" applyNumberFormat="1" applyFont="1" applyBorder="1"/>
    <xf numFmtId="0" fontId="10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9" fontId="6" fillId="0" borderId="0" xfId="0" applyNumberFormat="1" applyFont="1" applyBorder="1" applyAlignment="1">
      <alignment vertical="center" wrapText="1"/>
    </xf>
    <xf numFmtId="0" fontId="67" fillId="0" borderId="0" xfId="0" applyFont="1" applyBorder="1"/>
    <xf numFmtId="0" fontId="67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65" fillId="0" borderId="0" xfId="31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42" fillId="0" borderId="0" xfId="16" applyFont="1" applyAlignment="1" applyProtection="1">
      <alignment vertical="center"/>
    </xf>
    <xf numFmtId="0" fontId="90" fillId="0" borderId="0" xfId="4" applyFont="1" applyFill="1" applyBorder="1" applyAlignment="1" applyProtection="1">
      <alignment vertical="center"/>
    </xf>
    <xf numFmtId="0" fontId="52" fillId="0" borderId="0" xfId="37" applyFont="1"/>
    <xf numFmtId="0" fontId="9" fillId="0" borderId="0" xfId="4" applyFont="1" applyFill="1" applyAlignment="1" applyProtection="1">
      <alignment vertical="center"/>
    </xf>
    <xf numFmtId="0" fontId="92" fillId="0" borderId="0" xfId="4" applyFont="1" applyFill="1" applyBorder="1" applyAlignment="1" applyProtection="1">
      <alignment horizontal="center" vertical="center"/>
    </xf>
    <xf numFmtId="0" fontId="94" fillId="0" borderId="0" xfId="4" applyFont="1" applyFill="1" applyBorder="1" applyAlignment="1" applyProtection="1">
      <alignment horizontal="center" vertical="center"/>
    </xf>
    <xf numFmtId="0" fontId="95" fillId="0" borderId="0" xfId="37" applyFont="1"/>
    <xf numFmtId="0" fontId="42" fillId="0" borderId="0" xfId="4" applyFont="1" applyFill="1" applyBorder="1" applyAlignment="1">
      <alignment vertical="top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top"/>
    </xf>
    <xf numFmtId="0" fontId="11" fillId="0" borderId="0" xfId="30" applyFont="1" applyBorder="1" applyAlignment="1">
      <alignment horizontal="right" vertical="top" wrapText="1"/>
    </xf>
    <xf numFmtId="0" fontId="98" fillId="0" borderId="0" xfId="0" applyFont="1" applyBorder="1" applyAlignment="1">
      <alignment horizontal="right" vertical="top" wrapText="1"/>
    </xf>
    <xf numFmtId="0" fontId="99" fillId="0" borderId="0" xfId="0" applyFont="1" applyBorder="1" applyAlignment="1">
      <alignment horizontal="right" vertical="top" wrapText="1"/>
    </xf>
    <xf numFmtId="0" fontId="11" fillId="0" borderId="0" xfId="31" applyFont="1" applyBorder="1" applyAlignment="1">
      <alignment horizontal="right" vertical="top" wrapText="1"/>
    </xf>
    <xf numFmtId="0" fontId="37" fillId="0" borderId="0" xfId="3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" fillId="0" borderId="16" xfId="0" applyFont="1" applyBorder="1" applyAlignment="1">
      <alignment horizontal="justify" vertical="center" wrapText="1"/>
    </xf>
    <xf numFmtId="169" fontId="7" fillId="5" borderId="0" xfId="47" applyFill="1">
      <alignment vertical="top"/>
    </xf>
    <xf numFmtId="0" fontId="7" fillId="5" borderId="0" xfId="41" applyFill="1"/>
    <xf numFmtId="0" fontId="13" fillId="5" borderId="0" xfId="41" applyFont="1" applyFill="1" applyBorder="1" applyAlignment="1" applyProtection="1">
      <alignment horizontal="left" vertical="center"/>
    </xf>
    <xf numFmtId="165" fontId="93" fillId="12" borderId="19" xfId="41" applyNumberFormat="1" applyFont="1" applyFill="1" applyBorder="1" applyAlignment="1">
      <alignment horizontal="right"/>
    </xf>
    <xf numFmtId="10" fontId="92" fillId="12" borderId="19" xfId="48" applyNumberFormat="1" applyFont="1" applyFill="1" applyBorder="1"/>
    <xf numFmtId="10" fontId="92" fillId="12" borderId="20" xfId="48" applyNumberFormat="1" applyFont="1" applyFill="1" applyBorder="1"/>
    <xf numFmtId="165" fontId="96" fillId="5" borderId="0" xfId="41" quotePrefix="1" applyNumberFormat="1" applyFont="1" applyFill="1" applyBorder="1" applyAlignment="1">
      <alignment horizontal="right"/>
    </xf>
    <xf numFmtId="165" fontId="92" fillId="12" borderId="19" xfId="4" applyNumberFormat="1" applyFont="1" applyFill="1" applyBorder="1"/>
    <xf numFmtId="165" fontId="93" fillId="12" borderId="26" xfId="41" applyNumberFormat="1" applyFont="1" applyFill="1" applyBorder="1" applyAlignment="1">
      <alignment horizontal="right"/>
    </xf>
    <xf numFmtId="10" fontId="92" fillId="12" borderId="26" xfId="48" applyNumberFormat="1" applyFont="1" applyFill="1" applyBorder="1"/>
    <xf numFmtId="10" fontId="92" fillId="12" borderId="27" xfId="48" applyNumberFormat="1" applyFont="1" applyFill="1" applyBorder="1"/>
    <xf numFmtId="165" fontId="92" fillId="12" borderId="26" xfId="4" applyNumberFormat="1" applyFont="1" applyFill="1" applyBorder="1"/>
    <xf numFmtId="165" fontId="93" fillId="12" borderId="38" xfId="41" applyNumberFormat="1" applyFont="1" applyFill="1" applyBorder="1" applyAlignment="1">
      <alignment horizontal="right"/>
    </xf>
    <xf numFmtId="10" fontId="92" fillId="12" borderId="38" xfId="48" applyNumberFormat="1" applyFont="1" applyFill="1" applyBorder="1"/>
    <xf numFmtId="10" fontId="92" fillId="12" borderId="63" xfId="48" applyNumberFormat="1" applyFont="1" applyFill="1" applyBorder="1"/>
    <xf numFmtId="165" fontId="92" fillId="12" borderId="38" xfId="4" applyNumberFormat="1" applyFont="1" applyFill="1" applyBorder="1"/>
    <xf numFmtId="10" fontId="92" fillId="12" borderId="22" xfId="48" applyNumberFormat="1" applyFont="1" applyFill="1" applyBorder="1"/>
    <xf numFmtId="10" fontId="92" fillId="12" borderId="23" xfId="48" applyNumberFormat="1" applyFont="1" applyFill="1" applyBorder="1"/>
    <xf numFmtId="0" fontId="2" fillId="2" borderId="32" xfId="4" applyFont="1" applyFill="1" applyBorder="1" applyAlignment="1">
      <alignment vertical="center"/>
    </xf>
    <xf numFmtId="0" fontId="96" fillId="5" borderId="0" xfId="41" applyFont="1" applyFill="1" applyBorder="1" applyAlignment="1" applyProtection="1">
      <alignment horizontal="right" vertical="center" wrapText="1"/>
    </xf>
    <xf numFmtId="0" fontId="92" fillId="5" borderId="0" xfId="4" applyFont="1" applyFill="1" applyBorder="1" applyAlignment="1">
      <alignment horizontal="right" vertical="center" wrapText="1"/>
    </xf>
    <xf numFmtId="0" fontId="96" fillId="5" borderId="0" xfId="41" applyFont="1" applyFill="1" applyBorder="1" applyAlignment="1">
      <alignment horizontal="right" wrapText="1"/>
    </xf>
    <xf numFmtId="165" fontId="92" fillId="12" borderId="30" xfId="4" applyNumberFormat="1" applyFont="1" applyFill="1" applyBorder="1" applyAlignment="1">
      <alignment horizontal="right" wrapText="1"/>
    </xf>
    <xf numFmtId="165" fontId="92" fillId="12" borderId="47" xfId="4" applyNumberFormat="1" applyFont="1" applyFill="1" applyBorder="1" applyAlignment="1">
      <alignment horizontal="right" wrapText="1"/>
    </xf>
    <xf numFmtId="165" fontId="92" fillId="12" borderId="32" xfId="41" applyNumberFormat="1" applyFont="1" applyFill="1" applyBorder="1" applyAlignment="1">
      <alignment horizontal="right" wrapText="1"/>
    </xf>
    <xf numFmtId="0" fontId="96" fillId="5" borderId="0" xfId="41" applyFont="1" applyFill="1" applyBorder="1" applyAlignment="1">
      <alignment wrapText="1"/>
    </xf>
    <xf numFmtId="165" fontId="92" fillId="12" borderId="30" xfId="4" applyNumberFormat="1" applyFont="1" applyFill="1" applyBorder="1" applyAlignment="1">
      <alignment wrapText="1"/>
    </xf>
    <xf numFmtId="165" fontId="92" fillId="12" borderId="31" xfId="4" applyNumberFormat="1" applyFont="1" applyFill="1" applyBorder="1" applyAlignment="1">
      <alignment wrapText="1"/>
    </xf>
    <xf numFmtId="165" fontId="92" fillId="12" borderId="32" xfId="4" applyNumberFormat="1" applyFont="1" applyFill="1" applyBorder="1" applyAlignment="1">
      <alignment wrapText="1"/>
    </xf>
    <xf numFmtId="0" fontId="13" fillId="5" borderId="1" xfId="4" applyFont="1" applyFill="1" applyBorder="1" applyAlignment="1">
      <alignment vertical="center"/>
    </xf>
    <xf numFmtId="0" fontId="96" fillId="5" borderId="0" xfId="41" applyFont="1" applyFill="1" applyBorder="1" applyAlignment="1" applyProtection="1">
      <alignment horizontal="right" vertical="center"/>
    </xf>
    <xf numFmtId="0" fontId="96" fillId="5" borderId="0" xfId="41" applyFont="1" applyFill="1" applyBorder="1" applyAlignment="1">
      <alignment horizontal="right" vertical="center"/>
    </xf>
    <xf numFmtId="165" fontId="96" fillId="5" borderId="0" xfId="41" applyNumberFormat="1" applyFont="1" applyFill="1" applyBorder="1" applyAlignment="1" applyProtection="1">
      <alignment horizontal="right" vertical="center"/>
    </xf>
    <xf numFmtId="0" fontId="96" fillId="5" borderId="0" xfId="41" applyFont="1" applyFill="1" applyBorder="1" applyAlignment="1">
      <alignment vertical="center"/>
    </xf>
    <xf numFmtId="0" fontId="96" fillId="5" borderId="0" xfId="41" applyFont="1" applyFill="1" applyBorder="1"/>
    <xf numFmtId="165" fontId="96" fillId="5" borderId="0" xfId="41" applyNumberFormat="1" applyFont="1" applyFill="1" applyBorder="1"/>
    <xf numFmtId="0" fontId="13" fillId="5" borderId="0" xfId="41" applyFont="1" applyFill="1" applyBorder="1"/>
    <xf numFmtId="0" fontId="13" fillId="5" borderId="0" xfId="41" applyFont="1" applyFill="1" applyBorder="1" applyAlignment="1" applyProtection="1">
      <alignment horizontal="right" vertical="center"/>
    </xf>
    <xf numFmtId="165" fontId="93" fillId="12" borderId="44" xfId="41" applyNumberFormat="1" applyFont="1" applyFill="1" applyBorder="1" applyAlignment="1">
      <alignment horizontal="right"/>
    </xf>
    <xf numFmtId="10" fontId="92" fillId="12" borderId="44" xfId="48" applyNumberFormat="1" applyFont="1" applyFill="1" applyBorder="1"/>
    <xf numFmtId="165" fontId="92" fillId="12" borderId="44" xfId="4" applyNumberFormat="1" applyFont="1" applyFill="1" applyBorder="1"/>
    <xf numFmtId="0" fontId="13" fillId="2" borderId="0" xfId="4" applyFont="1" applyFill="1" applyBorder="1" applyAlignment="1">
      <alignment vertical="center"/>
    </xf>
    <xf numFmtId="0" fontId="93" fillId="5" borderId="0" xfId="41" applyFont="1" applyFill="1"/>
    <xf numFmtId="165" fontId="92" fillId="12" borderId="26" xfId="41" applyNumberFormat="1" applyFont="1" applyFill="1" applyBorder="1" applyAlignment="1">
      <alignment horizontal="right"/>
    </xf>
    <xf numFmtId="165" fontId="92" fillId="12" borderId="38" xfId="41" applyNumberFormat="1" applyFont="1" applyFill="1" applyBorder="1" applyAlignment="1">
      <alignment horizontal="right"/>
    </xf>
    <xf numFmtId="169" fontId="7" fillId="0" borderId="0" xfId="47">
      <alignment vertical="top"/>
    </xf>
    <xf numFmtId="0" fontId="2" fillId="5" borderId="0" xfId="4" applyFont="1" applyFill="1" applyBorder="1" applyAlignment="1">
      <alignment vertical="center"/>
    </xf>
    <xf numFmtId="0" fontId="92" fillId="5" borderId="0" xfId="4" applyFont="1" applyFill="1" applyBorder="1" applyAlignment="1">
      <alignment horizontal="right" vertical="center"/>
    </xf>
    <xf numFmtId="0" fontId="96" fillId="5" borderId="0" xfId="41" applyFont="1" applyFill="1" applyBorder="1" applyAlignment="1">
      <alignment horizontal="right"/>
    </xf>
    <xf numFmtId="165" fontId="92" fillId="5" borderId="0" xfId="4" applyNumberFormat="1" applyFont="1" applyFill="1" applyBorder="1" applyAlignment="1">
      <alignment horizontal="right"/>
    </xf>
    <xf numFmtId="165" fontId="96" fillId="5" borderId="0" xfId="41" applyNumberFormat="1" applyFont="1" applyFill="1" applyBorder="1" applyAlignment="1">
      <alignment horizontal="right"/>
    </xf>
    <xf numFmtId="165" fontId="92" fillId="5" borderId="0" xfId="4" applyNumberFormat="1" applyFont="1" applyFill="1" applyBorder="1"/>
    <xf numFmtId="165" fontId="92" fillId="12" borderId="30" xfId="4" applyNumberFormat="1" applyFont="1" applyFill="1" applyBorder="1" applyAlignment="1">
      <alignment horizontal="right"/>
    </xf>
    <xf numFmtId="165" fontId="92" fillId="12" borderId="47" xfId="4" applyNumberFormat="1" applyFont="1" applyFill="1" applyBorder="1" applyAlignment="1">
      <alignment horizontal="right"/>
    </xf>
    <xf numFmtId="165" fontId="92" fillId="12" borderId="32" xfId="41" applyNumberFormat="1" applyFont="1" applyFill="1" applyBorder="1" applyAlignment="1" applyProtection="1">
      <alignment horizontal="right" vertical="center"/>
    </xf>
    <xf numFmtId="165" fontId="92" fillId="12" borderId="30" xfId="4" applyNumberFormat="1" applyFont="1" applyFill="1" applyBorder="1"/>
    <xf numFmtId="165" fontId="92" fillId="12" borderId="31" xfId="4" applyNumberFormat="1" applyFont="1" applyFill="1" applyBorder="1"/>
    <xf numFmtId="165" fontId="92" fillId="12" borderId="32" xfId="4" applyNumberFormat="1" applyFont="1" applyFill="1" applyBorder="1"/>
    <xf numFmtId="0" fontId="13" fillId="5" borderId="0" xfId="41" applyFont="1" applyFill="1" applyBorder="1" applyAlignment="1" applyProtection="1">
      <alignment vertical="center"/>
    </xf>
    <xf numFmtId="0" fontId="96" fillId="5" borderId="0" xfId="41" applyFont="1" applyFill="1" applyBorder="1" applyAlignment="1" applyProtection="1">
      <alignment horizontal="right"/>
    </xf>
    <xf numFmtId="0" fontId="2" fillId="5" borderId="20" xfId="41" applyFont="1" applyFill="1" applyBorder="1" applyAlignment="1" applyProtection="1">
      <alignment horizontal="left"/>
    </xf>
    <xf numFmtId="0" fontId="92" fillId="5" borderId="0" xfId="41" applyFont="1" applyFill="1" applyBorder="1"/>
    <xf numFmtId="0" fontId="2" fillId="5" borderId="23" xfId="41" applyFont="1" applyFill="1" applyBorder="1" applyAlignment="1" applyProtection="1">
      <alignment horizontal="left"/>
    </xf>
    <xf numFmtId="0" fontId="93" fillId="0" borderId="0" xfId="41" applyFont="1"/>
    <xf numFmtId="10" fontId="92" fillId="12" borderId="65" xfId="48" applyNumberFormat="1" applyFont="1" applyFill="1" applyBorder="1" applyAlignment="1">
      <alignment horizontal="right"/>
    </xf>
    <xf numFmtId="10" fontId="92" fillId="12" borderId="66" xfId="48" applyNumberFormat="1" applyFont="1" applyFill="1" applyBorder="1" applyAlignment="1">
      <alignment horizontal="right"/>
    </xf>
    <xf numFmtId="0" fontId="42" fillId="5" borderId="0" xfId="41" applyFont="1" applyFill="1" applyBorder="1"/>
    <xf numFmtId="0" fontId="96" fillId="5" borderId="0" xfId="41" applyFont="1" applyFill="1" applyBorder="1" applyAlignment="1" applyProtection="1">
      <alignment horizontal="left"/>
    </xf>
    <xf numFmtId="0" fontId="0" fillId="0" borderId="0" xfId="0" applyAlignment="1">
      <alignment vertical="center"/>
    </xf>
    <xf numFmtId="0" fontId="101" fillId="0" borderId="0" xfId="0" applyFont="1" applyAlignment="1">
      <alignment horizontal="left" vertical="center"/>
    </xf>
    <xf numFmtId="0" fontId="37" fillId="0" borderId="0" xfId="31" applyFont="1" applyFill="1" applyBorder="1" applyAlignment="1">
      <alignment vertical="center"/>
    </xf>
    <xf numFmtId="0" fontId="37" fillId="0" borderId="0" xfId="31" applyFont="1" applyFill="1" applyBorder="1" applyAlignment="1">
      <alignment vertical="center" wrapText="1"/>
    </xf>
    <xf numFmtId="0" fontId="30" fillId="0" borderId="0" xfId="31" applyFill="1" applyBorder="1" applyAlignment="1">
      <alignment vertical="center"/>
    </xf>
    <xf numFmtId="0" fontId="65" fillId="0" borderId="0" xfId="3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2" fillId="0" borderId="0" xfId="29" applyBorder="1" applyAlignment="1">
      <alignment horizontal="center" vertical="center"/>
    </xf>
    <xf numFmtId="0" fontId="32" fillId="0" borderId="0" xfId="0" applyFont="1" applyBorder="1" applyAlignment="1"/>
    <xf numFmtId="0" fontId="12" fillId="0" borderId="0" xfId="0" applyFont="1" applyBorder="1" applyAlignment="1">
      <alignment horizontal="center"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top"/>
    </xf>
    <xf numFmtId="0" fontId="32" fillId="5" borderId="0" xfId="0" applyFont="1" applyFill="1" applyBorder="1"/>
    <xf numFmtId="0" fontId="0" fillId="0" borderId="1" xfId="0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6" fillId="0" borderId="0" xfId="4" applyFont="1" applyFill="1" applyBorder="1" applyAlignment="1" applyProtection="1">
      <alignment horizontal="left" vertical="center"/>
    </xf>
    <xf numFmtId="0" fontId="97" fillId="0" borderId="0" xfId="4" applyFont="1" applyFill="1" applyBorder="1" applyAlignment="1" applyProtection="1">
      <alignment vertical="center"/>
    </xf>
    <xf numFmtId="0" fontId="92" fillId="0" borderId="0" xfId="4" applyFont="1" applyFill="1" applyBorder="1" applyAlignment="1" applyProtection="1">
      <alignment horizontal="left"/>
    </xf>
    <xf numFmtId="0" fontId="92" fillId="0" borderId="0" xfId="4" applyFont="1" applyFill="1" applyBorder="1" applyAlignment="1" applyProtection="1">
      <alignment vertical="center"/>
    </xf>
    <xf numFmtId="0" fontId="92" fillId="0" borderId="0" xfId="4" applyFont="1" applyFill="1" applyBorder="1" applyAlignment="1" applyProtection="1">
      <alignment horizontal="left" vertical="center"/>
    </xf>
    <xf numFmtId="0" fontId="52" fillId="0" borderId="0" xfId="37" applyFont="1" applyFill="1" applyBorder="1"/>
    <xf numFmtId="0" fontId="0" fillId="0" borderId="0" xfId="0" applyFill="1" applyBorder="1"/>
    <xf numFmtId="0" fontId="92" fillId="0" borderId="0" xfId="4" applyFont="1" applyFill="1" applyBorder="1" applyProtection="1">
      <protection locked="0"/>
    </xf>
    <xf numFmtId="0" fontId="92" fillId="0" borderId="0" xfId="4" applyFont="1" applyFill="1" applyBorder="1" applyProtection="1"/>
    <xf numFmtId="0" fontId="102" fillId="0" borderId="0" xfId="37" applyFont="1" applyFill="1" applyBorder="1"/>
    <xf numFmtId="0" fontId="12" fillId="0" borderId="0" xfId="4" applyFont="1" applyFill="1" applyAlignment="1" applyProtection="1">
      <alignment vertical="center"/>
    </xf>
    <xf numFmtId="0" fontId="1" fillId="0" borderId="0" xfId="4" applyFont="1" applyFill="1" applyBorder="1" applyAlignment="1">
      <alignment vertical="center" wrapText="1"/>
    </xf>
    <xf numFmtId="0" fontId="12" fillId="0" borderId="0" xfId="4" applyFont="1" applyFill="1" applyBorder="1" applyAlignment="1" applyProtection="1">
      <alignment horizontal="center" vertical="center"/>
    </xf>
    <xf numFmtId="0" fontId="89" fillId="0" borderId="0" xfId="16" applyFont="1" applyFill="1" applyBorder="1" applyAlignment="1" applyProtection="1">
      <alignment vertical="center"/>
    </xf>
    <xf numFmtId="0" fontId="103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0" fillId="7" borderId="0" xfId="0" applyFont="1" applyFill="1" applyAlignment="1">
      <alignment vertical="center" wrapText="1"/>
    </xf>
    <xf numFmtId="0" fontId="103" fillId="0" borderId="0" xfId="0" applyFont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left" vertical="center" shrinkToFit="1"/>
      <protection locked="0"/>
    </xf>
    <xf numFmtId="0" fontId="12" fillId="0" borderId="0" xfId="33" applyFont="1" applyAlignment="1">
      <alignment horizontal="left" vertical="center"/>
    </xf>
    <xf numFmtId="0" fontId="12" fillId="0" borderId="0" xfId="33" applyFont="1" applyAlignment="1">
      <alignment vertical="center"/>
    </xf>
    <xf numFmtId="0" fontId="12" fillId="0" borderId="0" xfId="33" applyFont="1" applyBorder="1" applyAlignment="1">
      <alignment vertical="center"/>
    </xf>
    <xf numFmtId="0" fontId="12" fillId="0" borderId="0" xfId="33" applyFont="1" applyAlignment="1">
      <alignment horizontal="center" vertical="center"/>
    </xf>
    <xf numFmtId="0" fontId="40" fillId="0" borderId="0" xfId="31" applyFont="1" applyBorder="1" applyAlignment="1">
      <alignment horizontal="center" vertical="center" wrapText="1"/>
    </xf>
    <xf numFmtId="0" fontId="107" fillId="0" borderId="0" xfId="0" applyFont="1" applyAlignment="1">
      <alignment horizontal="center" vertical="center"/>
    </xf>
    <xf numFmtId="0" fontId="40" fillId="0" borderId="0" xfId="38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106" fillId="0" borderId="0" xfId="0" applyFont="1" applyAlignment="1">
      <alignment vertical="center"/>
    </xf>
    <xf numFmtId="0" fontId="12" fillId="5" borderId="0" xfId="0" applyFont="1" applyFill="1" applyBorder="1" applyAlignment="1">
      <alignment horizontal="center" vertical="center" wrapText="1"/>
    </xf>
    <xf numFmtId="0" fontId="104" fillId="0" borderId="0" xfId="0" applyFont="1"/>
    <xf numFmtId="0" fontId="40" fillId="0" borderId="0" xfId="31" applyFont="1" applyFill="1" applyBorder="1" applyAlignment="1">
      <alignment vertical="center" wrapText="1"/>
    </xf>
    <xf numFmtId="0" fontId="40" fillId="0" borderId="0" xfId="31" applyFont="1" applyBorder="1" applyAlignment="1">
      <alignment vertical="center" wrapText="1"/>
    </xf>
    <xf numFmtId="0" fontId="106" fillId="0" borderId="0" xfId="0" applyFont="1" applyAlignment="1">
      <alignment horizontal="center" vertical="center" wrapText="1"/>
    </xf>
    <xf numFmtId="0" fontId="108" fillId="0" borderId="0" xfId="31" applyFont="1" applyBorder="1" applyAlignment="1">
      <alignment vertical="center" wrapText="1"/>
    </xf>
    <xf numFmtId="0" fontId="106" fillId="5" borderId="0" xfId="0" applyFont="1" applyFill="1" applyAlignment="1">
      <alignment horizontal="center" vertical="center" wrapText="1"/>
    </xf>
    <xf numFmtId="0" fontId="107" fillId="7" borderId="0" xfId="0" applyFont="1" applyFill="1" applyAlignment="1">
      <alignment horizontal="center" vertical="center"/>
    </xf>
    <xf numFmtId="0" fontId="107" fillId="7" borderId="0" xfId="0" applyFont="1" applyFill="1" applyAlignment="1">
      <alignment horizontal="center" vertical="center" wrapText="1"/>
    </xf>
    <xf numFmtId="0" fontId="107" fillId="0" borderId="0" xfId="0" applyFont="1" applyAlignment="1">
      <alignment vertical="top"/>
    </xf>
    <xf numFmtId="0" fontId="12" fillId="0" borderId="0" xfId="4" applyFont="1" applyBorder="1" applyAlignment="1">
      <alignment horizontal="center" vertical="center"/>
    </xf>
    <xf numFmtId="0" fontId="12" fillId="0" borderId="0" xfId="4" applyFont="1" applyFill="1" applyBorder="1" applyAlignment="1">
      <alignment vertical="center" wrapText="1"/>
    </xf>
    <xf numFmtId="0" fontId="26" fillId="0" borderId="0" xfId="31" applyFont="1" applyBorder="1" applyAlignment="1">
      <alignment horizontal="left" vertical="top" wrapText="1"/>
    </xf>
    <xf numFmtId="0" fontId="30" fillId="0" borderId="0" xfId="3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7" fillId="0" borderId="0" xfId="31" applyFont="1" applyBorder="1" applyAlignment="1">
      <alignment horizontal="left" vertical="center" wrapText="1"/>
    </xf>
    <xf numFmtId="0" fontId="89" fillId="14" borderId="0" xfId="0" applyFont="1" applyFill="1" applyAlignment="1">
      <alignment vertical="center"/>
    </xf>
    <xf numFmtId="0" fontId="2" fillId="6" borderId="67" xfId="0" applyFont="1" applyFill="1" applyBorder="1" applyAlignment="1">
      <alignment vertical="center"/>
    </xf>
    <xf numFmtId="0" fontId="2" fillId="6" borderId="67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68" xfId="0" applyFont="1" applyBorder="1" applyAlignment="1">
      <alignment horizontal="center" vertical="center" wrapText="1"/>
    </xf>
    <xf numFmtId="0" fontId="113" fillId="0" borderId="0" xfId="31" applyFont="1" applyBorder="1" applyAlignment="1">
      <alignment vertical="center" wrapText="1"/>
    </xf>
    <xf numFmtId="0" fontId="114" fillId="5" borderId="0" xfId="31" applyFont="1" applyFill="1" applyBorder="1" applyAlignment="1">
      <alignment horizontal="center" vertical="center" wrapText="1"/>
    </xf>
    <xf numFmtId="0" fontId="114" fillId="5" borderId="0" xfId="0" applyFont="1" applyFill="1" applyBorder="1" applyAlignment="1">
      <alignment horizontal="center" vertical="center" wrapText="1"/>
    </xf>
    <xf numFmtId="0" fontId="112" fillId="0" borderId="69" xfId="31" applyFont="1" applyBorder="1" applyAlignment="1">
      <alignment horizontal="center" vertical="center" wrapText="1"/>
    </xf>
    <xf numFmtId="0" fontId="112" fillId="0" borderId="70" xfId="31" applyFont="1" applyBorder="1" applyAlignment="1">
      <alignment horizontal="center" vertical="center" wrapText="1"/>
    </xf>
    <xf numFmtId="0" fontId="115" fillId="0" borderId="71" xfId="31" applyFont="1" applyBorder="1" applyAlignment="1">
      <alignment horizontal="center" vertical="center" wrapText="1"/>
    </xf>
    <xf numFmtId="0" fontId="111" fillId="0" borderId="0" xfId="0" applyFont="1" applyAlignment="1">
      <alignment horizontal="center" vertical="center"/>
    </xf>
    <xf numFmtId="0" fontId="2" fillId="0" borderId="0" xfId="3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2" fillId="2" borderId="75" xfId="3" applyFont="1" applyFill="1" applyBorder="1" applyAlignment="1">
      <alignment horizontal="left" vertical="center"/>
    </xf>
    <xf numFmtId="0" fontId="6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115" fillId="0" borderId="69" xfId="31" applyFont="1" applyBorder="1" applyAlignment="1">
      <alignment horizontal="center" vertical="center" wrapText="1"/>
    </xf>
    <xf numFmtId="0" fontId="115" fillId="0" borderId="70" xfId="31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68" xfId="0" applyFont="1" applyBorder="1" applyAlignment="1">
      <alignment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114" fillId="5" borderId="97" xfId="31" applyFont="1" applyFill="1" applyBorder="1" applyAlignment="1">
      <alignment horizontal="center" vertical="center" wrapText="1"/>
    </xf>
    <xf numFmtId="0" fontId="114" fillId="11" borderId="9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16" fillId="0" borderId="0" xfId="31" applyFont="1" applyBorder="1" applyAlignment="1">
      <alignment horizontal="center" vertical="center" wrapText="1"/>
    </xf>
    <xf numFmtId="0" fontId="112" fillId="0" borderId="71" xfId="3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2" fillId="2" borderId="0" xfId="3" applyFont="1" applyFill="1" applyBorder="1" applyAlignment="1">
      <alignment horizontal="left" vertical="center"/>
    </xf>
    <xf numFmtId="0" fontId="12" fillId="0" borderId="0" xfId="3" applyFont="1" applyBorder="1" applyAlignment="1">
      <alignment horizontal="left" vertical="center"/>
    </xf>
    <xf numFmtId="0" fontId="26" fillId="2" borderId="0" xfId="3" applyFont="1" applyFill="1" applyBorder="1" applyAlignment="1">
      <alignment horizontal="left" vertical="center"/>
    </xf>
    <xf numFmtId="0" fontId="12" fillId="0" borderId="0" xfId="0" applyFont="1" applyBorder="1" applyAlignment="1">
      <alignment horizontal="justify" vertical="center" wrapText="1"/>
    </xf>
    <xf numFmtId="0" fontId="56" fillId="0" borderId="0" xfId="0" applyFont="1" applyBorder="1" applyAlignment="1">
      <alignment horizontal="center" vertical="center"/>
    </xf>
    <xf numFmtId="0" fontId="117" fillId="0" borderId="0" xfId="31" applyFont="1" applyBorder="1" applyAlignment="1">
      <alignment horizontal="center" vertical="center" wrapText="1"/>
    </xf>
    <xf numFmtId="0" fontId="115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12" fillId="2" borderId="0" xfId="3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37" fillId="0" borderId="0" xfId="3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107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112" fillId="0" borderId="105" xfId="31" applyFont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6" fillId="0" borderId="113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2" fillId="0" borderId="0" xfId="31" applyFont="1" applyBorder="1" applyAlignment="1">
      <alignment horizontal="center" vertical="center" wrapText="1"/>
    </xf>
    <xf numFmtId="0" fontId="6" fillId="0" borderId="117" xfId="0" applyFont="1" applyBorder="1" applyAlignment="1">
      <alignment horizontal="center" vertical="center" wrapText="1"/>
    </xf>
    <xf numFmtId="0" fontId="2" fillId="0" borderId="118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114" fillId="0" borderId="0" xfId="0" applyFont="1" applyFill="1" applyBorder="1" applyAlignment="1">
      <alignment vertical="center" wrapText="1"/>
    </xf>
    <xf numFmtId="0" fontId="118" fillId="11" borderId="102" xfId="0" applyFont="1" applyFill="1" applyBorder="1" applyAlignment="1">
      <alignment horizontal="center" vertical="center" wrapText="1"/>
    </xf>
    <xf numFmtId="0" fontId="6" fillId="0" borderId="109" xfId="0" applyFont="1" applyBorder="1" applyAlignment="1">
      <alignment vertical="center"/>
    </xf>
    <xf numFmtId="0" fontId="6" fillId="0" borderId="110" xfId="0" applyFont="1" applyBorder="1" applyAlignment="1">
      <alignment vertical="center"/>
    </xf>
    <xf numFmtId="0" fontId="2" fillId="0" borderId="112" xfId="0" applyFont="1" applyBorder="1" applyAlignment="1">
      <alignment vertical="center" wrapText="1"/>
    </xf>
    <xf numFmtId="0" fontId="2" fillId="0" borderId="113" xfId="0" applyFont="1" applyBorder="1" applyAlignment="1">
      <alignment vertical="center" wrapText="1"/>
    </xf>
    <xf numFmtId="0" fontId="6" fillId="0" borderId="114" xfId="0" applyFont="1" applyBorder="1" applyAlignment="1">
      <alignment horizontal="center" vertical="center" wrapText="1"/>
    </xf>
    <xf numFmtId="0" fontId="6" fillId="0" borderId="111" xfId="0" applyFont="1" applyBorder="1" applyAlignment="1">
      <alignment horizontal="center" vertical="center" wrapText="1"/>
    </xf>
    <xf numFmtId="0" fontId="6" fillId="0" borderId="115" xfId="0" applyFont="1" applyBorder="1" applyAlignment="1">
      <alignment vertical="center" wrapText="1"/>
    </xf>
    <xf numFmtId="0" fontId="6" fillId="0" borderId="102" xfId="0" applyFont="1" applyBorder="1" applyAlignment="1">
      <alignment vertical="center" wrapText="1"/>
    </xf>
    <xf numFmtId="0" fontId="6" fillId="0" borderId="94" xfId="0" applyFont="1" applyBorder="1" applyAlignment="1">
      <alignment horizontal="center" vertical="center" wrapText="1"/>
    </xf>
    <xf numFmtId="0" fontId="114" fillId="11" borderId="105" xfId="0" applyFont="1" applyFill="1" applyBorder="1" applyAlignment="1">
      <alignment horizontal="left" vertical="center" wrapText="1"/>
    </xf>
    <xf numFmtId="0" fontId="2" fillId="0" borderId="77" xfId="0" applyFont="1" applyBorder="1" applyAlignment="1">
      <alignment vertical="center" wrapText="1"/>
    </xf>
    <xf numFmtId="0" fontId="2" fillId="0" borderId="7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01" xfId="0" applyFont="1" applyBorder="1" applyAlignment="1">
      <alignment horizontal="center" vertical="center" wrapText="1"/>
    </xf>
    <xf numFmtId="0" fontId="10" fillId="0" borderId="101" xfId="0" applyFont="1" applyBorder="1" applyAlignment="1">
      <alignment vertical="center"/>
    </xf>
    <xf numFmtId="0" fontId="0" fillId="0" borderId="101" xfId="0" applyBorder="1" applyAlignment="1">
      <alignment vertical="center"/>
    </xf>
    <xf numFmtId="0" fontId="6" fillId="0" borderId="99" xfId="0" applyFont="1" applyBorder="1" applyAlignment="1">
      <alignment horizontal="center" vertical="center" wrapText="1"/>
    </xf>
    <xf numFmtId="0" fontId="105" fillId="0" borderId="0" xfId="16" applyFont="1" applyBorder="1" applyAlignment="1">
      <alignment vertical="center"/>
    </xf>
    <xf numFmtId="0" fontId="70" fillId="0" borderId="0" xfId="16" applyFont="1" applyBorder="1" applyAlignment="1">
      <alignment horizontal="left" vertical="center"/>
    </xf>
    <xf numFmtId="0" fontId="70" fillId="0" borderId="0" xfId="16" applyFont="1" applyBorder="1" applyAlignment="1">
      <alignment vertical="center"/>
    </xf>
    <xf numFmtId="0" fontId="71" fillId="0" borderId="0" xfId="0" applyFont="1" applyBorder="1"/>
    <xf numFmtId="0" fontId="114" fillId="11" borderId="105" xfId="0" applyFont="1" applyFill="1" applyBorder="1" applyAlignment="1">
      <alignment horizontal="center" vertical="center" wrapText="1"/>
    </xf>
    <xf numFmtId="0" fontId="114" fillId="11" borderId="107" xfId="0" applyFont="1" applyFill="1" applyBorder="1" applyAlignment="1">
      <alignment horizontal="center" vertical="center" wrapText="1"/>
    </xf>
    <xf numFmtId="0" fontId="114" fillId="11" borderId="106" xfId="0" applyFont="1" applyFill="1" applyBorder="1" applyAlignment="1">
      <alignment horizontal="center" vertical="center" wrapText="1"/>
    </xf>
    <xf numFmtId="0" fontId="114" fillId="11" borderId="120" xfId="0" applyFont="1" applyFill="1" applyBorder="1" applyAlignment="1">
      <alignment vertical="center" wrapText="1"/>
    </xf>
    <xf numFmtId="0" fontId="114" fillId="11" borderId="98" xfId="0" applyFont="1" applyFill="1" applyBorder="1" applyAlignment="1">
      <alignment horizontal="center" vertical="center" wrapText="1"/>
    </xf>
    <xf numFmtId="0" fontId="9" fillId="11" borderId="105" xfId="16" applyFont="1" applyFill="1" applyBorder="1" applyAlignment="1">
      <alignment vertical="center"/>
    </xf>
    <xf numFmtId="0" fontId="119" fillId="0" borderId="0" xfId="0" applyFont="1" applyAlignment="1">
      <alignment horizontal="center"/>
    </xf>
    <xf numFmtId="165" fontId="2" fillId="0" borderId="0" xfId="16" applyNumberFormat="1" applyFont="1" applyAlignment="1">
      <alignment horizontal="center" vertical="center"/>
    </xf>
    <xf numFmtId="165" fontId="2" fillId="0" borderId="0" xfId="16" applyNumberFormat="1" applyFont="1" applyAlignment="1">
      <alignment vertical="center"/>
    </xf>
    <xf numFmtId="10" fontId="2" fillId="0" borderId="28" xfId="39" applyNumberFormat="1" applyFont="1" applyBorder="1" applyAlignment="1" applyProtection="1">
      <alignment horizontal="center" vertical="center"/>
      <protection locked="0"/>
    </xf>
    <xf numFmtId="0" fontId="2" fillId="0" borderId="22" xfId="39" applyNumberFormat="1" applyFont="1" applyBorder="1" applyAlignment="1">
      <alignment horizontal="center" vertical="center"/>
    </xf>
    <xf numFmtId="10" fontId="2" fillId="0" borderId="23" xfId="39" applyNumberFormat="1" applyFont="1" applyBorder="1" applyAlignment="1">
      <alignment horizontal="center" vertical="center"/>
    </xf>
    <xf numFmtId="164" fontId="2" fillId="0" borderId="21" xfId="39" applyNumberFormat="1" applyFont="1" applyBorder="1" applyAlignment="1">
      <alignment horizontal="center" vertical="center"/>
    </xf>
    <xf numFmtId="164" fontId="2" fillId="0" borderId="26" xfId="39" applyNumberFormat="1" applyFont="1" applyBorder="1" applyAlignment="1">
      <alignment horizontal="center" vertical="center"/>
    </xf>
    <xf numFmtId="164" fontId="2" fillId="0" borderId="23" xfId="39" applyNumberFormat="1" applyFont="1" applyBorder="1" applyAlignment="1">
      <alignment horizontal="center" vertical="center"/>
    </xf>
    <xf numFmtId="10" fontId="2" fillId="0" borderId="30" xfId="39" applyNumberFormat="1" applyFont="1" applyBorder="1" applyAlignment="1">
      <alignment horizontal="center" vertical="center"/>
    </xf>
    <xf numFmtId="10" fontId="2" fillId="0" borderId="31" xfId="39" applyNumberFormat="1" applyFont="1" applyBorder="1" applyAlignment="1">
      <alignment horizontal="center" vertical="center"/>
    </xf>
    <xf numFmtId="10" fontId="2" fillId="0" borderId="32" xfId="39" applyNumberFormat="1" applyFont="1" applyBorder="1" applyAlignment="1">
      <alignment horizontal="center" vertical="center"/>
    </xf>
    <xf numFmtId="0" fontId="2" fillId="0" borderId="0" xfId="16" applyFont="1" applyAlignment="1">
      <alignment vertical="center"/>
    </xf>
    <xf numFmtId="164" fontId="2" fillId="0" borderId="0" xfId="16" applyNumberFormat="1" applyFont="1" applyAlignment="1">
      <alignment horizontal="center" vertical="center"/>
    </xf>
    <xf numFmtId="10" fontId="2" fillId="0" borderId="49" xfId="39" applyNumberFormat="1" applyFont="1" applyBorder="1" applyAlignment="1">
      <alignment horizontal="center" vertical="center"/>
    </xf>
    <xf numFmtId="10" fontId="2" fillId="0" borderId="44" xfId="39" applyNumberFormat="1" applyFont="1" applyBorder="1" applyAlignment="1">
      <alignment horizontal="center" vertical="center"/>
    </xf>
    <xf numFmtId="10" fontId="2" fillId="0" borderId="48" xfId="39" applyNumberFormat="1" applyFont="1" applyBorder="1" applyAlignment="1">
      <alignment horizontal="center" vertical="center"/>
    </xf>
    <xf numFmtId="164" fontId="2" fillId="0" borderId="44" xfId="40" applyNumberFormat="1" applyFont="1" applyBorder="1" applyAlignment="1">
      <alignment horizontal="center" vertical="center"/>
    </xf>
    <xf numFmtId="164" fontId="2" fillId="0" borderId="50" xfId="40" applyNumberFormat="1" applyFont="1" applyBorder="1" applyAlignment="1" applyProtection="1">
      <alignment horizontal="center" vertical="center"/>
      <protection locked="0"/>
    </xf>
    <xf numFmtId="10" fontId="2" fillId="0" borderId="28" xfId="39" applyNumberFormat="1" applyFont="1" applyBorder="1" applyAlignment="1">
      <alignment horizontal="center" vertical="center"/>
    </xf>
    <xf numFmtId="10" fontId="2" fillId="0" borderId="26" xfId="39" applyNumberFormat="1" applyFont="1" applyBorder="1" applyAlignment="1">
      <alignment horizontal="center" vertical="center"/>
    </xf>
    <xf numFmtId="10" fontId="2" fillId="0" borderId="27" xfId="39" applyNumberFormat="1" applyFont="1" applyBorder="1" applyAlignment="1">
      <alignment horizontal="center" vertical="center"/>
    </xf>
    <xf numFmtId="164" fontId="2" fillId="0" borderId="26" xfId="40" applyNumberFormat="1" applyFont="1" applyBorder="1" applyAlignment="1">
      <alignment horizontal="center" vertical="center"/>
    </xf>
    <xf numFmtId="164" fontId="2" fillId="0" borderId="36" xfId="40" applyNumberFormat="1" applyFont="1" applyBorder="1" applyAlignment="1" applyProtection="1">
      <alignment horizontal="center" vertical="center"/>
      <protection locked="0"/>
    </xf>
    <xf numFmtId="10" fontId="2" fillId="0" borderId="39" xfId="39" applyNumberFormat="1" applyFont="1" applyBorder="1" applyAlignment="1">
      <alignment horizontal="center" vertical="center"/>
    </xf>
    <xf numFmtId="164" fontId="2" fillId="0" borderId="38" xfId="40" applyNumberFormat="1" applyFont="1" applyBorder="1" applyAlignment="1" applyProtection="1">
      <alignment horizontal="center" vertical="center"/>
      <protection locked="0"/>
    </xf>
    <xf numFmtId="164" fontId="2" fillId="0" borderId="40" xfId="40" applyNumberFormat="1" applyFont="1" applyBorder="1" applyAlignment="1" applyProtection="1">
      <alignment horizontal="center" vertical="center"/>
      <protection locked="0"/>
    </xf>
    <xf numFmtId="10" fontId="2" fillId="0" borderId="33" xfId="39" applyNumberFormat="1" applyFont="1" applyBorder="1" applyAlignment="1">
      <alignment horizontal="center" vertical="center"/>
    </xf>
    <xf numFmtId="10" fontId="2" fillId="0" borderId="22" xfId="39" applyNumberFormat="1" applyFont="1" applyBorder="1" applyAlignment="1">
      <alignment horizontal="center" vertical="center"/>
    </xf>
    <xf numFmtId="164" fontId="2" fillId="0" borderId="41" xfId="40" applyNumberFormat="1" applyFont="1" applyBorder="1" applyAlignment="1" applyProtection="1">
      <alignment horizontal="center" vertical="center"/>
      <protection locked="0"/>
    </xf>
    <xf numFmtId="164" fontId="2" fillId="0" borderId="22" xfId="40" applyNumberFormat="1" applyFont="1" applyBorder="1" applyAlignment="1" applyProtection="1">
      <alignment horizontal="center" vertic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40" applyNumberFormat="1" applyFont="1" applyAlignment="1">
      <alignment horizontal="center"/>
    </xf>
    <xf numFmtId="0" fontId="2" fillId="0" borderId="0" xfId="16" applyFont="1" applyAlignment="1">
      <alignment horizontal="center" vertical="center"/>
    </xf>
    <xf numFmtId="164" fontId="2" fillId="0" borderId="0" xfId="40" applyNumberFormat="1" applyFont="1" applyAlignment="1">
      <alignment horizontal="center" vertical="center"/>
    </xf>
    <xf numFmtId="0" fontId="68" fillId="0" borderId="0" xfId="16" applyFont="1" applyBorder="1" applyAlignment="1">
      <alignment vertical="center"/>
    </xf>
    <xf numFmtId="10" fontId="2" fillId="0" borderId="0" xfId="39" applyNumberFormat="1" applyFont="1" applyBorder="1" applyAlignment="1">
      <alignment horizontal="center" vertical="center"/>
    </xf>
    <xf numFmtId="164" fontId="2" fillId="0" borderId="0" xfId="40" applyNumberFormat="1" applyFont="1" applyBorder="1" applyAlignment="1">
      <alignment horizontal="center" vertical="center"/>
    </xf>
    <xf numFmtId="164" fontId="2" fillId="0" borderId="28" xfId="40" applyNumberFormat="1" applyFont="1" applyBorder="1" applyAlignment="1">
      <alignment horizontal="center" vertical="center"/>
    </xf>
    <xf numFmtId="0" fontId="61" fillId="0" borderId="121" xfId="16" applyFont="1" applyBorder="1" applyAlignment="1">
      <alignment vertical="center"/>
    </xf>
    <xf numFmtId="0" fontId="120" fillId="11" borderId="123" xfId="16" applyFont="1" applyFill="1" applyBorder="1" applyAlignment="1">
      <alignment vertical="center"/>
    </xf>
    <xf numFmtId="0" fontId="2" fillId="0" borderId="124" xfId="16" applyFont="1" applyBorder="1" applyAlignment="1">
      <alignment vertical="center"/>
    </xf>
    <xf numFmtId="10" fontId="2" fillId="0" borderId="125" xfId="39" applyNumberFormat="1" applyFont="1" applyBorder="1" applyAlignment="1" applyProtection="1">
      <alignment horizontal="center" vertical="center"/>
      <protection locked="0"/>
    </xf>
    <xf numFmtId="0" fontId="2" fillId="0" borderId="126" xfId="39" applyNumberFormat="1" applyFont="1" applyBorder="1" applyAlignment="1">
      <alignment horizontal="center" vertical="center"/>
    </xf>
    <xf numFmtId="10" fontId="2" fillId="0" borderId="127" xfId="39" applyNumberFormat="1" applyFont="1" applyBorder="1" applyAlignment="1">
      <alignment horizontal="center" vertical="center"/>
    </xf>
    <xf numFmtId="165" fontId="2" fillId="0" borderId="128" xfId="16" applyNumberFormat="1" applyFont="1" applyBorder="1" applyAlignment="1">
      <alignment horizontal="center" vertical="center"/>
    </xf>
    <xf numFmtId="164" fontId="2" fillId="0" borderId="129" xfId="39" applyNumberFormat="1" applyFont="1" applyBorder="1" applyAlignment="1">
      <alignment horizontal="center" vertical="center"/>
    </xf>
    <xf numFmtId="165" fontId="2" fillId="0" borderId="128" xfId="16" applyNumberFormat="1" applyFont="1" applyBorder="1" applyAlignment="1">
      <alignment vertical="center"/>
    </xf>
    <xf numFmtId="0" fontId="2" fillId="0" borderId="130" xfId="16" applyFont="1" applyBorder="1" applyAlignment="1">
      <alignment vertical="center"/>
    </xf>
    <xf numFmtId="165" fontId="2" fillId="0" borderId="0" xfId="16" applyNumberFormat="1" applyFont="1" applyBorder="1" applyAlignment="1">
      <alignment horizontal="center" vertical="center"/>
    </xf>
    <xf numFmtId="165" fontId="2" fillId="0" borderId="0" xfId="16" applyNumberFormat="1" applyFont="1" applyBorder="1" applyAlignment="1">
      <alignment vertical="center"/>
    </xf>
    <xf numFmtId="0" fontId="2" fillId="0" borderId="131" xfId="16" applyFont="1" applyBorder="1" applyAlignment="1">
      <alignment vertical="center"/>
    </xf>
    <xf numFmtId="0" fontId="2" fillId="0" borderId="132" xfId="16" applyFont="1" applyBorder="1" applyAlignment="1">
      <alignment vertical="center"/>
    </xf>
    <xf numFmtId="166" fontId="2" fillId="0" borderId="133" xfId="40" applyNumberFormat="1" applyFont="1" applyBorder="1" applyAlignment="1" applyProtection="1">
      <alignment horizontal="center" vertical="center"/>
      <protection locked="0"/>
    </xf>
    <xf numFmtId="166" fontId="2" fillId="0" borderId="134" xfId="40" applyNumberFormat="1" applyFont="1" applyBorder="1" applyAlignment="1">
      <alignment horizontal="center" vertical="center"/>
    </xf>
    <xf numFmtId="166" fontId="2" fillId="0" borderId="135" xfId="40" applyNumberFormat="1" applyFont="1" applyBorder="1" applyAlignment="1" applyProtection="1">
      <alignment horizontal="center" vertical="center"/>
      <protection locked="0"/>
    </xf>
    <xf numFmtId="165" fontId="2" fillId="0" borderId="136" xfId="16" applyNumberFormat="1" applyFont="1" applyBorder="1" applyAlignment="1">
      <alignment horizontal="center" vertical="center"/>
    </xf>
    <xf numFmtId="164" fontId="2" fillId="0" borderId="137" xfId="16" applyNumberFormat="1" applyFont="1" applyBorder="1" applyAlignment="1">
      <alignment horizontal="center" vertical="center"/>
    </xf>
    <xf numFmtId="164" fontId="2" fillId="0" borderId="138" xfId="16" applyNumberFormat="1" applyFont="1" applyBorder="1" applyAlignment="1">
      <alignment horizontal="center" vertical="center"/>
    </xf>
    <xf numFmtId="164" fontId="2" fillId="0" borderId="135" xfId="16" applyNumberFormat="1" applyFont="1" applyBorder="1" applyAlignment="1">
      <alignment horizontal="center" vertical="center"/>
    </xf>
    <xf numFmtId="165" fontId="2" fillId="0" borderId="136" xfId="16" applyNumberFormat="1" applyFont="1" applyBorder="1" applyAlignment="1">
      <alignment vertical="center"/>
    </xf>
    <xf numFmtId="10" fontId="2" fillId="0" borderId="139" xfId="39" applyNumberFormat="1" applyFont="1" applyBorder="1" applyAlignment="1">
      <alignment horizontal="center" vertical="center"/>
    </xf>
    <xf numFmtId="10" fontId="2" fillId="0" borderId="140" xfId="39" applyNumberFormat="1" applyFont="1" applyBorder="1" applyAlignment="1">
      <alignment horizontal="center" vertical="center"/>
    </xf>
    <xf numFmtId="10" fontId="2" fillId="0" borderId="141" xfId="39" applyNumberFormat="1" applyFont="1" applyBorder="1" applyAlignment="1">
      <alignment horizontal="center" vertical="center"/>
    </xf>
    <xf numFmtId="164" fontId="2" fillId="0" borderId="140" xfId="40" applyNumberFormat="1" applyFont="1" applyBorder="1" applyAlignment="1">
      <alignment horizontal="center" vertical="center"/>
    </xf>
    <xf numFmtId="164" fontId="2" fillId="0" borderId="142" xfId="40" applyNumberFormat="1" applyFont="1" applyBorder="1" applyAlignment="1" applyProtection="1">
      <alignment horizontal="center" vertical="center"/>
      <protection locked="0"/>
    </xf>
    <xf numFmtId="0" fontId="2" fillId="0" borderId="143" xfId="16" applyFont="1" applyBorder="1" applyAlignment="1">
      <alignment vertical="center"/>
    </xf>
    <xf numFmtId="0" fontId="2" fillId="0" borderId="144" xfId="16" applyFont="1" applyBorder="1" applyAlignment="1">
      <alignment vertical="center"/>
    </xf>
    <xf numFmtId="0" fontId="2" fillId="0" borderId="145" xfId="16" applyFont="1" applyBorder="1" applyAlignment="1">
      <alignment vertical="center"/>
    </xf>
    <xf numFmtId="10" fontId="2" fillId="0" borderId="146" xfId="39" applyNumberFormat="1" applyFont="1" applyBorder="1" applyAlignment="1">
      <alignment horizontal="center" vertical="center"/>
    </xf>
    <xf numFmtId="10" fontId="2" fillId="0" borderId="147" xfId="39" applyNumberFormat="1" applyFont="1" applyBorder="1" applyAlignment="1">
      <alignment horizontal="center" vertical="center"/>
    </xf>
    <xf numFmtId="10" fontId="2" fillId="0" borderId="148" xfId="39" applyNumberFormat="1" applyFont="1" applyBorder="1" applyAlignment="1">
      <alignment horizontal="center" vertical="center"/>
    </xf>
    <xf numFmtId="164" fontId="2" fillId="0" borderId="149" xfId="40" applyNumberFormat="1" applyFont="1" applyBorder="1" applyAlignment="1">
      <alignment horizontal="center" vertical="center"/>
    </xf>
    <xf numFmtId="164" fontId="2" fillId="0" borderId="147" xfId="40" applyNumberFormat="1" applyFont="1" applyBorder="1" applyAlignment="1">
      <alignment horizontal="center" vertical="center"/>
    </xf>
    <xf numFmtId="164" fontId="2" fillId="0" borderId="150" xfId="40" applyNumberFormat="1" applyFont="1" applyBorder="1" applyAlignment="1">
      <alignment horizontal="center" vertical="center"/>
    </xf>
    <xf numFmtId="10" fontId="2" fillId="0" borderId="125" xfId="39" applyNumberFormat="1" applyFont="1" applyBorder="1" applyAlignment="1">
      <alignment horizontal="center" vertical="center"/>
    </xf>
    <xf numFmtId="0" fontId="2" fillId="0" borderId="151" xfId="16" applyFont="1" applyBorder="1" applyAlignment="1">
      <alignment vertical="center"/>
    </xf>
    <xf numFmtId="0" fontId="2" fillId="0" borderId="152" xfId="16" applyFont="1" applyBorder="1" applyAlignment="1">
      <alignment vertical="center"/>
    </xf>
    <xf numFmtId="0" fontId="2" fillId="0" borderId="153" xfId="16" applyFont="1" applyBorder="1" applyAlignment="1">
      <alignment vertical="center"/>
    </xf>
    <xf numFmtId="0" fontId="2" fillId="0" borderId="154" xfId="16" applyFont="1" applyBorder="1" applyAlignment="1">
      <alignment vertical="center"/>
    </xf>
    <xf numFmtId="10" fontId="2" fillId="0" borderId="149" xfId="39" applyNumberFormat="1" applyFont="1" applyBorder="1" applyAlignment="1">
      <alignment horizontal="center" vertical="center"/>
    </xf>
    <xf numFmtId="164" fontId="2" fillId="0" borderId="148" xfId="40" applyNumberFormat="1" applyFont="1" applyBorder="1" applyAlignment="1">
      <alignment horizontal="center" vertical="center"/>
    </xf>
    <xf numFmtId="0" fontId="2" fillId="0" borderId="155" xfId="16" applyFont="1" applyBorder="1" applyAlignment="1">
      <alignment vertical="center"/>
    </xf>
    <xf numFmtId="10" fontId="2" fillId="0" borderId="156" xfId="39" applyNumberFormat="1" applyFont="1" applyBorder="1" applyAlignment="1">
      <alignment horizontal="center" vertical="center"/>
    </xf>
    <xf numFmtId="10" fontId="2" fillId="0" borderId="157" xfId="39" applyNumberFormat="1" applyFont="1" applyBorder="1" applyAlignment="1">
      <alignment horizontal="center" vertical="center"/>
    </xf>
    <xf numFmtId="10" fontId="2" fillId="0" borderId="158" xfId="39" applyNumberFormat="1" applyFont="1" applyBorder="1" applyAlignment="1">
      <alignment horizontal="center" vertical="center"/>
    </xf>
    <xf numFmtId="165" fontId="2" fillId="0" borderId="159" xfId="16" applyNumberFormat="1" applyFont="1" applyBorder="1" applyAlignment="1">
      <alignment horizontal="center" vertical="center"/>
    </xf>
    <xf numFmtId="164" fontId="2" fillId="0" borderId="160" xfId="40" applyNumberFormat="1" applyFont="1" applyBorder="1" applyAlignment="1">
      <alignment horizontal="center" vertical="center"/>
    </xf>
    <xf numFmtId="164" fontId="2" fillId="0" borderId="157" xfId="40" applyNumberFormat="1" applyFont="1" applyBorder="1" applyAlignment="1">
      <alignment horizontal="center" vertical="center"/>
    </xf>
    <xf numFmtId="164" fontId="2" fillId="0" borderId="161" xfId="40" applyNumberFormat="1" applyFont="1" applyBorder="1" applyAlignment="1">
      <alignment horizontal="center" vertical="center"/>
    </xf>
    <xf numFmtId="0" fontId="2" fillId="0" borderId="159" xfId="0" applyFont="1" applyBorder="1"/>
    <xf numFmtId="0" fontId="2" fillId="0" borderId="122" xfId="16" applyFont="1" applyBorder="1" applyAlignment="1">
      <alignment vertical="center"/>
    </xf>
    <xf numFmtId="10" fontId="2" fillId="0" borderId="160" xfId="39" applyNumberFormat="1" applyFont="1" applyBorder="1" applyAlignment="1">
      <alignment horizontal="center" vertical="center"/>
    </xf>
    <xf numFmtId="164" fontId="2" fillId="0" borderId="161" xfId="40" applyNumberFormat="1" applyFont="1" applyBorder="1" applyAlignment="1" applyProtection="1">
      <alignment horizontal="center" vertical="center"/>
      <protection locked="0"/>
    </xf>
    <xf numFmtId="165" fontId="2" fillId="0" borderId="159" xfId="16" applyNumberFormat="1" applyFont="1" applyBorder="1" applyAlignment="1">
      <alignment vertical="center"/>
    </xf>
    <xf numFmtId="164" fontId="2" fillId="0" borderId="139" xfId="40" applyNumberFormat="1" applyFont="1" applyBorder="1" applyAlignment="1">
      <alignment horizontal="center" vertical="center"/>
    </xf>
    <xf numFmtId="0" fontId="2" fillId="0" borderId="136" xfId="0" applyFont="1" applyBorder="1"/>
    <xf numFmtId="0" fontId="11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4" fillId="11" borderId="163" xfId="0" applyFont="1" applyFill="1" applyBorder="1" applyAlignment="1">
      <alignment horizontal="center" vertical="center" wrapText="1"/>
    </xf>
    <xf numFmtId="0" fontId="114" fillId="11" borderId="162" xfId="0" applyFont="1" applyFill="1" applyBorder="1" applyAlignment="1">
      <alignment horizontal="center" vertical="center" wrapText="1"/>
    </xf>
    <xf numFmtId="0" fontId="114" fillId="0" borderId="101" xfId="31" applyFont="1" applyFill="1" applyBorder="1" applyAlignment="1">
      <alignment vertical="center" wrapText="1"/>
    </xf>
    <xf numFmtId="0" fontId="6" fillId="0" borderId="83" xfId="0" applyFont="1" applyBorder="1" applyAlignment="1">
      <alignment horizontal="center" vertical="center" wrapText="1"/>
    </xf>
    <xf numFmtId="0" fontId="2" fillId="0" borderId="164" xfId="0" applyFont="1" applyBorder="1" applyAlignment="1">
      <alignment horizontal="center" vertical="center" wrapText="1"/>
    </xf>
    <xf numFmtId="0" fontId="2" fillId="0" borderId="165" xfId="0" applyFont="1" applyBorder="1" applyAlignment="1">
      <alignment horizontal="center" vertical="center" wrapText="1"/>
    </xf>
    <xf numFmtId="0" fontId="6" fillId="0" borderId="166" xfId="0" applyFont="1" applyBorder="1" applyAlignment="1">
      <alignment horizontal="center" vertical="center" wrapText="1"/>
    </xf>
    <xf numFmtId="0" fontId="2" fillId="0" borderId="167" xfId="0" applyFont="1" applyBorder="1" applyAlignment="1">
      <alignment horizontal="center" vertical="center" wrapText="1"/>
    </xf>
    <xf numFmtId="0" fontId="6" fillId="0" borderId="167" xfId="0" applyFont="1" applyBorder="1" applyAlignment="1">
      <alignment horizontal="center" vertical="center"/>
    </xf>
    <xf numFmtId="0" fontId="6" fillId="0" borderId="167" xfId="0" applyFont="1" applyBorder="1" applyAlignment="1">
      <alignment horizontal="center" vertical="center" wrapText="1"/>
    </xf>
    <xf numFmtId="0" fontId="2" fillId="0" borderId="168" xfId="0" applyFont="1" applyBorder="1" applyAlignment="1">
      <alignment horizontal="center" vertical="center" wrapText="1"/>
    </xf>
    <xf numFmtId="0" fontId="6" fillId="0" borderId="169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/>
    </xf>
    <xf numFmtId="0" fontId="6" fillId="0" borderId="72" xfId="0" applyFont="1" applyBorder="1" applyAlignment="1">
      <alignment horizontal="left" vertical="center" wrapText="1"/>
    </xf>
    <xf numFmtId="0" fontId="37" fillId="0" borderId="0" xfId="0" applyFont="1" applyBorder="1" applyAlignment="1">
      <alignment vertical="center" wrapText="1"/>
    </xf>
    <xf numFmtId="0" fontId="89" fillId="0" borderId="0" xfId="30" applyFont="1" applyFill="1" applyBorder="1" applyAlignment="1">
      <alignment horizontal="center" vertical="center" wrapText="1"/>
    </xf>
    <xf numFmtId="0" fontId="114" fillId="0" borderId="170" xfId="0" applyFont="1" applyFill="1" applyBorder="1" applyAlignment="1">
      <alignment horizontal="center" vertical="center" wrapText="1"/>
    </xf>
    <xf numFmtId="0" fontId="11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64" xfId="0" applyFont="1" applyBorder="1" applyAlignment="1">
      <alignment horizontal="center" vertical="center" wrapText="1"/>
    </xf>
    <xf numFmtId="0" fontId="6" fillId="0" borderId="165" xfId="0" applyFont="1" applyBorder="1" applyAlignment="1">
      <alignment horizontal="center" vertical="center" wrapText="1"/>
    </xf>
    <xf numFmtId="0" fontId="6" fillId="0" borderId="168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6" fillId="0" borderId="109" xfId="0" applyFont="1" applyBorder="1" applyAlignment="1">
      <alignment horizontal="left" vertical="center"/>
    </xf>
    <xf numFmtId="0" fontId="6" fillId="0" borderId="110" xfId="0" applyFont="1" applyBorder="1" applyAlignment="1">
      <alignment horizontal="center" vertical="center"/>
    </xf>
    <xf numFmtId="0" fontId="6" fillId="0" borderId="173" xfId="0" applyFont="1" applyBorder="1" applyAlignment="1">
      <alignment horizontal="center" vertical="center" wrapText="1"/>
    </xf>
    <xf numFmtId="0" fontId="6" fillId="0" borderId="174" xfId="0" applyFont="1" applyBorder="1" applyAlignment="1">
      <alignment horizontal="center" vertical="center" wrapText="1"/>
    </xf>
    <xf numFmtId="0" fontId="6" fillId="0" borderId="113" xfId="0" applyFont="1" applyBorder="1" applyAlignment="1">
      <alignment horizontal="center" vertical="center"/>
    </xf>
    <xf numFmtId="0" fontId="6" fillId="0" borderId="175" xfId="0" applyFont="1" applyBorder="1" applyAlignment="1">
      <alignment horizontal="center" vertical="center" wrapText="1"/>
    </xf>
    <xf numFmtId="0" fontId="6" fillId="0" borderId="176" xfId="0" applyFont="1" applyBorder="1" applyAlignment="1">
      <alignment horizontal="center" vertical="center" wrapText="1"/>
    </xf>
    <xf numFmtId="0" fontId="6" fillId="0" borderId="177" xfId="0" applyFont="1" applyBorder="1" applyAlignment="1">
      <alignment horizontal="center" vertical="center" wrapText="1"/>
    </xf>
    <xf numFmtId="0" fontId="6" fillId="0" borderId="178" xfId="0" applyFont="1" applyBorder="1" applyAlignment="1">
      <alignment horizontal="center" vertical="center" wrapText="1"/>
    </xf>
    <xf numFmtId="0" fontId="114" fillId="11" borderId="105" xfId="31" applyFont="1" applyFill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172" xfId="0" applyFont="1" applyBorder="1" applyAlignment="1">
      <alignment horizontal="center" vertical="center" wrapText="1"/>
    </xf>
    <xf numFmtId="0" fontId="120" fillId="0" borderId="0" xfId="0" applyFont="1" applyAlignment="1">
      <alignment vertical="center"/>
    </xf>
    <xf numFmtId="0" fontId="120" fillId="11" borderId="72" xfId="0" applyFont="1" applyFill="1" applyBorder="1" applyAlignment="1">
      <alignment horizontal="center" vertical="center" wrapText="1"/>
    </xf>
    <xf numFmtId="0" fontId="120" fillId="11" borderId="77" xfId="0" applyFont="1" applyFill="1" applyBorder="1" applyAlignment="1">
      <alignment vertical="center" wrapText="1"/>
    </xf>
    <xf numFmtId="0" fontId="120" fillId="11" borderId="78" xfId="0" applyFont="1" applyFill="1" applyBorder="1" applyAlignment="1">
      <alignment horizontal="center" vertical="center" textRotation="90" wrapText="1"/>
    </xf>
    <xf numFmtId="0" fontId="120" fillId="11" borderId="85" xfId="0" applyFont="1" applyFill="1" applyBorder="1" applyAlignment="1">
      <alignment horizontal="center" vertical="center" textRotation="90" wrapText="1"/>
    </xf>
    <xf numFmtId="0" fontId="120" fillId="11" borderId="168" xfId="0" applyFont="1" applyFill="1" applyBorder="1" applyAlignment="1">
      <alignment horizontal="center" vertical="center" textRotation="90" wrapText="1"/>
    </xf>
    <xf numFmtId="0" fontId="120" fillId="0" borderId="0" xfId="0" applyFont="1" applyFill="1" applyBorder="1" applyAlignment="1">
      <alignment vertical="center" wrapText="1"/>
    </xf>
    <xf numFmtId="0" fontId="120" fillId="0" borderId="0" xfId="0" applyFont="1" applyFill="1" applyBorder="1" applyAlignment="1">
      <alignment horizontal="center" vertical="center" textRotation="90" wrapText="1"/>
    </xf>
    <xf numFmtId="0" fontId="120" fillId="0" borderId="0" xfId="31" applyFont="1" applyFill="1" applyBorder="1" applyAlignment="1">
      <alignment horizontal="center" vertical="center" textRotation="90" wrapText="1"/>
    </xf>
    <xf numFmtId="0" fontId="120" fillId="0" borderId="0" xfId="0" applyFont="1" applyFill="1" applyAlignment="1">
      <alignment vertical="center"/>
    </xf>
    <xf numFmtId="0" fontId="120" fillId="0" borderId="0" xfId="3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6" fillId="0" borderId="119" xfId="0" applyFont="1" applyBorder="1" applyAlignment="1">
      <alignment horizontal="left" vertical="center" wrapText="1"/>
    </xf>
    <xf numFmtId="0" fontId="6" fillId="0" borderId="100" xfId="0" applyFont="1" applyBorder="1" applyAlignment="1">
      <alignment horizontal="center" vertical="center" wrapText="1"/>
    </xf>
    <xf numFmtId="0" fontId="6" fillId="0" borderId="179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0" borderId="18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53" fillId="0" borderId="101" xfId="0" applyFont="1" applyBorder="1" applyAlignment="1">
      <alignment horizontal="center" vertical="center"/>
    </xf>
    <xf numFmtId="0" fontId="6" fillId="0" borderId="181" xfId="0" applyFont="1" applyBorder="1" applyAlignment="1">
      <alignment horizontal="center" vertical="center" wrapText="1"/>
    </xf>
    <xf numFmtId="0" fontId="6" fillId="0" borderId="182" xfId="0" applyFont="1" applyBorder="1" applyAlignment="1">
      <alignment horizontal="center" vertical="center" wrapText="1"/>
    </xf>
    <xf numFmtId="0" fontId="6" fillId="0" borderId="93" xfId="0" applyFont="1" applyBorder="1" applyAlignment="1">
      <alignment horizontal="center" vertical="center" wrapText="1"/>
    </xf>
    <xf numFmtId="0" fontId="6" fillId="0" borderId="183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114" fillId="11" borderId="95" xfId="0" applyFont="1" applyFill="1" applyBorder="1" applyAlignment="1">
      <alignment horizontal="left" vertical="center" wrapText="1"/>
    </xf>
    <xf numFmtId="0" fontId="6" fillId="0" borderId="171" xfId="0" applyFont="1" applyBorder="1" applyAlignment="1">
      <alignment horizontal="center" vertical="center" wrapText="1"/>
    </xf>
    <xf numFmtId="0" fontId="6" fillId="0" borderId="184" xfId="0" applyFont="1" applyBorder="1" applyAlignment="1">
      <alignment horizontal="center" vertical="center" wrapText="1"/>
    </xf>
    <xf numFmtId="0" fontId="53" fillId="0" borderId="17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85" xfId="0" applyFont="1" applyBorder="1" applyAlignment="1">
      <alignment horizontal="center" vertical="center" wrapText="1"/>
    </xf>
    <xf numFmtId="0" fontId="2" fillId="0" borderId="186" xfId="0" applyFont="1" applyBorder="1" applyAlignment="1">
      <alignment vertical="center" wrapText="1"/>
    </xf>
    <xf numFmtId="0" fontId="2" fillId="0" borderId="187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83" xfId="0" applyFont="1" applyBorder="1" applyAlignment="1">
      <alignment horizontal="center" vertical="center"/>
    </xf>
    <xf numFmtId="0" fontId="2" fillId="0" borderId="188" xfId="0" applyFont="1" applyBorder="1" applyAlignment="1">
      <alignment horizontal="center" vertical="center"/>
    </xf>
    <xf numFmtId="0" fontId="2" fillId="0" borderId="170" xfId="0" applyFont="1" applyBorder="1" applyAlignment="1">
      <alignment horizontal="center" vertical="center"/>
    </xf>
    <xf numFmtId="0" fontId="2" fillId="0" borderId="178" xfId="0" applyFont="1" applyBorder="1" applyAlignment="1">
      <alignment horizontal="center" vertical="center"/>
    </xf>
    <xf numFmtId="0" fontId="68" fillId="0" borderId="14" xfId="0" applyFont="1" applyBorder="1" applyAlignment="1">
      <alignment vertical="center" wrapText="1"/>
    </xf>
    <xf numFmtId="0" fontId="68" fillId="0" borderId="51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" fillId="0" borderId="189" xfId="0" applyFont="1" applyBorder="1" applyAlignment="1">
      <alignment vertical="center" wrapText="1"/>
    </xf>
    <xf numFmtId="0" fontId="2" fillId="0" borderId="190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72" xfId="0" applyFont="1" applyBorder="1" applyAlignment="1">
      <alignment horizontal="center" vertical="center"/>
    </xf>
    <xf numFmtId="0" fontId="2" fillId="0" borderId="191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0" fontId="67" fillId="0" borderId="15" xfId="0" applyFont="1" applyBorder="1" applyAlignment="1">
      <alignment vertical="center" wrapText="1"/>
    </xf>
    <xf numFmtId="0" fontId="12" fillId="0" borderId="101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0" fontId="6" fillId="0" borderId="192" xfId="0" applyFont="1" applyBorder="1" applyAlignment="1">
      <alignment horizontal="center" vertical="center" wrapText="1"/>
    </xf>
    <xf numFmtId="0" fontId="6" fillId="0" borderId="106" xfId="0" applyFont="1" applyBorder="1" applyAlignment="1">
      <alignment horizontal="left" vertical="center" wrapText="1"/>
    </xf>
    <xf numFmtId="0" fontId="6" fillId="0" borderId="98" xfId="0" applyFont="1" applyBorder="1" applyAlignment="1">
      <alignment horizontal="center" vertical="center" wrapText="1"/>
    </xf>
    <xf numFmtId="0" fontId="2" fillId="0" borderId="73" xfId="0" applyFont="1" applyBorder="1" applyAlignment="1">
      <alignment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113" xfId="0" applyFont="1" applyBorder="1" applyAlignment="1">
      <alignment vertical="center"/>
    </xf>
    <xf numFmtId="0" fontId="2" fillId="0" borderId="114" xfId="0" applyFont="1" applyBorder="1" applyAlignment="1">
      <alignment horizontal="center" vertical="center"/>
    </xf>
    <xf numFmtId="0" fontId="2" fillId="0" borderId="102" xfId="0" applyFont="1" applyBorder="1" applyAlignment="1">
      <alignment vertical="center"/>
    </xf>
    <xf numFmtId="0" fontId="2" fillId="0" borderId="94" xfId="0" applyFont="1" applyBorder="1" applyAlignment="1">
      <alignment horizontal="center" vertical="center"/>
    </xf>
    <xf numFmtId="0" fontId="2" fillId="0" borderId="9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20" fillId="11" borderId="107" xfId="0" applyFont="1" applyFill="1" applyBorder="1" applyAlignment="1">
      <alignment horizontal="center" vertical="center" textRotation="90" wrapText="1"/>
    </xf>
    <xf numFmtId="0" fontId="120" fillId="11" borderId="172" xfId="0" applyFont="1" applyFill="1" applyBorder="1" applyAlignment="1">
      <alignment horizontal="center" vertical="center" textRotation="90" wrapText="1"/>
    </xf>
    <xf numFmtId="0" fontId="120" fillId="11" borderId="87" xfId="0" applyFont="1" applyFill="1" applyBorder="1" applyAlignment="1">
      <alignment horizontal="center" vertical="center" textRotation="90" wrapText="1"/>
    </xf>
    <xf numFmtId="0" fontId="120" fillId="11" borderId="105" xfId="31" applyFont="1" applyFill="1" applyBorder="1" applyAlignment="1">
      <alignment horizontal="center" vertical="center" wrapText="1"/>
    </xf>
    <xf numFmtId="0" fontId="9" fillId="0" borderId="0" xfId="33" applyBorder="1" applyAlignment="1">
      <alignment vertical="center"/>
    </xf>
    <xf numFmtId="0" fontId="9" fillId="0" borderId="0" xfId="33" applyBorder="1" applyAlignment="1">
      <alignment horizontal="center" vertical="center"/>
    </xf>
    <xf numFmtId="0" fontId="120" fillId="11" borderId="98" xfId="0" applyFont="1" applyFill="1" applyBorder="1" applyAlignment="1">
      <alignment horizontal="center" vertical="center" textRotation="90" wrapText="1"/>
    </xf>
    <xf numFmtId="0" fontId="6" fillId="0" borderId="89" xfId="0" applyFont="1" applyBorder="1" applyAlignment="1">
      <alignment horizontal="center" vertical="center" wrapText="1"/>
    </xf>
    <xf numFmtId="0" fontId="39" fillId="0" borderId="0" xfId="31" applyFont="1" applyFill="1" applyBorder="1" applyAlignment="1">
      <alignment vertical="center" wrapText="1"/>
    </xf>
    <xf numFmtId="0" fontId="9" fillId="0" borderId="0" xfId="0" applyFont="1" applyBorder="1" applyAlignment="1" applyProtection="1">
      <alignment vertical="center" shrinkToFit="1"/>
      <protection locked="0"/>
    </xf>
    <xf numFmtId="0" fontId="121" fillId="0" borderId="105" xfId="0" applyFont="1" applyBorder="1" applyAlignment="1">
      <alignment horizontal="center" vertical="center" wrapText="1"/>
    </xf>
    <xf numFmtId="0" fontId="121" fillId="0" borderId="69" xfId="0" applyFont="1" applyBorder="1" applyAlignment="1">
      <alignment horizontal="center" vertical="center" wrapText="1"/>
    </xf>
    <xf numFmtId="0" fontId="121" fillId="0" borderId="70" xfId="0" applyFont="1" applyBorder="1" applyAlignment="1">
      <alignment horizontal="center" vertical="center" wrapText="1"/>
    </xf>
    <xf numFmtId="0" fontId="55" fillId="0" borderId="70" xfId="0" applyFont="1" applyBorder="1" applyAlignment="1">
      <alignment horizontal="center" vertical="center" wrapText="1"/>
    </xf>
    <xf numFmtId="0" fontId="121" fillId="0" borderId="70" xfId="0" applyFont="1" applyBorder="1" applyAlignment="1">
      <alignment horizontal="center" vertical="center"/>
    </xf>
    <xf numFmtId="0" fontId="121" fillId="0" borderId="71" xfId="0" applyFont="1" applyBorder="1" applyAlignment="1">
      <alignment horizontal="center" vertical="center" wrapText="1"/>
    </xf>
    <xf numFmtId="0" fontId="121" fillId="0" borderId="0" xfId="0" applyFont="1" applyBorder="1" applyAlignment="1">
      <alignment horizontal="center" vertical="center" wrapText="1"/>
    </xf>
    <xf numFmtId="0" fontId="117" fillId="0" borderId="0" xfId="31" applyFont="1" applyBorder="1" applyAlignment="1">
      <alignment horizontal="left" vertical="center" wrapText="1"/>
    </xf>
    <xf numFmtId="0" fontId="115" fillId="0" borderId="0" xfId="0" applyFont="1" applyAlignment="1">
      <alignment horizontal="left" vertical="center"/>
    </xf>
    <xf numFmtId="0" fontId="6" fillId="0" borderId="109" xfId="0" applyFont="1" applyBorder="1" applyAlignment="1">
      <alignment horizontal="left" vertical="center" wrapText="1"/>
    </xf>
    <xf numFmtId="0" fontId="25" fillId="0" borderId="0" xfId="33" applyFont="1" applyBorder="1" applyAlignment="1">
      <alignment horizontal="left" vertical="center"/>
    </xf>
    <xf numFmtId="0" fontId="114" fillId="11" borderId="19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48" fillId="0" borderId="0" xfId="0" applyFont="1" applyFill="1" applyAlignment="1">
      <alignment horizontal="center" vertical="center" wrapText="1"/>
    </xf>
    <xf numFmtId="0" fontId="0" fillId="0" borderId="170" xfId="0" applyBorder="1" applyAlignment="1">
      <alignment vertical="center"/>
    </xf>
    <xf numFmtId="0" fontId="122" fillId="0" borderId="0" xfId="31" applyFont="1" applyBorder="1" applyAlignment="1">
      <alignment vertical="center" wrapText="1"/>
    </xf>
    <xf numFmtId="0" fontId="123" fillId="0" borderId="0" xfId="0" applyFont="1" applyAlignment="1">
      <alignment vertical="center"/>
    </xf>
    <xf numFmtId="0" fontId="112" fillId="0" borderId="194" xfId="31" applyFont="1" applyBorder="1" applyAlignment="1">
      <alignment horizontal="center" vertical="center" wrapText="1"/>
    </xf>
    <xf numFmtId="0" fontId="6" fillId="0" borderId="195" xfId="0" applyFont="1" applyBorder="1" applyAlignment="1">
      <alignment horizontal="center" vertical="center" wrapText="1"/>
    </xf>
    <xf numFmtId="0" fontId="6" fillId="0" borderId="196" xfId="0" applyFont="1" applyBorder="1" applyAlignment="1">
      <alignment horizontal="center" vertical="center" wrapText="1"/>
    </xf>
    <xf numFmtId="0" fontId="6" fillId="0" borderId="197" xfId="0" applyFont="1" applyBorder="1" applyAlignment="1">
      <alignment horizontal="center" vertical="center" wrapText="1"/>
    </xf>
    <xf numFmtId="0" fontId="6" fillId="0" borderId="163" xfId="0" applyFont="1" applyBorder="1" applyAlignment="1">
      <alignment horizontal="center" vertical="center" wrapText="1"/>
    </xf>
    <xf numFmtId="0" fontId="6" fillId="0" borderId="162" xfId="0" applyFont="1" applyBorder="1" applyAlignment="1">
      <alignment horizontal="center" vertical="center" wrapText="1"/>
    </xf>
    <xf numFmtId="0" fontId="6" fillId="0" borderId="198" xfId="0" applyFont="1" applyBorder="1" applyAlignment="1">
      <alignment horizontal="center" vertical="center" wrapText="1"/>
    </xf>
    <xf numFmtId="0" fontId="6" fillId="0" borderId="199" xfId="0" applyFont="1" applyBorder="1" applyAlignment="1">
      <alignment horizontal="center" vertical="center" wrapText="1"/>
    </xf>
    <xf numFmtId="0" fontId="124" fillId="0" borderId="69" xfId="0" applyFont="1" applyFill="1" applyBorder="1" applyAlignment="1">
      <alignment horizontal="center" vertical="center" wrapText="1"/>
    </xf>
    <xf numFmtId="0" fontId="124" fillId="0" borderId="70" xfId="0" applyFont="1" applyFill="1" applyBorder="1" applyAlignment="1">
      <alignment horizontal="center" vertical="center" wrapText="1"/>
    </xf>
    <xf numFmtId="0" fontId="124" fillId="0" borderId="7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textRotation="90" wrapText="1"/>
    </xf>
    <xf numFmtId="0" fontId="12" fillId="0" borderId="101" xfId="0" applyFont="1" applyBorder="1" applyAlignment="1">
      <alignment horizontal="center" vertical="center" textRotation="90" wrapText="1"/>
    </xf>
    <xf numFmtId="0" fontId="120" fillId="11" borderId="99" xfId="0" applyFont="1" applyFill="1" applyBorder="1" applyAlignment="1">
      <alignment horizontal="center" vertical="center" textRotation="90" wrapText="1"/>
    </xf>
    <xf numFmtId="0" fontId="6" fillId="0" borderId="200" xfId="0" applyFont="1" applyBorder="1" applyAlignment="1">
      <alignment horizontal="left" vertical="center" wrapText="1"/>
    </xf>
    <xf numFmtId="0" fontId="6" fillId="0" borderId="201" xfId="0" applyFont="1" applyBorder="1" applyAlignment="1">
      <alignment horizontal="center" vertical="center" wrapText="1"/>
    </xf>
    <xf numFmtId="0" fontId="6" fillId="0" borderId="202" xfId="0" applyFont="1" applyBorder="1" applyAlignment="1">
      <alignment horizontal="center" vertical="center" wrapText="1"/>
    </xf>
    <xf numFmtId="0" fontId="6" fillId="0" borderId="203" xfId="0" applyFont="1" applyBorder="1" applyAlignment="1">
      <alignment horizontal="center" vertical="center" wrapText="1"/>
    </xf>
    <xf numFmtId="0" fontId="6" fillId="0" borderId="204" xfId="0" applyFont="1" applyBorder="1" applyAlignment="1">
      <alignment horizontal="center" vertical="center" wrapText="1"/>
    </xf>
    <xf numFmtId="0" fontId="6" fillId="0" borderId="205" xfId="0" applyFont="1" applyBorder="1" applyAlignment="1">
      <alignment horizontal="center" vertical="center" wrapText="1"/>
    </xf>
    <xf numFmtId="0" fontId="6" fillId="0" borderId="206" xfId="0" applyFont="1" applyBorder="1" applyAlignment="1">
      <alignment horizontal="center" vertical="center" wrapText="1"/>
    </xf>
    <xf numFmtId="0" fontId="6" fillId="0" borderId="207" xfId="0" applyFont="1" applyBorder="1" applyAlignment="1">
      <alignment horizontal="center" vertical="center" wrapText="1"/>
    </xf>
    <xf numFmtId="0" fontId="6" fillId="0" borderId="170" xfId="0" applyFont="1" applyBorder="1" applyAlignment="1">
      <alignment horizontal="left" vertical="center" wrapText="1"/>
    </xf>
    <xf numFmtId="0" fontId="6" fillId="0" borderId="170" xfId="0" applyFont="1" applyBorder="1" applyAlignment="1">
      <alignment horizontal="center" vertical="center" wrapText="1"/>
    </xf>
    <xf numFmtId="0" fontId="124" fillId="0" borderId="0" xfId="0" applyFont="1" applyFill="1" applyBorder="1" applyAlignment="1">
      <alignment horizontal="center" vertical="center" wrapText="1"/>
    </xf>
    <xf numFmtId="0" fontId="124" fillId="0" borderId="105" xfId="0" applyFont="1" applyFill="1" applyBorder="1" applyAlignment="1">
      <alignment horizontal="center" vertical="center" wrapText="1"/>
    </xf>
    <xf numFmtId="0" fontId="26" fillId="0" borderId="120" xfId="0" applyFont="1" applyBorder="1" applyAlignment="1">
      <alignment wrapText="1"/>
    </xf>
    <xf numFmtId="0" fontId="12" fillId="0" borderId="120" xfId="0" applyFont="1" applyBorder="1" applyAlignment="1">
      <alignment vertical="center" wrapText="1"/>
    </xf>
    <xf numFmtId="0" fontId="1" fillId="0" borderId="120" xfId="0" applyFont="1" applyBorder="1" applyAlignment="1">
      <alignment horizontal="left" vertical="center" wrapText="1"/>
    </xf>
    <xf numFmtId="0" fontId="1" fillId="0" borderId="12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7" fillId="0" borderId="0" xfId="31" applyFont="1" applyBorder="1" applyAlignment="1">
      <alignment horizontal="left" vertical="center" wrapText="1"/>
    </xf>
    <xf numFmtId="0" fontId="57" fillId="0" borderId="0" xfId="31" applyFont="1" applyBorder="1" applyAlignment="1">
      <alignment vertical="center" wrapText="1"/>
    </xf>
    <xf numFmtId="0" fontId="57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vertical="center"/>
    </xf>
    <xf numFmtId="0" fontId="114" fillId="11" borderId="107" xfId="0" applyFont="1" applyFill="1" applyBorder="1" applyAlignment="1">
      <alignment horizontal="center" vertical="center" textRotation="90" wrapText="1"/>
    </xf>
    <xf numFmtId="0" fontId="114" fillId="11" borderId="99" xfId="0" applyFont="1" applyFill="1" applyBorder="1" applyAlignment="1">
      <alignment horizontal="center" vertical="center" textRotation="90" wrapText="1"/>
    </xf>
    <xf numFmtId="0" fontId="114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/>
    <xf numFmtId="0" fontId="57" fillId="0" borderId="0" xfId="31" applyFont="1" applyFill="1" applyBorder="1" applyAlignment="1">
      <alignment horizontal="left" vertical="center" wrapText="1"/>
    </xf>
    <xf numFmtId="0" fontId="0" fillId="0" borderId="0" xfId="0" applyFill="1"/>
    <xf numFmtId="0" fontId="6" fillId="0" borderId="116" xfId="0" applyFont="1" applyBorder="1" applyAlignment="1">
      <alignment horizontal="left" vertical="center" wrapText="1"/>
    </xf>
    <xf numFmtId="0" fontId="6" fillId="0" borderId="118" xfId="0" applyFont="1" applyBorder="1" applyAlignment="1">
      <alignment horizontal="center" vertical="center" wrapText="1"/>
    </xf>
    <xf numFmtId="49" fontId="9" fillId="0" borderId="0" xfId="1" applyNumberFormat="1" applyFont="1" applyBorder="1" applyAlignment="1">
      <alignment vertical="center"/>
    </xf>
    <xf numFmtId="0" fontId="9" fillId="0" borderId="0" xfId="29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horizontal="left" vertical="center" wrapText="1" shrinkToFit="1"/>
      <protection locked="0"/>
    </xf>
    <xf numFmtId="0" fontId="80" fillId="0" borderId="0" xfId="0" applyFont="1" applyFill="1" applyAlignment="1">
      <alignment vertical="center"/>
    </xf>
    <xf numFmtId="0" fontId="32" fillId="0" borderId="0" xfId="0" applyFont="1" applyBorder="1"/>
    <xf numFmtId="0" fontId="89" fillId="0" borderId="0" xfId="30" applyFont="1" applyFill="1" applyBorder="1" applyAlignment="1">
      <alignment vertical="center" wrapText="1"/>
    </xf>
    <xf numFmtId="0" fontId="114" fillId="11" borderId="172" xfId="0" applyFont="1" applyFill="1" applyBorder="1" applyAlignment="1">
      <alignment horizontal="center" vertical="center" wrapText="1"/>
    </xf>
    <xf numFmtId="0" fontId="37" fillId="0" borderId="0" xfId="31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61" fillId="0" borderId="0" xfId="0" applyFont="1" applyBorder="1" applyAlignment="1">
      <alignment horizontal="center" vertical="center" textRotation="90" wrapText="1"/>
    </xf>
    <xf numFmtId="0" fontId="61" fillId="0" borderId="0" xfId="0" applyFont="1" applyBorder="1" applyAlignment="1">
      <alignment horizontal="center" vertical="center" textRotation="90"/>
    </xf>
    <xf numFmtId="0" fontId="50" fillId="0" borderId="0" xfId="0" applyFont="1" applyAlignment="1">
      <alignment vertical="center" wrapText="1"/>
    </xf>
    <xf numFmtId="0" fontId="125" fillId="11" borderId="17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7" fillId="0" borderId="4" xfId="0" applyFont="1" applyBorder="1" applyAlignment="1">
      <alignment horizontal="left" vertical="center" wrapText="1"/>
    </xf>
    <xf numFmtId="0" fontId="12" fillId="0" borderId="178" xfId="0" applyFont="1" applyBorder="1" applyAlignment="1">
      <alignment horizontal="center" vertical="center" wrapText="1"/>
    </xf>
    <xf numFmtId="0" fontId="109" fillId="0" borderId="0" xfId="0" applyFont="1" applyAlignment="1">
      <alignment vertical="center" wrapText="1"/>
    </xf>
    <xf numFmtId="0" fontId="88" fillId="0" borderId="0" xfId="17" applyFont="1" applyFill="1" applyBorder="1" applyAlignment="1" applyProtection="1">
      <alignment horizontal="center" vertical="center" wrapText="1"/>
    </xf>
    <xf numFmtId="0" fontId="126" fillId="0" borderId="0" xfId="17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wrapText="1"/>
    </xf>
    <xf numFmtId="166" fontId="9" fillId="0" borderId="0" xfId="40" applyNumberFormat="1" applyFont="1" applyBorder="1"/>
    <xf numFmtId="168" fontId="9" fillId="0" borderId="0" xfId="39" applyNumberFormat="1" applyFont="1" applyBorder="1"/>
    <xf numFmtId="0" fontId="9" fillId="0" borderId="0" xfId="0" applyFont="1" applyBorder="1"/>
    <xf numFmtId="0" fontId="9" fillId="0" borderId="208" xfId="0" applyFont="1" applyBorder="1" applyAlignment="1">
      <alignment vertical="center" wrapText="1"/>
    </xf>
    <xf numFmtId="0" fontId="6" fillId="0" borderId="74" xfId="0" applyFont="1" applyBorder="1" applyAlignment="1">
      <alignment vertical="center" wrapText="1"/>
    </xf>
    <xf numFmtId="0" fontId="6" fillId="0" borderId="76" xfId="0" applyFont="1" applyBorder="1" applyAlignment="1">
      <alignment vertical="center" wrapText="1"/>
    </xf>
    <xf numFmtId="0" fontId="6" fillId="0" borderId="79" xfId="0" applyFont="1" applyBorder="1" applyAlignment="1">
      <alignment vertical="center" wrapText="1"/>
    </xf>
    <xf numFmtId="0" fontId="6" fillId="0" borderId="99" xfId="0" applyFont="1" applyBorder="1" applyAlignment="1">
      <alignment vertical="center" wrapText="1"/>
    </xf>
    <xf numFmtId="0" fontId="126" fillId="0" borderId="0" xfId="17" applyFont="1" applyFill="1" applyBorder="1" applyAlignment="1" applyProtection="1">
      <alignment vertical="center" wrapText="1"/>
    </xf>
    <xf numFmtId="166" fontId="127" fillId="0" borderId="0" xfId="40" applyNumberFormat="1" applyFont="1" applyFill="1" applyBorder="1" applyAlignment="1"/>
    <xf numFmtId="0" fontId="105" fillId="0" borderId="0" xfId="0" applyFont="1" applyBorder="1" applyAlignment="1">
      <alignment horizontal="center" vertical="center" wrapText="1"/>
    </xf>
    <xf numFmtId="0" fontId="37" fillId="0" borderId="0" xfId="31" applyFont="1" applyFill="1" applyBorder="1" applyAlignment="1">
      <alignment horizontal="center" vertical="center" wrapText="1"/>
    </xf>
    <xf numFmtId="0" fontId="26" fillId="0" borderId="0" xfId="29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7" fillId="0" borderId="0" xfId="0" applyFont="1" applyBorder="1" applyAlignment="1">
      <alignment horizontal="center" vertical="center"/>
    </xf>
    <xf numFmtId="0" fontId="40" fillId="0" borderId="101" xfId="29" applyFont="1" applyBorder="1" applyAlignment="1">
      <alignment horizontal="left" vertical="center"/>
    </xf>
    <xf numFmtId="0" fontId="2" fillId="0" borderId="101" xfId="29" applyBorder="1" applyAlignment="1">
      <alignment horizontal="center" vertical="center"/>
    </xf>
    <xf numFmtId="0" fontId="112" fillId="0" borderId="95" xfId="31" applyFont="1" applyBorder="1" applyAlignment="1">
      <alignment horizontal="center" vertical="center" wrapText="1"/>
    </xf>
    <xf numFmtId="0" fontId="42" fillId="5" borderId="20" xfId="41" applyFont="1" applyFill="1" applyBorder="1" applyAlignment="1">
      <alignment vertical="center"/>
    </xf>
    <xf numFmtId="10" fontId="92" fillId="12" borderId="65" xfId="48" applyNumberFormat="1" applyFont="1" applyFill="1" applyBorder="1" applyAlignment="1">
      <alignment horizontal="right" vertical="center"/>
    </xf>
    <xf numFmtId="169" fontId="7" fillId="5" borderId="0" xfId="47" applyFill="1" applyAlignment="1">
      <alignment vertical="center"/>
    </xf>
    <xf numFmtId="0" fontId="42" fillId="5" borderId="27" xfId="41" applyFont="1" applyFill="1" applyBorder="1" applyAlignment="1">
      <alignment vertical="center"/>
    </xf>
    <xf numFmtId="10" fontId="92" fillId="12" borderId="58" xfId="48" applyNumberFormat="1" applyFont="1" applyFill="1" applyBorder="1" applyAlignment="1">
      <alignment horizontal="right" vertical="center"/>
    </xf>
    <xf numFmtId="0" fontId="42" fillId="5" borderId="27" xfId="41" applyFont="1" applyFill="1" applyBorder="1" applyAlignment="1">
      <alignment vertical="center" wrapText="1"/>
    </xf>
    <xf numFmtId="10" fontId="92" fillId="12" borderId="58" xfId="4" applyNumberFormat="1" applyFont="1" applyFill="1" applyBorder="1" applyAlignment="1">
      <alignment horizontal="right" vertical="center"/>
    </xf>
    <xf numFmtId="0" fontId="42" fillId="5" borderId="23" xfId="41" applyFont="1" applyFill="1" applyBorder="1" applyAlignment="1">
      <alignment vertical="center"/>
    </xf>
    <xf numFmtId="164" fontId="92" fillId="12" borderId="66" xfId="4" applyNumberFormat="1" applyFont="1" applyFill="1" applyBorder="1" applyAlignment="1">
      <alignment horizontal="right" vertical="center"/>
    </xf>
    <xf numFmtId="0" fontId="91" fillId="11" borderId="211" xfId="4" applyFont="1" applyFill="1" applyBorder="1" applyAlignment="1">
      <alignment horizontal="center" vertical="center" wrapText="1"/>
    </xf>
    <xf numFmtId="0" fontId="91" fillId="11" borderId="211" xfId="4" applyFont="1" applyFill="1" applyBorder="1" applyAlignment="1">
      <alignment horizontal="center" vertical="center" textRotation="90" wrapText="1"/>
    </xf>
    <xf numFmtId="0" fontId="91" fillId="11" borderId="212" xfId="4" applyFont="1" applyFill="1" applyBorder="1" applyAlignment="1">
      <alignment horizontal="center" vertical="center" wrapText="1"/>
    </xf>
    <xf numFmtId="0" fontId="91" fillId="11" borderId="213" xfId="4" applyFont="1" applyFill="1" applyBorder="1" applyAlignment="1">
      <alignment horizontal="center" vertical="center" wrapText="1"/>
    </xf>
    <xf numFmtId="0" fontId="91" fillId="11" borderId="214" xfId="4" applyFont="1" applyFill="1" applyBorder="1" applyAlignment="1">
      <alignment horizontal="center" vertical="center" wrapText="1"/>
    </xf>
    <xf numFmtId="0" fontId="2" fillId="0" borderId="20" xfId="4" applyFont="1" applyFill="1" applyBorder="1" applyAlignment="1" applyProtection="1">
      <alignment vertical="center"/>
      <protection locked="0"/>
    </xf>
    <xf numFmtId="49" fontId="92" fillId="0" borderId="18" xfId="4" applyNumberFormat="1" applyFont="1" applyFill="1" applyBorder="1" applyAlignment="1" applyProtection="1">
      <alignment horizontal="right"/>
      <protection locked="0"/>
    </xf>
    <xf numFmtId="49" fontId="92" fillId="0" borderId="60" xfId="4" applyNumberFormat="1" applyFont="1" applyFill="1" applyBorder="1" applyAlignment="1" applyProtection="1">
      <alignment horizontal="right"/>
      <protection locked="0"/>
    </xf>
    <xf numFmtId="14" fontId="92" fillId="0" borderId="60" xfId="4" applyNumberFormat="1" applyFont="1" applyFill="1" applyBorder="1" applyAlignment="1" applyProtection="1">
      <alignment horizontal="right"/>
      <protection locked="0"/>
    </xf>
    <xf numFmtId="164" fontId="92" fillId="0" borderId="60" xfId="4" applyNumberFormat="1" applyFont="1" applyFill="1" applyBorder="1" applyAlignment="1" applyProtection="1">
      <alignment horizontal="right"/>
      <protection locked="0"/>
    </xf>
    <xf numFmtId="165" fontId="92" fillId="0" borderId="19" xfId="48" applyNumberFormat="1" applyFont="1" applyFill="1" applyBorder="1" applyAlignment="1" applyProtection="1">
      <alignment horizontal="right"/>
      <protection locked="0"/>
    </xf>
    <xf numFmtId="0" fontId="2" fillId="0" borderId="48" xfId="4" applyFont="1" applyFill="1" applyBorder="1" applyAlignment="1" applyProtection="1">
      <alignment vertical="center"/>
      <protection locked="0"/>
    </xf>
    <xf numFmtId="49" fontId="92" fillId="0" borderId="25" xfId="4" applyNumberFormat="1" applyFont="1" applyFill="1" applyBorder="1" applyAlignment="1" applyProtection="1">
      <alignment horizontal="right"/>
      <protection locked="0"/>
    </xf>
    <xf numFmtId="49" fontId="92" fillId="0" borderId="57" xfId="4" applyNumberFormat="1" applyFont="1" applyFill="1" applyBorder="1" applyAlignment="1" applyProtection="1">
      <alignment horizontal="right"/>
      <protection locked="0"/>
    </xf>
    <xf numFmtId="14" fontId="92" fillId="0" borderId="57" xfId="4" applyNumberFormat="1" applyFont="1" applyFill="1" applyBorder="1" applyAlignment="1" applyProtection="1">
      <alignment horizontal="right"/>
      <protection locked="0"/>
    </xf>
    <xf numFmtId="164" fontId="92" fillId="0" borderId="57" xfId="4" applyNumberFormat="1" applyFont="1" applyFill="1" applyBorder="1" applyAlignment="1" applyProtection="1">
      <alignment horizontal="right"/>
      <protection locked="0"/>
    </xf>
    <xf numFmtId="165" fontId="92" fillId="0" borderId="26" xfId="48" applyNumberFormat="1" applyFont="1" applyFill="1" applyBorder="1" applyAlignment="1" applyProtection="1">
      <alignment horizontal="right"/>
      <protection locked="0"/>
    </xf>
    <xf numFmtId="49" fontId="92" fillId="0" borderId="37" xfId="4" applyNumberFormat="1" applyFont="1" applyFill="1" applyBorder="1" applyAlignment="1" applyProtection="1">
      <alignment horizontal="right"/>
      <protection locked="0"/>
    </xf>
    <xf numFmtId="49" fontId="92" fillId="0" borderId="62" xfId="4" applyNumberFormat="1" applyFont="1" applyFill="1" applyBorder="1" applyAlignment="1" applyProtection="1">
      <alignment horizontal="right"/>
      <protection locked="0"/>
    </xf>
    <xf numFmtId="14" fontId="92" fillId="0" borderId="62" xfId="4" applyNumberFormat="1" applyFont="1" applyFill="1" applyBorder="1" applyAlignment="1" applyProtection="1">
      <alignment horizontal="right"/>
      <protection locked="0"/>
    </xf>
    <xf numFmtId="164" fontId="92" fillId="0" borderId="62" xfId="4" applyNumberFormat="1" applyFont="1" applyFill="1" applyBorder="1" applyAlignment="1" applyProtection="1">
      <alignment horizontal="right"/>
      <protection locked="0"/>
    </xf>
    <xf numFmtId="165" fontId="92" fillId="0" borderId="38" xfId="48" applyNumberFormat="1" applyFont="1" applyFill="1" applyBorder="1" applyAlignment="1" applyProtection="1">
      <alignment horizontal="right"/>
      <protection locked="0"/>
    </xf>
    <xf numFmtId="49" fontId="92" fillId="0" borderId="21" xfId="4" applyNumberFormat="1" applyFont="1" applyFill="1" applyBorder="1" applyAlignment="1" applyProtection="1">
      <alignment horizontal="right"/>
      <protection locked="0"/>
    </xf>
    <xf numFmtId="49" fontId="92" fillId="0" borderId="61" xfId="4" applyNumberFormat="1" applyFont="1" applyFill="1" applyBorder="1" applyAlignment="1" applyProtection="1">
      <alignment horizontal="right"/>
      <protection locked="0"/>
    </xf>
    <xf numFmtId="14" fontId="92" fillId="0" borderId="61" xfId="4" applyNumberFormat="1" applyFont="1" applyFill="1" applyBorder="1" applyAlignment="1" applyProtection="1">
      <alignment horizontal="right"/>
      <protection locked="0"/>
    </xf>
    <xf numFmtId="164" fontId="92" fillId="0" borderId="61" xfId="4" applyNumberFormat="1" applyFont="1" applyFill="1" applyBorder="1" applyAlignment="1" applyProtection="1">
      <alignment horizontal="right"/>
      <protection locked="0"/>
    </xf>
    <xf numFmtId="10" fontId="92" fillId="0" borderId="18" xfId="48" applyNumberFormat="1" applyFont="1" applyFill="1" applyBorder="1" applyProtection="1">
      <protection locked="0"/>
    </xf>
    <xf numFmtId="10" fontId="92" fillId="0" borderId="25" xfId="48" applyNumberFormat="1" applyFont="1" applyFill="1" applyBorder="1" applyProtection="1">
      <protection locked="0"/>
    </xf>
    <xf numFmtId="10" fontId="92" fillId="0" borderId="37" xfId="48" applyNumberFormat="1" applyFont="1" applyFill="1" applyBorder="1" applyProtection="1">
      <protection locked="0"/>
    </xf>
    <xf numFmtId="10" fontId="92" fillId="0" borderId="21" xfId="48" applyNumberFormat="1" applyFont="1" applyFill="1" applyBorder="1" applyProtection="1">
      <protection locked="0"/>
    </xf>
    <xf numFmtId="165" fontId="92" fillId="0" borderId="19" xfId="4" applyNumberFormat="1" applyFont="1" applyFill="1" applyBorder="1" applyProtection="1">
      <protection locked="0"/>
    </xf>
    <xf numFmtId="165" fontId="92" fillId="0" borderId="20" xfId="4" applyNumberFormat="1" applyFont="1" applyFill="1" applyBorder="1" applyProtection="1">
      <protection locked="0"/>
    </xf>
    <xf numFmtId="165" fontId="92" fillId="0" borderId="26" xfId="4" applyNumberFormat="1" applyFont="1" applyFill="1" applyBorder="1" applyProtection="1">
      <protection locked="0"/>
    </xf>
    <xf numFmtId="165" fontId="92" fillId="0" borderId="27" xfId="4" applyNumberFormat="1" applyFont="1" applyFill="1" applyBorder="1" applyProtection="1">
      <protection locked="0"/>
    </xf>
    <xf numFmtId="165" fontId="92" fillId="0" borderId="38" xfId="4" applyNumberFormat="1" applyFont="1" applyFill="1" applyBorder="1" applyProtection="1">
      <protection locked="0"/>
    </xf>
    <xf numFmtId="165" fontId="92" fillId="0" borderId="63" xfId="4" applyNumberFormat="1" applyFont="1" applyFill="1" applyBorder="1" applyProtection="1">
      <protection locked="0"/>
    </xf>
    <xf numFmtId="165" fontId="92" fillId="0" borderId="44" xfId="4" applyNumberFormat="1" applyFont="1" applyFill="1" applyBorder="1" applyProtection="1">
      <protection locked="0"/>
    </xf>
    <xf numFmtId="165" fontId="92" fillId="0" borderId="48" xfId="4" applyNumberFormat="1" applyFont="1" applyFill="1" applyBorder="1" applyProtection="1">
      <protection locked="0"/>
    </xf>
    <xf numFmtId="10" fontId="92" fillId="0" borderId="26" xfId="48" applyNumberFormat="1" applyFont="1" applyFill="1" applyBorder="1" applyProtection="1">
      <protection locked="0"/>
    </xf>
    <xf numFmtId="10" fontId="92" fillId="0" borderId="44" xfId="48" applyNumberFormat="1" applyFont="1" applyFill="1" applyBorder="1" applyProtection="1">
      <protection locked="0"/>
    </xf>
    <xf numFmtId="10" fontId="92" fillId="0" borderId="38" xfId="48" applyNumberFormat="1" applyFont="1" applyFill="1" applyBorder="1" applyProtection="1">
      <protection locked="0"/>
    </xf>
    <xf numFmtId="10" fontId="92" fillId="0" borderId="22" xfId="48" applyNumberFormat="1" applyFont="1" applyFill="1" applyBorder="1" applyProtection="1">
      <protection locked="0"/>
    </xf>
    <xf numFmtId="0" fontId="2" fillId="0" borderId="27" xfId="4" applyFont="1" applyFill="1" applyBorder="1" applyAlignment="1" applyProtection="1">
      <alignment vertical="center"/>
      <protection locked="0"/>
    </xf>
    <xf numFmtId="49" fontId="92" fillId="0" borderId="56" xfId="4" applyNumberFormat="1" applyFont="1" applyFill="1" applyBorder="1" applyAlignment="1" applyProtection="1">
      <alignment horizontal="right"/>
      <protection locked="0"/>
    </xf>
    <xf numFmtId="49" fontId="92" fillId="0" borderId="64" xfId="4" applyNumberFormat="1" applyFont="1" applyFill="1" applyBorder="1" applyAlignment="1" applyProtection="1">
      <alignment horizontal="right"/>
      <protection locked="0"/>
    </xf>
    <xf numFmtId="14" fontId="92" fillId="0" borderId="64" xfId="4" applyNumberFormat="1" applyFont="1" applyFill="1" applyBorder="1" applyAlignment="1" applyProtection="1">
      <alignment horizontal="right"/>
      <protection locked="0"/>
    </xf>
    <xf numFmtId="164" fontId="92" fillId="0" borderId="64" xfId="4" applyNumberFormat="1" applyFont="1" applyFill="1" applyBorder="1" applyAlignment="1" applyProtection="1">
      <alignment horizontal="right"/>
      <protection locked="0"/>
    </xf>
    <xf numFmtId="165" fontId="92" fillId="0" borderId="44" xfId="48" applyNumberFormat="1" applyFont="1" applyFill="1" applyBorder="1" applyAlignment="1" applyProtection="1">
      <alignment horizontal="right"/>
      <protection locked="0"/>
    </xf>
    <xf numFmtId="0" fontId="2" fillId="0" borderId="52" xfId="4" applyFont="1" applyFill="1" applyBorder="1" applyAlignment="1" applyProtection="1">
      <alignment vertical="center"/>
      <protection locked="0"/>
    </xf>
    <xf numFmtId="0" fontId="2" fillId="0" borderId="63" xfId="4" applyFont="1" applyFill="1" applyBorder="1" applyAlignment="1" applyProtection="1">
      <alignment vertical="center"/>
      <protection locked="0"/>
    </xf>
    <xf numFmtId="10" fontId="92" fillId="0" borderId="26" xfId="48" applyNumberFormat="1" applyFont="1" applyFill="1" applyBorder="1" applyAlignment="1" applyProtection="1">
      <alignment horizontal="right"/>
      <protection locked="0"/>
    </xf>
    <xf numFmtId="10" fontId="92" fillId="0" borderId="65" xfId="48" applyNumberFormat="1" applyFont="1" applyFill="1" applyBorder="1" applyAlignment="1" applyProtection="1">
      <alignment horizontal="right"/>
      <protection locked="0"/>
    </xf>
    <xf numFmtId="10" fontId="92" fillId="0" borderId="66" xfId="48" applyNumberFormat="1" applyFont="1" applyFill="1" applyBorder="1" applyAlignment="1" applyProtection="1">
      <alignment horizontal="right"/>
      <protection locked="0"/>
    </xf>
    <xf numFmtId="0" fontId="48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91" fillId="11" borderId="138" xfId="4" applyFont="1" applyFill="1" applyBorder="1" applyAlignment="1">
      <alignment horizontal="center" vertical="center" wrapText="1"/>
    </xf>
    <xf numFmtId="0" fontId="91" fillId="11" borderId="220" xfId="4" applyFont="1" applyFill="1" applyBorder="1" applyAlignment="1">
      <alignment horizontal="center" vertical="center" wrapText="1"/>
    </xf>
    <xf numFmtId="0" fontId="2" fillId="0" borderId="221" xfId="4" applyFont="1" applyFill="1" applyBorder="1" applyAlignment="1" applyProtection="1">
      <alignment vertical="center" wrapText="1"/>
      <protection locked="0"/>
    </xf>
    <xf numFmtId="49" fontId="92" fillId="0" borderId="222" xfId="4" applyNumberFormat="1" applyFont="1" applyFill="1" applyBorder="1" applyAlignment="1" applyProtection="1">
      <alignment horizontal="center" vertical="center"/>
      <protection locked="0"/>
    </xf>
    <xf numFmtId="49" fontId="92" fillId="0" borderId="223" xfId="4" applyNumberFormat="1" applyFont="1" applyFill="1" applyBorder="1" applyAlignment="1" applyProtection="1">
      <alignment horizontal="center" vertical="center"/>
      <protection locked="0"/>
    </xf>
    <xf numFmtId="49" fontId="92" fillId="0" borderId="224" xfId="4" applyNumberFormat="1" applyFont="1" applyFill="1" applyBorder="1" applyAlignment="1" applyProtection="1">
      <alignment horizontal="center" vertical="center"/>
      <protection locked="0"/>
    </xf>
    <xf numFmtId="49" fontId="92" fillId="0" borderId="225" xfId="4" applyNumberFormat="1" applyFont="1" applyFill="1" applyBorder="1" applyAlignment="1" applyProtection="1">
      <alignment horizontal="center" vertical="center"/>
      <protection locked="0"/>
    </xf>
    <xf numFmtId="0" fontId="6" fillId="0" borderId="226" xfId="0" applyFont="1" applyBorder="1" applyAlignment="1">
      <alignment horizontal="left" vertical="center" wrapText="1"/>
    </xf>
    <xf numFmtId="0" fontId="6" fillId="0" borderId="227" xfId="0" applyFont="1" applyBorder="1" applyAlignment="1">
      <alignment horizontal="center" vertical="center" wrapText="1"/>
    </xf>
    <xf numFmtId="0" fontId="6" fillId="0" borderId="228" xfId="0" applyFont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/>
    </xf>
    <xf numFmtId="0" fontId="12" fillId="8" borderId="229" xfId="0" applyFont="1" applyFill="1" applyBorder="1" applyAlignment="1">
      <alignment horizontal="center" vertical="center"/>
    </xf>
    <xf numFmtId="0" fontId="6" fillId="0" borderId="230" xfId="0" applyFont="1" applyBorder="1" applyAlignment="1">
      <alignment horizontal="left" vertical="center" wrapText="1"/>
    </xf>
    <xf numFmtId="0" fontId="12" fillId="8" borderId="231" xfId="0" applyFont="1" applyFill="1" applyBorder="1" applyAlignment="1">
      <alignment horizontal="center" vertical="center" wrapText="1"/>
    </xf>
    <xf numFmtId="0" fontId="12" fillId="8" borderId="232" xfId="0" applyFont="1" applyFill="1" applyBorder="1" applyAlignment="1">
      <alignment horizontal="center" vertical="center" wrapText="1"/>
    </xf>
    <xf numFmtId="0" fontId="6" fillId="0" borderId="233" xfId="0" applyFont="1" applyBorder="1" applyAlignment="1">
      <alignment horizontal="center" vertical="center" wrapText="1"/>
    </xf>
    <xf numFmtId="0" fontId="6" fillId="0" borderId="234" xfId="0" applyFont="1" applyBorder="1" applyAlignment="1">
      <alignment horizontal="center" vertical="center" wrapText="1"/>
    </xf>
    <xf numFmtId="0" fontId="6" fillId="0" borderId="235" xfId="0" applyFont="1" applyBorder="1" applyAlignment="1">
      <alignment horizontal="center" vertical="center" wrapText="1"/>
    </xf>
    <xf numFmtId="0" fontId="2" fillId="0" borderId="0" xfId="3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114" fillId="11" borderId="241" xfId="0" applyFont="1" applyFill="1" applyBorder="1" applyAlignment="1">
      <alignment horizontal="center" vertical="center" wrapText="1"/>
    </xf>
    <xf numFmtId="0" fontId="2" fillId="0" borderId="242" xfId="0" applyFont="1" applyBorder="1" applyAlignment="1">
      <alignment vertical="center" wrapText="1"/>
    </xf>
    <xf numFmtId="0" fontId="6" fillId="0" borderId="102" xfId="0" applyFont="1" applyBorder="1" applyAlignment="1">
      <alignment horizontal="center" vertical="center"/>
    </xf>
    <xf numFmtId="0" fontId="12" fillId="0" borderId="170" xfId="0" applyFont="1" applyBorder="1" applyAlignment="1">
      <alignment vertical="center"/>
    </xf>
    <xf numFmtId="0" fontId="12" fillId="0" borderId="101" xfId="0" applyFont="1" applyBorder="1" applyAlignment="1">
      <alignment vertical="center"/>
    </xf>
    <xf numFmtId="0" fontId="114" fillId="11" borderId="243" xfId="0" applyFont="1" applyFill="1" applyBorder="1" applyAlignment="1">
      <alignment horizontal="center" vertical="center" wrapText="1"/>
    </xf>
    <xf numFmtId="0" fontId="2" fillId="0" borderId="200" xfId="0" applyFont="1" applyBorder="1" applyAlignment="1">
      <alignment horizontal="left" vertical="center" wrapText="1"/>
    </xf>
    <xf numFmtId="0" fontId="2" fillId="0" borderId="202" xfId="0" applyFont="1" applyBorder="1" applyAlignment="1">
      <alignment horizontal="center" vertical="center" wrapText="1"/>
    </xf>
    <xf numFmtId="0" fontId="2" fillId="0" borderId="244" xfId="0" applyFont="1" applyBorder="1" applyAlignment="1">
      <alignment horizontal="left" vertical="center" wrapText="1"/>
    </xf>
    <xf numFmtId="0" fontId="2" fillId="0" borderId="24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165" xfId="0" applyFont="1" applyBorder="1" applyAlignment="1">
      <alignment horizontal="center" vertical="center" wrapText="1"/>
    </xf>
    <xf numFmtId="0" fontId="12" fillId="0" borderId="168" xfId="0" applyFont="1" applyBorder="1" applyAlignment="1">
      <alignment horizontal="center" vertical="center" wrapText="1"/>
    </xf>
    <xf numFmtId="0" fontId="6" fillId="0" borderId="193" xfId="0" applyFont="1" applyBorder="1" applyAlignment="1">
      <alignment horizontal="center" vertical="center" wrapText="1"/>
    </xf>
    <xf numFmtId="0" fontId="91" fillId="11" borderId="140" xfId="4" applyFont="1" applyFill="1" applyBorder="1" applyAlignment="1">
      <alignment horizontal="center" vertical="center" wrapText="1"/>
    </xf>
    <xf numFmtId="0" fontId="91" fillId="11" borderId="246" xfId="4" applyFont="1" applyFill="1" applyBorder="1" applyAlignment="1">
      <alignment horizontal="center" vertical="center" wrapText="1"/>
    </xf>
    <xf numFmtId="0" fontId="12" fillId="0" borderId="247" xfId="0" applyFont="1" applyBorder="1" applyAlignment="1">
      <alignment vertical="center" wrapText="1"/>
    </xf>
    <xf numFmtId="0" fontId="120" fillId="11" borderId="138" xfId="4" applyFont="1" applyFill="1" applyBorder="1" applyAlignment="1">
      <alignment horizontal="center" vertical="center" wrapText="1"/>
    </xf>
    <xf numFmtId="0" fontId="12" fillId="0" borderId="128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0" fontId="9" fillId="0" borderId="170" xfId="0" applyFont="1" applyBorder="1" applyAlignment="1">
      <alignment horizontal="center" vertical="center" wrapText="1"/>
    </xf>
    <xf numFmtId="0" fontId="10" fillId="0" borderId="170" xfId="0" applyFont="1" applyBorder="1" applyAlignment="1">
      <alignment vertical="center"/>
    </xf>
    <xf numFmtId="0" fontId="10" fillId="0" borderId="0" xfId="0" applyFont="1" applyFill="1"/>
    <xf numFmtId="0" fontId="91" fillId="11" borderId="215" xfId="16" applyFont="1" applyFill="1" applyBorder="1" applyAlignment="1" applyProtection="1">
      <alignment vertical="center"/>
    </xf>
    <xf numFmtId="0" fontId="91" fillId="11" borderId="131" xfId="16" applyFont="1" applyFill="1" applyBorder="1" applyAlignment="1" applyProtection="1">
      <alignment vertical="center"/>
    </xf>
    <xf numFmtId="0" fontId="91" fillId="11" borderId="219" xfId="16" applyFont="1" applyFill="1" applyBorder="1" applyAlignment="1" applyProtection="1">
      <alignment vertical="center"/>
    </xf>
    <xf numFmtId="0" fontId="91" fillId="11" borderId="137" xfId="16" applyFont="1" applyFill="1" applyBorder="1" applyAlignment="1" applyProtection="1">
      <alignment horizontal="center" vertical="center" wrapText="1"/>
    </xf>
    <xf numFmtId="0" fontId="91" fillId="11" borderId="138" xfId="16" applyFont="1" applyFill="1" applyBorder="1" applyAlignment="1" applyProtection="1">
      <alignment horizontal="center" vertical="center" wrapText="1"/>
    </xf>
    <xf numFmtId="0" fontId="91" fillId="11" borderId="135" xfId="16" applyFont="1" applyFill="1" applyBorder="1" applyAlignment="1" applyProtection="1">
      <alignment horizontal="center" vertical="center" wrapText="1"/>
    </xf>
    <xf numFmtId="0" fontId="91" fillId="11" borderId="24" xfId="16" applyFont="1" applyFill="1" applyBorder="1" applyAlignment="1" applyProtection="1">
      <alignment vertical="center"/>
    </xf>
    <xf numFmtId="0" fontId="91" fillId="11" borderId="29" xfId="16" applyFont="1" applyFill="1" applyBorder="1" applyAlignment="1" applyProtection="1">
      <alignment vertical="center"/>
    </xf>
    <xf numFmtId="0" fontId="91" fillId="11" borderId="55" xfId="16" applyFont="1" applyFill="1" applyBorder="1" applyAlignment="1" applyProtection="1">
      <alignment vertical="center"/>
    </xf>
    <xf numFmtId="0" fontId="6" fillId="0" borderId="255" xfId="0" applyFont="1" applyBorder="1" applyAlignment="1">
      <alignment horizontal="center" vertical="center" wrapText="1"/>
    </xf>
    <xf numFmtId="0" fontId="6" fillId="0" borderId="256" xfId="0" applyFont="1" applyBorder="1" applyAlignment="1">
      <alignment horizontal="center" vertical="center" wrapText="1"/>
    </xf>
    <xf numFmtId="0" fontId="6" fillId="0" borderId="257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0" fillId="0" borderId="0" xfId="31" applyFill="1" applyBorder="1" applyAlignment="1">
      <alignment horizontal="left" vertical="center" wrapText="1"/>
    </xf>
    <xf numFmtId="0" fontId="10" fillId="0" borderId="0" xfId="16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9" fillId="0" borderId="0" xfId="16" applyFont="1" applyFill="1" applyBorder="1" applyAlignment="1" applyProtection="1">
      <alignment horizontal="center" vertical="center"/>
    </xf>
    <xf numFmtId="0" fontId="12" fillId="5" borderId="0" xfId="16" applyFont="1" applyFill="1" applyBorder="1" applyAlignment="1">
      <alignment vertical="center"/>
    </xf>
    <xf numFmtId="0" fontId="12" fillId="5" borderId="0" xfId="16" applyFont="1" applyFill="1" applyBorder="1" applyAlignment="1">
      <alignment horizontal="center" vertical="center"/>
    </xf>
    <xf numFmtId="165" fontId="12" fillId="5" borderId="0" xfId="3" applyNumberFormat="1" applyFont="1" applyFill="1" applyBorder="1" applyAlignment="1" applyProtection="1">
      <alignment horizontal="center" vertical="center"/>
      <protection locked="0"/>
    </xf>
    <xf numFmtId="2" fontId="12" fillId="5" borderId="0" xfId="0" applyNumberFormat="1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165" fontId="12" fillId="5" borderId="0" xfId="36" applyNumberFormat="1" applyFont="1" applyFill="1" applyBorder="1" applyAlignment="1">
      <alignment vertical="center"/>
    </xf>
    <xf numFmtId="165" fontId="12" fillId="5" borderId="0" xfId="0" applyNumberFormat="1" applyFont="1" applyFill="1" applyBorder="1" applyAlignment="1">
      <alignment vertical="center"/>
    </xf>
    <xf numFmtId="0" fontId="10" fillId="5" borderId="0" xfId="16" applyFont="1" applyFill="1" applyBorder="1" applyAlignment="1">
      <alignment vertical="center"/>
    </xf>
    <xf numFmtId="165" fontId="10" fillId="5" borderId="0" xfId="0" applyNumberFormat="1" applyFont="1" applyFill="1" applyBorder="1" applyAlignment="1">
      <alignment vertical="center"/>
    </xf>
    <xf numFmtId="2" fontId="35" fillId="5" borderId="0" xfId="0" applyNumberFormat="1" applyFont="1" applyFill="1" applyBorder="1" applyAlignment="1">
      <alignment vertical="center"/>
    </xf>
    <xf numFmtId="0" fontId="10" fillId="0" borderId="0" xfId="16" applyFont="1" applyBorder="1" applyAlignment="1">
      <alignment vertical="center" wrapText="1"/>
    </xf>
    <xf numFmtId="0" fontId="10" fillId="0" borderId="0" xfId="16" applyFont="1" applyBorder="1" applyAlignment="1">
      <alignment vertical="center"/>
    </xf>
    <xf numFmtId="0" fontId="6" fillId="0" borderId="109" xfId="0" applyFont="1" applyBorder="1" applyAlignment="1">
      <alignment vertical="center" wrapText="1"/>
    </xf>
    <xf numFmtId="0" fontId="6" fillId="0" borderId="258" xfId="0" applyFont="1" applyBorder="1" applyAlignment="1">
      <alignment horizontal="center" vertical="center" wrapText="1"/>
    </xf>
    <xf numFmtId="2" fontId="12" fillId="5" borderId="88" xfId="0" applyNumberFormat="1" applyFont="1" applyFill="1" applyBorder="1" applyAlignment="1">
      <alignment vertical="center"/>
    </xf>
    <xf numFmtId="165" fontId="12" fillId="5" borderId="170" xfId="0" applyNumberFormat="1" applyFont="1" applyFill="1" applyBorder="1" applyAlignment="1">
      <alignment vertical="center"/>
    </xf>
    <xf numFmtId="2" fontId="12" fillId="5" borderId="170" xfId="0" applyNumberFormat="1" applyFont="1" applyFill="1" applyBorder="1" applyAlignment="1">
      <alignment vertical="center"/>
    </xf>
    <xf numFmtId="0" fontId="48" fillId="0" borderId="2" xfId="0" applyFont="1" applyBorder="1" applyAlignment="1">
      <alignment horizontal="center" vertical="center" wrapText="1"/>
    </xf>
    <xf numFmtId="0" fontId="91" fillId="11" borderId="264" xfId="16" applyFont="1" applyFill="1" applyBorder="1" applyAlignment="1" applyProtection="1">
      <alignment horizontal="center" vertical="center" wrapText="1"/>
    </xf>
    <xf numFmtId="0" fontId="91" fillId="11" borderId="213" xfId="16" applyFont="1" applyFill="1" applyBorder="1" applyAlignment="1" applyProtection="1">
      <alignment horizontal="center" vertical="center" wrapText="1"/>
    </xf>
    <xf numFmtId="0" fontId="91" fillId="11" borderId="265" xfId="16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1" fillId="0" borderId="0" xfId="16" applyFont="1" applyFill="1" applyBorder="1" applyAlignment="1" applyProtection="1">
      <alignment horizontal="center" vertical="center" wrapText="1"/>
    </xf>
    <xf numFmtId="0" fontId="35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05" fillId="0" borderId="0" xfId="0" applyFont="1"/>
    <xf numFmtId="0" fontId="12" fillId="0" borderId="0" xfId="0" applyFont="1" applyFill="1" applyBorder="1" applyAlignment="1">
      <alignment vertical="center" wrapText="1"/>
    </xf>
    <xf numFmtId="0" fontId="6" fillId="5" borderId="0" xfId="4" applyFont="1" applyFill="1" applyBorder="1" applyAlignment="1">
      <alignment vertical="center" wrapText="1"/>
    </xf>
    <xf numFmtId="0" fontId="12" fillId="5" borderId="0" xfId="0" applyFont="1" applyFill="1" applyBorder="1" applyAlignment="1">
      <alignment vertical="center" wrapText="1"/>
    </xf>
    <xf numFmtId="0" fontId="114" fillId="11" borderId="168" xfId="0" applyFont="1" applyFill="1" applyBorder="1" applyAlignment="1">
      <alignment horizontal="center" vertical="center" wrapText="1"/>
    </xf>
    <xf numFmtId="0" fontId="114" fillId="11" borderId="269" xfId="0" applyFont="1" applyFill="1" applyBorder="1" applyAlignment="1">
      <alignment horizontal="center" vertical="center" wrapText="1"/>
    </xf>
    <xf numFmtId="0" fontId="114" fillId="11" borderId="85" xfId="0" applyFont="1" applyFill="1" applyBorder="1" applyAlignment="1">
      <alignment horizontal="center" vertical="center" wrapText="1"/>
    </xf>
    <xf numFmtId="0" fontId="6" fillId="0" borderId="104" xfId="0" applyFont="1" applyBorder="1" applyAlignment="1">
      <alignment horizontal="center" vertical="center" wrapText="1"/>
    </xf>
    <xf numFmtId="0" fontId="6" fillId="0" borderId="277" xfId="0" applyFont="1" applyBorder="1" applyAlignment="1">
      <alignment horizontal="center" vertical="center" wrapText="1"/>
    </xf>
    <xf numFmtId="0" fontId="6" fillId="0" borderId="278" xfId="0" applyFont="1" applyBorder="1" applyAlignment="1">
      <alignment horizontal="center" vertical="center" wrapText="1"/>
    </xf>
    <xf numFmtId="0" fontId="6" fillId="0" borderId="279" xfId="0" applyFont="1" applyBorder="1" applyAlignment="1">
      <alignment horizontal="center" vertical="center" wrapText="1"/>
    </xf>
    <xf numFmtId="0" fontId="6" fillId="0" borderId="28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7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105" fillId="5" borderId="0" xfId="0" applyFont="1" applyFill="1" applyBorder="1" applyAlignment="1">
      <alignment horizontal="center" vertical="center" wrapText="1"/>
    </xf>
    <xf numFmtId="0" fontId="114" fillId="11" borderId="282" xfId="0" applyFont="1" applyFill="1" applyBorder="1" applyAlignment="1">
      <alignment horizontal="center" vertical="center" wrapText="1"/>
    </xf>
    <xf numFmtId="0" fontId="91" fillId="11" borderId="284" xfId="16" applyFont="1" applyFill="1" applyBorder="1" applyAlignment="1" applyProtection="1">
      <alignment horizontal="center" vertical="center" wrapText="1"/>
    </xf>
    <xf numFmtId="0" fontId="69" fillId="0" borderId="0" xfId="0" applyFont="1" applyBorder="1" applyAlignment="1">
      <alignment horizontal="left" vertical="center" wrapText="1"/>
    </xf>
    <xf numFmtId="0" fontId="6" fillId="0" borderId="97" xfId="0" applyFont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vertical="center"/>
    </xf>
    <xf numFmtId="0" fontId="91" fillId="11" borderId="288" xfId="16" applyFont="1" applyFill="1" applyBorder="1" applyAlignment="1" applyProtection="1">
      <alignment horizontal="center" vertical="center" wrapText="1"/>
    </xf>
    <xf numFmtId="0" fontId="39" fillId="0" borderId="0" xfId="31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12" fillId="7" borderId="0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left" vertical="center" wrapText="1"/>
    </xf>
    <xf numFmtId="0" fontId="91" fillId="11" borderId="291" xfId="16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6" fillId="0" borderId="0" xfId="38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2" fillId="0" borderId="69" xfId="31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112" fillId="0" borderId="70" xfId="31" applyFont="1" applyFill="1" applyBorder="1" applyAlignment="1">
      <alignment horizontal="center" vertical="center" wrapText="1"/>
    </xf>
    <xf numFmtId="0" fontId="26" fillId="0" borderId="0" xfId="3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12" fillId="0" borderId="0" xfId="3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38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112" fillId="0" borderId="71" xfId="31" applyFont="1" applyFill="1" applyBorder="1" applyAlignment="1">
      <alignment horizontal="center" vertical="center" wrapText="1"/>
    </xf>
    <xf numFmtId="0" fontId="6" fillId="0" borderId="166" xfId="0" applyFont="1" applyFill="1" applyBorder="1" applyAlignment="1">
      <alignment horizontal="center" vertical="center" wrapText="1"/>
    </xf>
    <xf numFmtId="0" fontId="6" fillId="0" borderId="167" xfId="0" applyFont="1" applyFill="1" applyBorder="1" applyAlignment="1">
      <alignment horizontal="center" vertical="center" wrapText="1"/>
    </xf>
    <xf numFmtId="0" fontId="6" fillId="0" borderId="169" xfId="0" applyFont="1" applyFill="1" applyBorder="1" applyAlignment="1">
      <alignment horizontal="center" vertical="center" wrapText="1"/>
    </xf>
    <xf numFmtId="0" fontId="6" fillId="0" borderId="164" xfId="0" applyFont="1" applyFill="1" applyBorder="1" applyAlignment="1">
      <alignment horizontal="center" vertical="center" wrapText="1"/>
    </xf>
    <xf numFmtId="0" fontId="6" fillId="0" borderId="165" xfId="0" applyFont="1" applyFill="1" applyBorder="1" applyAlignment="1">
      <alignment horizontal="center" vertical="center" wrapText="1"/>
    </xf>
    <xf numFmtId="0" fontId="6" fillId="0" borderId="168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vertical="center"/>
    </xf>
    <xf numFmtId="0" fontId="3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03" fillId="0" borderId="0" xfId="0" applyFont="1" applyFill="1" applyBorder="1" applyAlignment="1">
      <alignment vertical="center"/>
    </xf>
    <xf numFmtId="0" fontId="103" fillId="0" borderId="0" xfId="0" applyFont="1" applyFill="1" applyAlignment="1">
      <alignment vertical="center"/>
    </xf>
    <xf numFmtId="0" fontId="76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/>
    </xf>
    <xf numFmtId="0" fontId="26" fillId="0" borderId="0" xfId="31" applyFont="1" applyFill="1" applyBorder="1" applyAlignment="1">
      <alignment vertical="center" wrapText="1"/>
    </xf>
    <xf numFmtId="0" fontId="35" fillId="0" borderId="0" xfId="0" applyFont="1" applyFill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12" fillId="0" borderId="0" xfId="3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109" fillId="0" borderId="0" xfId="30" applyFont="1" applyFill="1" applyBorder="1" applyAlignment="1">
      <alignment vertical="center" wrapText="1"/>
    </xf>
    <xf numFmtId="0" fontId="11" fillId="7" borderId="0" xfId="0" applyFont="1" applyFill="1" applyBorder="1" applyAlignment="1">
      <alignment vertical="center" wrapText="1"/>
    </xf>
    <xf numFmtId="0" fontId="37" fillId="0" borderId="0" xfId="0" applyFont="1" applyFill="1" applyAlignment="1">
      <alignment horizontal="left" vertical="center" wrapText="1"/>
    </xf>
    <xf numFmtId="0" fontId="37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vertical="center" wrapText="1"/>
    </xf>
    <xf numFmtId="0" fontId="40" fillId="0" borderId="0" xfId="3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6" fillId="0" borderId="294" xfId="0" applyFont="1" applyBorder="1" applyAlignment="1">
      <alignment horizontal="center" vertical="center" wrapText="1"/>
    </xf>
    <xf numFmtId="0" fontId="6" fillId="0" borderId="295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 wrapText="1"/>
    </xf>
    <xf numFmtId="0" fontId="113" fillId="0" borderId="70" xfId="31" applyFont="1" applyBorder="1" applyAlignment="1">
      <alignment horizontal="center" vertical="center" wrapText="1"/>
    </xf>
    <xf numFmtId="0" fontId="42" fillId="0" borderId="0" xfId="0" applyFont="1"/>
    <xf numFmtId="0" fontId="2" fillId="0" borderId="0" xfId="4" applyFill="1" applyBorder="1" applyAlignment="1">
      <alignment vertical="center" wrapText="1"/>
    </xf>
    <xf numFmtId="0" fontId="55" fillId="0" borderId="0" xfId="3" applyFont="1" applyFill="1" applyBorder="1" applyAlignment="1">
      <alignment horizontal="center" vertical="center"/>
    </xf>
    <xf numFmtId="0" fontId="0" fillId="9" borderId="0" xfId="0" applyFill="1" applyBorder="1"/>
    <xf numFmtId="0" fontId="61" fillId="0" borderId="0" xfId="0" applyFont="1" applyFill="1" applyBorder="1" applyAlignment="1">
      <alignment horizontal="left" vertical="center" wrapText="1"/>
    </xf>
    <xf numFmtId="0" fontId="6" fillId="0" borderId="103" xfId="0" applyFont="1" applyFill="1" applyBorder="1" applyAlignment="1">
      <alignment horizontal="center" vertical="center" wrapText="1"/>
    </xf>
    <xf numFmtId="0" fontId="6" fillId="0" borderId="97" xfId="0" applyFont="1" applyFill="1" applyBorder="1" applyAlignment="1">
      <alignment horizontal="center" vertical="center" wrapText="1"/>
    </xf>
    <xf numFmtId="0" fontId="6" fillId="0" borderId="180" xfId="0" applyFont="1" applyFill="1" applyBorder="1" applyAlignment="1">
      <alignment horizontal="center" vertical="center" wrapText="1"/>
    </xf>
    <xf numFmtId="0" fontId="6" fillId="0" borderId="192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left" vertical="center" wrapText="1"/>
    </xf>
    <xf numFmtId="0" fontId="6" fillId="0" borderId="77" xfId="0" applyFont="1" applyFill="1" applyBorder="1" applyAlignment="1">
      <alignment horizontal="left" vertical="center" wrapText="1"/>
    </xf>
    <xf numFmtId="0" fontId="84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vertical="center" wrapText="1"/>
    </xf>
    <xf numFmtId="0" fontId="6" fillId="0" borderId="0" xfId="4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 wrapText="1"/>
    </xf>
    <xf numFmtId="0" fontId="1" fillId="0" borderId="0" xfId="4" applyFont="1" applyBorder="1" applyAlignment="1">
      <alignment horizontal="center" vertical="center" wrapText="1"/>
    </xf>
    <xf numFmtId="0" fontId="12" fillId="5" borderId="0" xfId="4" applyFont="1" applyFill="1" applyBorder="1" applyAlignment="1">
      <alignment horizontal="center" vertical="center"/>
    </xf>
    <xf numFmtId="0" fontId="1" fillId="5" borderId="0" xfId="4" applyFont="1" applyFill="1" applyBorder="1" applyAlignment="1">
      <alignment vertical="center" wrapText="1"/>
    </xf>
    <xf numFmtId="0" fontId="10" fillId="0" borderId="0" xfId="16" applyFont="1" applyBorder="1" applyAlignment="1">
      <alignment horizontal="center" vertical="center" wrapText="1"/>
    </xf>
    <xf numFmtId="0" fontId="10" fillId="0" borderId="0" xfId="16" applyFont="1" applyBorder="1" applyAlignment="1">
      <alignment horizontal="center" vertical="center" textRotation="90" wrapText="1"/>
    </xf>
    <xf numFmtId="0" fontId="35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vertical="center"/>
    </xf>
    <xf numFmtId="0" fontId="103" fillId="0" borderId="0" xfId="0" applyFont="1" applyBorder="1"/>
    <xf numFmtId="0" fontId="62" fillId="0" borderId="0" xfId="0" applyFont="1" applyBorder="1" applyAlignment="1">
      <alignment vertical="center" textRotation="90"/>
    </xf>
    <xf numFmtId="0" fontId="10" fillId="0" borderId="0" xfId="0" applyFont="1" applyBorder="1" applyAlignment="1">
      <alignment vertical="center" textRotation="90"/>
    </xf>
    <xf numFmtId="0" fontId="35" fillId="0" borderId="0" xfId="0" applyFont="1" applyBorder="1" applyAlignment="1">
      <alignment horizontal="left" vertical="center" textRotation="90"/>
    </xf>
    <xf numFmtId="0" fontId="10" fillId="0" borderId="0" xfId="16" applyFont="1" applyBorder="1" applyAlignment="1">
      <alignment horizontal="center" vertical="center"/>
    </xf>
    <xf numFmtId="0" fontId="12" fillId="0" borderId="0" xfId="16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42" fillId="0" borderId="0" xfId="16" applyFont="1" applyBorder="1" applyAlignment="1">
      <alignment vertical="center"/>
    </xf>
    <xf numFmtId="0" fontId="56" fillId="0" borderId="0" xfId="16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114" fillId="11" borderId="77" xfId="0" applyFont="1" applyFill="1" applyBorder="1" applyAlignment="1">
      <alignment horizontal="center" vertical="center" textRotation="90" wrapText="1"/>
    </xf>
    <xf numFmtId="0" fontId="114" fillId="11" borderId="78" xfId="0" applyFont="1" applyFill="1" applyBorder="1" applyAlignment="1">
      <alignment horizontal="center" vertical="center" textRotation="90" wrapText="1"/>
    </xf>
    <xf numFmtId="0" fontId="114" fillId="11" borderId="79" xfId="0" applyFont="1" applyFill="1" applyBorder="1" applyAlignment="1">
      <alignment horizontal="center" vertical="center" textRotation="90" wrapText="1"/>
    </xf>
    <xf numFmtId="0" fontId="6" fillId="0" borderId="244" xfId="0" applyFont="1" applyBorder="1" applyAlignment="1">
      <alignment horizontal="left" vertical="center" wrapText="1"/>
    </xf>
    <xf numFmtId="0" fontId="6" fillId="0" borderId="296" xfId="0" applyFont="1" applyBorder="1" applyAlignment="1">
      <alignment horizontal="center" vertical="center" wrapText="1"/>
    </xf>
    <xf numFmtId="0" fontId="6" fillId="0" borderId="297" xfId="0" applyFont="1" applyBorder="1" applyAlignment="1">
      <alignment horizontal="center" vertical="center" wrapText="1"/>
    </xf>
    <xf numFmtId="0" fontId="6" fillId="0" borderId="298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106" xfId="0" applyFont="1" applyBorder="1" applyAlignment="1">
      <alignment horizontal="center" vertical="center" wrapText="1"/>
    </xf>
    <xf numFmtId="0" fontId="6" fillId="0" borderId="299" xfId="0" applyFont="1" applyBorder="1" applyAlignment="1">
      <alignment horizontal="center" vertical="center" wrapText="1"/>
    </xf>
    <xf numFmtId="9" fontId="32" fillId="0" borderId="0" xfId="4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38" fillId="5" borderId="0" xfId="0" applyFont="1" applyFill="1" applyBorder="1" applyAlignment="1">
      <alignment vertical="center" wrapText="1"/>
    </xf>
    <xf numFmtId="0" fontId="12" fillId="0" borderId="0" xfId="38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7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7" fillId="0" borderId="0" xfId="38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6" fillId="0" borderId="300" xfId="0" applyFont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vertical="center" wrapText="1"/>
    </xf>
    <xf numFmtId="0" fontId="40" fillId="0" borderId="0" xfId="38" applyFont="1" applyFill="1" applyBorder="1" applyAlignment="1">
      <alignment horizontal="center" vertical="center" wrapText="1"/>
    </xf>
    <xf numFmtId="0" fontId="10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/>
    </xf>
    <xf numFmtId="0" fontId="53" fillId="0" borderId="0" xfId="0" applyFont="1" applyFill="1" applyBorder="1" applyAlignment="1">
      <alignment vertical="top"/>
    </xf>
    <xf numFmtId="0" fontId="106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/>
    </xf>
    <xf numFmtId="0" fontId="40" fillId="0" borderId="0" xfId="3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vertical="center" wrapText="1"/>
    </xf>
    <xf numFmtId="0" fontId="114" fillId="11" borderId="302" xfId="0" applyFont="1" applyFill="1" applyBorder="1" applyAlignment="1">
      <alignment horizontal="center" vertical="center" wrapText="1"/>
    </xf>
    <xf numFmtId="0" fontId="6" fillId="0" borderId="303" xfId="0" applyFont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/>
    </xf>
    <xf numFmtId="0" fontId="107" fillId="0" borderId="0" xfId="0" applyFont="1" applyFill="1" applyAlignment="1">
      <alignment horizontal="center" vertical="center"/>
    </xf>
    <xf numFmtId="0" fontId="69" fillId="0" borderId="0" xfId="38" applyFont="1" applyFill="1" applyBorder="1" applyAlignment="1">
      <alignment vertical="center" wrapText="1"/>
    </xf>
    <xf numFmtId="0" fontId="67" fillId="0" borderId="0" xfId="0" applyFont="1" applyFill="1" applyAlignment="1">
      <alignment vertical="center" wrapText="1"/>
    </xf>
    <xf numFmtId="0" fontId="10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0" fontId="63" fillId="0" borderId="0" xfId="0" applyFont="1" applyBorder="1" applyAlignment="1">
      <alignment horizontal="left" vertical="center"/>
    </xf>
    <xf numFmtId="0" fontId="35" fillId="0" borderId="0" xfId="16" applyFont="1" applyBorder="1" applyAlignment="1">
      <alignment vertical="center"/>
    </xf>
    <xf numFmtId="0" fontId="106" fillId="0" borderId="0" xfId="0" applyFont="1" applyBorder="1" applyAlignment="1">
      <alignment vertical="center"/>
    </xf>
    <xf numFmtId="0" fontId="107" fillId="0" borderId="0" xfId="0" applyFont="1" applyBorder="1"/>
    <xf numFmtId="0" fontId="109" fillId="0" borderId="0" xfId="30" applyFont="1" applyBorder="1" applyAlignment="1">
      <alignment horizontal="left" vertical="center" wrapText="1"/>
    </xf>
    <xf numFmtId="0" fontId="114" fillId="11" borderId="73" xfId="0" applyFont="1" applyFill="1" applyBorder="1" applyAlignment="1">
      <alignment horizontal="center" vertical="center" wrapText="1"/>
    </xf>
    <xf numFmtId="0" fontId="114" fillId="11" borderId="78" xfId="0" applyFont="1" applyFill="1" applyBorder="1" applyAlignment="1">
      <alignment horizontal="center" vertical="center" wrapText="1"/>
    </xf>
    <xf numFmtId="0" fontId="6" fillId="0" borderId="75" xfId="0" applyFont="1" applyBorder="1" applyAlignment="1">
      <alignment horizontal="left" vertical="center" wrapText="1"/>
    </xf>
    <xf numFmtId="0" fontId="6" fillId="0" borderId="68" xfId="0" applyFont="1" applyBorder="1" applyAlignment="1">
      <alignment horizontal="left" vertical="center" wrapText="1"/>
    </xf>
    <xf numFmtId="0" fontId="114" fillId="11" borderId="95" xfId="31" applyFont="1" applyFill="1" applyBorder="1" applyAlignment="1">
      <alignment horizontal="center" vertical="center" wrapText="1"/>
    </xf>
    <xf numFmtId="0" fontId="114" fillId="11" borderId="94" xfId="0" applyFont="1" applyFill="1" applyBorder="1" applyAlignment="1">
      <alignment horizontal="center" vertical="center" wrapText="1"/>
    </xf>
    <xf numFmtId="0" fontId="6" fillId="0" borderId="75" xfId="0" applyFont="1" applyBorder="1" applyAlignment="1">
      <alignment horizontal="left" vertical="center"/>
    </xf>
    <xf numFmtId="0" fontId="2" fillId="0" borderId="75" xfId="0" applyFont="1" applyBorder="1" applyAlignment="1">
      <alignment horizontal="left" vertical="center" wrapText="1"/>
    </xf>
    <xf numFmtId="0" fontId="6" fillId="0" borderId="72" xfId="0" applyFont="1" applyBorder="1" applyAlignment="1">
      <alignment vertical="center" wrapText="1"/>
    </xf>
    <xf numFmtId="0" fontId="6" fillId="0" borderId="73" xfId="0" applyFont="1" applyBorder="1" applyAlignment="1">
      <alignment vertical="center" wrapText="1"/>
    </xf>
    <xf numFmtId="0" fontId="6" fillId="0" borderId="77" xfId="0" applyFont="1" applyBorder="1" applyAlignment="1">
      <alignment horizontal="left" vertical="center" wrapText="1"/>
    </xf>
    <xf numFmtId="0" fontId="114" fillId="11" borderId="103" xfId="0" applyFont="1" applyFill="1" applyBorder="1" applyAlignment="1">
      <alignment horizontal="center" vertical="center" wrapText="1"/>
    </xf>
    <xf numFmtId="0" fontId="114" fillId="11" borderId="81" xfId="0" applyFont="1" applyFill="1" applyBorder="1" applyAlignment="1">
      <alignment horizontal="center" vertical="center" wrapText="1"/>
    </xf>
    <xf numFmtId="0" fontId="114" fillId="11" borderId="102" xfId="0" applyFont="1" applyFill="1" applyBorder="1" applyAlignment="1">
      <alignment horizontal="center" vertical="center" wrapText="1"/>
    </xf>
    <xf numFmtId="0" fontId="114" fillId="11" borderId="93" xfId="0" applyFont="1" applyFill="1" applyBorder="1" applyAlignment="1">
      <alignment horizontal="center" vertical="center" wrapText="1"/>
    </xf>
    <xf numFmtId="0" fontId="6" fillId="0" borderId="77" xfId="0" applyFont="1" applyBorder="1" applyAlignment="1">
      <alignment vertical="center" wrapText="1"/>
    </xf>
    <xf numFmtId="0" fontId="6" fillId="0" borderId="78" xfId="0" applyFont="1" applyBorder="1" applyAlignment="1">
      <alignment vertical="center" wrapText="1"/>
    </xf>
    <xf numFmtId="0" fontId="6" fillId="0" borderId="75" xfId="0" applyFont="1" applyBorder="1" applyAlignment="1">
      <alignment vertical="center" wrapText="1"/>
    </xf>
    <xf numFmtId="0" fontId="6" fillId="0" borderId="68" xfId="0" applyFont="1" applyBorder="1" applyAlignment="1">
      <alignment vertical="center" wrapText="1"/>
    </xf>
    <xf numFmtId="0" fontId="6" fillId="0" borderId="106" xfId="0" applyFont="1" applyBorder="1" applyAlignment="1">
      <alignment vertical="center" wrapText="1"/>
    </xf>
    <xf numFmtId="0" fontId="6" fillId="0" borderId="107" xfId="0" applyFont="1" applyBorder="1" applyAlignment="1">
      <alignment vertical="center" wrapText="1"/>
    </xf>
    <xf numFmtId="0" fontId="6" fillId="0" borderId="112" xfId="0" applyFont="1" applyBorder="1" applyAlignment="1">
      <alignment horizontal="left" vertical="center" wrapText="1"/>
    </xf>
    <xf numFmtId="0" fontId="6" fillId="0" borderId="112" xfId="0" applyFont="1" applyBorder="1" applyAlignment="1">
      <alignment vertical="center" wrapText="1"/>
    </xf>
    <xf numFmtId="0" fontId="6" fillId="0" borderId="113" xfId="0" applyFont="1" applyBorder="1" applyAlignment="1">
      <alignment vertical="center" wrapText="1"/>
    </xf>
    <xf numFmtId="0" fontId="2" fillId="0" borderId="109" xfId="0" applyFont="1" applyBorder="1" applyAlignment="1">
      <alignment horizontal="left" vertical="center" wrapText="1"/>
    </xf>
    <xf numFmtId="0" fontId="6" fillId="0" borderId="116" xfId="0" applyFont="1" applyBorder="1" applyAlignment="1">
      <alignment vertical="center" wrapText="1"/>
    </xf>
    <xf numFmtId="0" fontId="6" fillId="0" borderId="112" xfId="0" applyFont="1" applyBorder="1" applyAlignment="1">
      <alignment horizontal="left" vertical="center"/>
    </xf>
    <xf numFmtId="0" fontId="6" fillId="0" borderId="115" xfId="0" applyFont="1" applyBorder="1" applyAlignment="1">
      <alignment horizontal="left" vertical="center" wrapText="1"/>
    </xf>
    <xf numFmtId="0" fontId="114" fillId="11" borderId="115" xfId="0" applyFont="1" applyFill="1" applyBorder="1" applyAlignment="1">
      <alignment horizontal="center" vertical="center" wrapText="1"/>
    </xf>
    <xf numFmtId="0" fontId="114" fillId="11" borderId="87" xfId="0" applyFont="1" applyFill="1" applyBorder="1" applyAlignment="1">
      <alignment horizontal="center" vertical="center" wrapText="1"/>
    </xf>
    <xf numFmtId="0" fontId="114" fillId="11" borderId="86" xfId="0" applyFont="1" applyFill="1" applyBorder="1" applyAlignment="1">
      <alignment horizontal="center" vertical="center" wrapText="1"/>
    </xf>
    <xf numFmtId="0" fontId="2" fillId="0" borderId="112" xfId="0" applyFont="1" applyBorder="1" applyAlignment="1">
      <alignment horizontal="left" vertical="center" wrapText="1"/>
    </xf>
    <xf numFmtId="0" fontId="2" fillId="0" borderId="115" xfId="0" applyFont="1" applyBorder="1" applyAlignment="1">
      <alignment horizontal="left" vertical="center" wrapText="1"/>
    </xf>
    <xf numFmtId="0" fontId="109" fillId="0" borderId="0" xfId="0" applyFont="1" applyAlignment="1">
      <alignment horizontal="left" vertical="center" wrapText="1"/>
    </xf>
    <xf numFmtId="0" fontId="114" fillId="11" borderId="68" xfId="0" applyFont="1" applyFill="1" applyBorder="1" applyAlignment="1">
      <alignment horizontal="center" vertical="center" wrapText="1"/>
    </xf>
    <xf numFmtId="0" fontId="114" fillId="11" borderId="74" xfId="0" applyFont="1" applyFill="1" applyBorder="1" applyAlignment="1">
      <alignment horizontal="center" vertical="center" wrapText="1"/>
    </xf>
    <xf numFmtId="0" fontId="109" fillId="0" borderId="0" xfId="30" applyFont="1" applyFill="1" applyBorder="1" applyAlignment="1">
      <alignment horizontal="left" vertical="center" wrapText="1"/>
    </xf>
    <xf numFmtId="0" fontId="114" fillId="11" borderId="76" xfId="0" applyFont="1" applyFill="1" applyBorder="1" applyAlignment="1">
      <alignment horizontal="center" vertical="center" wrapText="1"/>
    </xf>
    <xf numFmtId="0" fontId="114" fillId="11" borderId="72" xfId="0" applyFont="1" applyFill="1" applyBorder="1" applyAlignment="1">
      <alignment horizontal="center" vertical="center" wrapText="1"/>
    </xf>
    <xf numFmtId="0" fontId="114" fillId="11" borderId="79" xfId="0" applyFont="1" applyFill="1" applyBorder="1" applyAlignment="1">
      <alignment horizontal="center" vertical="center" wrapText="1"/>
    </xf>
    <xf numFmtId="0" fontId="37" fillId="0" borderId="0" xfId="31" applyFont="1" applyFill="1" applyBorder="1" applyAlignment="1">
      <alignment vertical="top" wrapText="1"/>
    </xf>
    <xf numFmtId="0" fontId="40" fillId="0" borderId="0" xfId="31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9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 indent="2"/>
    </xf>
    <xf numFmtId="0" fontId="12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07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6" fillId="0" borderId="106" xfId="0" applyFont="1" applyFill="1" applyBorder="1" applyAlignment="1">
      <alignment horizontal="left" vertical="center" wrapText="1"/>
    </xf>
    <xf numFmtId="0" fontId="112" fillId="0" borderId="105" xfId="31" applyFont="1" applyFill="1" applyBorder="1" applyAlignment="1">
      <alignment horizontal="center" vertical="center" wrapText="1"/>
    </xf>
    <xf numFmtId="0" fontId="12" fillId="0" borderId="0" xfId="35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12" fillId="0" borderId="0" xfId="35" applyFont="1" applyBorder="1" applyAlignment="1">
      <alignment horizontal="left" vertical="center"/>
    </xf>
    <xf numFmtId="0" fontId="12" fillId="0" borderId="0" xfId="35" applyFont="1" applyBorder="1" applyAlignment="1">
      <alignment horizontal="center" vertical="center"/>
    </xf>
    <xf numFmtId="0" fontId="32" fillId="0" borderId="0" xfId="35" applyFont="1" applyBorder="1" applyAlignment="1">
      <alignment vertical="center"/>
    </xf>
    <xf numFmtId="0" fontId="114" fillId="11" borderId="301" xfId="0" applyFont="1" applyFill="1" applyBorder="1" applyAlignment="1">
      <alignment horizontal="center" vertical="center" wrapText="1"/>
    </xf>
    <xf numFmtId="0" fontId="114" fillId="11" borderId="164" xfId="0" applyFont="1" applyFill="1" applyBorder="1" applyAlignment="1">
      <alignment horizontal="center" vertical="center" wrapText="1"/>
    </xf>
    <xf numFmtId="0" fontId="6" fillId="0" borderId="304" xfId="0" applyFont="1" applyBorder="1" applyAlignment="1">
      <alignment horizontal="center" vertical="center" wrapText="1"/>
    </xf>
    <xf numFmtId="0" fontId="6" fillId="0" borderId="305" xfId="0" applyFont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105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vertical="center"/>
    </xf>
    <xf numFmtId="0" fontId="114" fillId="11" borderId="68" xfId="0" applyFont="1" applyFill="1" applyBorder="1" applyAlignment="1">
      <alignment horizontal="center" vertical="center" textRotation="90" wrapText="1"/>
    </xf>
    <xf numFmtId="0" fontId="6" fillId="0" borderId="306" xfId="0" applyFont="1" applyBorder="1" applyAlignment="1">
      <alignment horizontal="left" vertical="center" wrapText="1"/>
    </xf>
    <xf numFmtId="0" fontId="6" fillId="0" borderId="306" xfId="0" applyFont="1" applyBorder="1" applyAlignment="1">
      <alignment horizontal="center" vertical="center" wrapText="1"/>
    </xf>
    <xf numFmtId="0" fontId="110" fillId="11" borderId="67" xfId="0" applyFont="1" applyFill="1" applyBorder="1" applyAlignment="1">
      <alignment vertical="center"/>
    </xf>
    <xf numFmtId="0" fontId="109" fillId="0" borderId="0" xfId="30" applyFont="1" applyBorder="1" applyAlignment="1">
      <alignment horizontal="left" vertical="center" wrapText="1"/>
    </xf>
    <xf numFmtId="0" fontId="31" fillId="0" borderId="0" xfId="32" applyBorder="1" applyAlignment="1">
      <alignment horizontal="center" vertical="center" wrapText="1"/>
    </xf>
    <xf numFmtId="0" fontId="114" fillId="11" borderId="73" xfId="0" applyFont="1" applyFill="1" applyBorder="1" applyAlignment="1">
      <alignment horizontal="center" vertical="center" wrapText="1"/>
    </xf>
    <xf numFmtId="0" fontId="114" fillId="11" borderId="78" xfId="0" applyFont="1" applyFill="1" applyBorder="1" applyAlignment="1">
      <alignment horizontal="center" vertical="center" wrapText="1"/>
    </xf>
    <xf numFmtId="0" fontId="6" fillId="0" borderId="75" xfId="0" applyFont="1" applyBorder="1" applyAlignment="1">
      <alignment horizontal="left" vertical="center" wrapText="1"/>
    </xf>
    <xf numFmtId="0" fontId="6" fillId="0" borderId="68" xfId="0" applyFont="1" applyBorder="1" applyAlignment="1">
      <alignment horizontal="left" vertical="center" wrapText="1"/>
    </xf>
    <xf numFmtId="0" fontId="6" fillId="0" borderId="80" xfId="0" applyFont="1" applyBorder="1" applyAlignment="1">
      <alignment horizontal="left" vertical="center" wrapText="1"/>
    </xf>
    <xf numFmtId="0" fontId="6" fillId="0" borderId="81" xfId="0" applyFont="1" applyBorder="1" applyAlignment="1">
      <alignment horizontal="left" vertical="center" wrapText="1"/>
    </xf>
    <xf numFmtId="0" fontId="89" fillId="15" borderId="0" xfId="30" applyFont="1" applyFill="1" applyBorder="1" applyAlignment="1">
      <alignment horizontal="center" vertical="center" wrapText="1"/>
    </xf>
    <xf numFmtId="0" fontId="2" fillId="2" borderId="75" xfId="3" applyFont="1" applyFill="1" applyBorder="1" applyAlignment="1">
      <alignment horizontal="left" vertical="center" wrapText="1"/>
    </xf>
    <xf numFmtId="0" fontId="2" fillId="2" borderId="68" xfId="3" applyFont="1" applyFill="1" applyBorder="1" applyAlignment="1">
      <alignment horizontal="left" vertical="center" wrapText="1"/>
    </xf>
    <xf numFmtId="0" fontId="114" fillId="11" borderId="95" xfId="31" applyFont="1" applyFill="1" applyBorder="1" applyAlignment="1">
      <alignment horizontal="center" vertical="center" wrapText="1"/>
    </xf>
    <xf numFmtId="0" fontId="114" fillId="11" borderId="96" xfId="31" applyFont="1" applyFill="1" applyBorder="1" applyAlignment="1">
      <alignment horizontal="center" vertical="center" wrapText="1"/>
    </xf>
    <xf numFmtId="0" fontId="114" fillId="11" borderId="88" xfId="31" applyFont="1" applyFill="1" applyBorder="1" applyAlignment="1">
      <alignment horizontal="center" vertical="center" wrapText="1"/>
    </xf>
    <xf numFmtId="0" fontId="114" fillId="11" borderId="90" xfId="31" applyFont="1" applyFill="1" applyBorder="1" applyAlignment="1">
      <alignment horizontal="center" vertical="center" wrapText="1"/>
    </xf>
    <xf numFmtId="0" fontId="114" fillId="11" borderId="92" xfId="31" applyFont="1" applyFill="1" applyBorder="1" applyAlignment="1">
      <alignment horizontal="center" vertical="center" wrapText="1"/>
    </xf>
    <xf numFmtId="0" fontId="114" fillId="11" borderId="93" xfId="31" applyFont="1" applyFill="1" applyBorder="1" applyAlignment="1">
      <alignment horizontal="center" vertical="center" wrapText="1"/>
    </xf>
    <xf numFmtId="0" fontId="114" fillId="11" borderId="91" xfId="0" applyFont="1" applyFill="1" applyBorder="1" applyAlignment="1">
      <alignment horizontal="center" vertical="center" wrapText="1"/>
    </xf>
    <xf numFmtId="0" fontId="114" fillId="11" borderId="94" xfId="0" applyFont="1" applyFill="1" applyBorder="1" applyAlignment="1">
      <alignment horizontal="center" vertical="center" wrapText="1"/>
    </xf>
    <xf numFmtId="0" fontId="6" fillId="0" borderId="75" xfId="0" applyFont="1" applyBorder="1" applyAlignment="1">
      <alignment horizontal="left" vertical="center"/>
    </xf>
    <xf numFmtId="0" fontId="6" fillId="0" borderId="68" xfId="0" applyFont="1" applyBorder="1" applyAlignment="1">
      <alignment horizontal="left" vertical="center"/>
    </xf>
    <xf numFmtId="0" fontId="2" fillId="2" borderId="82" xfId="3" applyFont="1" applyFill="1" applyBorder="1" applyAlignment="1">
      <alignment horizontal="left" vertical="center"/>
    </xf>
    <xf numFmtId="0" fontId="2" fillId="2" borderId="83" xfId="3" applyFont="1" applyFill="1" applyBorder="1" applyAlignment="1">
      <alignment horizontal="left" vertical="center"/>
    </xf>
    <xf numFmtId="0" fontId="2" fillId="0" borderId="82" xfId="3" applyFont="1" applyBorder="1" applyAlignment="1">
      <alignment horizontal="left" vertical="center"/>
    </xf>
    <xf numFmtId="0" fontId="2" fillId="0" borderId="83" xfId="3" applyFont="1" applyBorder="1" applyAlignment="1">
      <alignment horizontal="left" vertical="center"/>
    </xf>
    <xf numFmtId="0" fontId="2" fillId="2" borderId="84" xfId="3" applyFont="1" applyFill="1" applyBorder="1" applyAlignment="1">
      <alignment horizontal="left" vertical="center"/>
    </xf>
    <xf numFmtId="0" fontId="2" fillId="2" borderId="85" xfId="3" applyFont="1" applyFill="1" applyBorder="1" applyAlignment="1">
      <alignment horizontal="left" vertical="center"/>
    </xf>
    <xf numFmtId="0" fontId="2" fillId="0" borderId="77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114" fillId="11" borderId="86" xfId="31" applyFont="1" applyFill="1" applyBorder="1" applyAlignment="1">
      <alignment horizontal="center" vertical="center" wrapText="1"/>
    </xf>
    <xf numFmtId="0" fontId="114" fillId="11" borderId="98" xfId="31" applyFont="1" applyFill="1" applyBorder="1" applyAlignment="1">
      <alignment horizontal="center" vertical="center" wrapText="1"/>
    </xf>
    <xf numFmtId="0" fontId="2" fillId="2" borderId="80" xfId="3" applyFont="1" applyFill="1" applyBorder="1" applyAlignment="1">
      <alignment horizontal="left" vertical="center"/>
    </xf>
    <xf numFmtId="0" fontId="2" fillId="2" borderId="81" xfId="3" applyFont="1" applyFill="1" applyBorder="1" applyAlignment="1">
      <alignment horizontal="left" vertical="center"/>
    </xf>
    <xf numFmtId="0" fontId="114" fillId="11" borderId="86" xfId="31" applyFont="1" applyFill="1" applyBorder="1" applyAlignment="1">
      <alignment horizontal="left" vertical="center" wrapText="1"/>
    </xf>
    <xf numFmtId="0" fontId="114" fillId="11" borderId="87" xfId="31" applyFont="1" applyFill="1" applyBorder="1" applyAlignment="1">
      <alignment horizontal="left" vertical="center" wrapText="1"/>
    </xf>
    <xf numFmtId="0" fontId="114" fillId="11" borderId="88" xfId="31" applyFont="1" applyFill="1" applyBorder="1" applyAlignment="1">
      <alignment horizontal="left" vertical="center" wrapText="1"/>
    </xf>
    <xf numFmtId="0" fontId="114" fillId="11" borderId="89" xfId="31" applyFont="1" applyFill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114" fillId="11" borderId="88" xfId="0" applyFont="1" applyFill="1" applyBorder="1" applyAlignment="1">
      <alignment horizontal="center" vertical="center" wrapText="1"/>
    </xf>
    <xf numFmtId="0" fontId="114" fillId="11" borderId="90" xfId="0" applyFont="1" applyFill="1" applyBorder="1" applyAlignment="1">
      <alignment horizontal="center" vertical="center" wrapText="1"/>
    </xf>
    <xf numFmtId="0" fontId="114" fillId="11" borderId="92" xfId="0" applyFont="1" applyFill="1" applyBorder="1" applyAlignment="1">
      <alignment horizontal="center" vertical="center" wrapText="1"/>
    </xf>
    <xf numFmtId="0" fontId="114" fillId="11" borderId="93" xfId="0" applyFont="1" applyFill="1" applyBorder="1" applyAlignment="1">
      <alignment horizontal="center" vertical="center" wrapText="1"/>
    </xf>
    <xf numFmtId="0" fontId="33" fillId="2" borderId="0" xfId="3" applyFont="1" applyFill="1" applyAlignment="1">
      <alignment horizontal="left" vertical="center" wrapText="1"/>
    </xf>
    <xf numFmtId="0" fontId="6" fillId="0" borderId="72" xfId="0" applyFont="1" applyBorder="1" applyAlignment="1">
      <alignment vertical="center" wrapText="1"/>
    </xf>
    <xf numFmtId="0" fontId="6" fillId="0" borderId="73" xfId="0" applyFont="1" applyBorder="1" applyAlignment="1">
      <alignment vertical="center" wrapText="1"/>
    </xf>
    <xf numFmtId="0" fontId="6" fillId="0" borderId="77" xfId="0" applyFont="1" applyBorder="1" applyAlignment="1">
      <alignment horizontal="left" vertical="center" wrapText="1"/>
    </xf>
    <xf numFmtId="0" fontId="6" fillId="0" borderId="78" xfId="0" applyFont="1" applyBorder="1" applyAlignment="1">
      <alignment horizontal="left" vertical="center" wrapText="1"/>
    </xf>
    <xf numFmtId="0" fontId="37" fillId="0" borderId="0" xfId="32" applyFont="1" applyBorder="1" applyAlignment="1">
      <alignment horizontal="center" vertical="center" wrapText="1"/>
    </xf>
    <xf numFmtId="0" fontId="114" fillId="11" borderId="103" xfId="0" applyFont="1" applyFill="1" applyBorder="1" applyAlignment="1">
      <alignment horizontal="center" vertical="center" wrapText="1"/>
    </xf>
    <xf numFmtId="0" fontId="114" fillId="11" borderId="104" xfId="0" applyFont="1" applyFill="1" applyBorder="1" applyAlignment="1">
      <alignment horizontal="center" vertical="center" wrapText="1"/>
    </xf>
    <xf numFmtId="0" fontId="114" fillId="11" borderId="81" xfId="0" applyFont="1" applyFill="1" applyBorder="1" applyAlignment="1">
      <alignment horizontal="center" vertical="center" wrapText="1"/>
    </xf>
    <xf numFmtId="0" fontId="114" fillId="11" borderId="100" xfId="0" applyFont="1" applyFill="1" applyBorder="1" applyAlignment="1">
      <alignment horizontal="center" vertical="center" wrapText="1"/>
    </xf>
    <xf numFmtId="0" fontId="114" fillId="11" borderId="102" xfId="0" applyFont="1" applyFill="1" applyBorder="1" applyAlignment="1">
      <alignment horizontal="center" vertical="center" wrapText="1"/>
    </xf>
    <xf numFmtId="0" fontId="6" fillId="0" borderId="77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6" fillId="0" borderId="77" xfId="0" applyFont="1" applyBorder="1" applyAlignment="1">
      <alignment vertical="center" wrapText="1"/>
    </xf>
    <xf numFmtId="0" fontId="6" fillId="0" borderId="78" xfId="0" applyFont="1" applyBorder="1" applyAlignment="1">
      <alignment vertical="center" wrapText="1"/>
    </xf>
    <xf numFmtId="0" fontId="6" fillId="0" borderId="75" xfId="0" applyFont="1" applyBorder="1" applyAlignment="1">
      <alignment vertical="center" wrapText="1"/>
    </xf>
    <xf numFmtId="0" fontId="6" fillId="0" borderId="68" xfId="0" applyFont="1" applyBorder="1" applyAlignment="1">
      <alignment vertical="center" wrapText="1"/>
    </xf>
    <xf numFmtId="0" fontId="6" fillId="0" borderId="106" xfId="0" applyFont="1" applyBorder="1" applyAlignment="1">
      <alignment vertical="center" wrapText="1"/>
    </xf>
    <xf numFmtId="0" fontId="6" fillId="0" borderId="107" xfId="0" applyFont="1" applyBorder="1" applyAlignment="1">
      <alignment vertical="center" wrapText="1"/>
    </xf>
    <xf numFmtId="0" fontId="6" fillId="0" borderId="112" xfId="0" applyFont="1" applyBorder="1" applyAlignment="1">
      <alignment horizontal="left" vertical="center" wrapText="1"/>
    </xf>
    <xf numFmtId="0" fontId="6" fillId="0" borderId="113" xfId="0" applyFont="1" applyBorder="1" applyAlignment="1">
      <alignment horizontal="left" vertical="center" wrapText="1"/>
    </xf>
    <xf numFmtId="0" fontId="6" fillId="0" borderId="112" xfId="0" applyFont="1" applyBorder="1" applyAlignment="1">
      <alignment vertical="center" wrapText="1"/>
    </xf>
    <xf numFmtId="0" fontId="6" fillId="0" borderId="113" xfId="0" applyFont="1" applyBorder="1" applyAlignment="1">
      <alignment vertical="center" wrapText="1"/>
    </xf>
    <xf numFmtId="0" fontId="2" fillId="0" borderId="109" xfId="0" applyFont="1" applyBorder="1" applyAlignment="1">
      <alignment horizontal="left" vertical="center" wrapText="1"/>
    </xf>
    <xf numFmtId="0" fontId="2" fillId="0" borderId="110" xfId="0" applyFont="1" applyBorder="1" applyAlignment="1">
      <alignment horizontal="left" vertical="center" wrapText="1"/>
    </xf>
    <xf numFmtId="0" fontId="6" fillId="0" borderId="75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2" fillId="2" borderId="115" xfId="3" applyFont="1" applyFill="1" applyBorder="1" applyAlignment="1">
      <alignment horizontal="left" vertical="center" wrapText="1"/>
    </xf>
    <xf numFmtId="0" fontId="2" fillId="2" borderId="102" xfId="3" applyFont="1" applyFill="1" applyBorder="1" applyAlignment="1">
      <alignment horizontal="left" vertical="center" wrapText="1"/>
    </xf>
    <xf numFmtId="0" fontId="6" fillId="0" borderId="116" xfId="0" applyFont="1" applyBorder="1" applyAlignment="1">
      <alignment vertical="center" wrapText="1"/>
    </xf>
    <xf numFmtId="0" fontId="6" fillId="0" borderId="117" xfId="0" applyFont="1" applyBorder="1" applyAlignment="1">
      <alignment vertical="center" wrapText="1"/>
    </xf>
    <xf numFmtId="0" fontId="2" fillId="0" borderId="106" xfId="0" applyFont="1" applyBorder="1" applyAlignment="1">
      <alignment horizontal="left" vertical="center" wrapText="1"/>
    </xf>
    <xf numFmtId="0" fontId="2" fillId="0" borderId="107" xfId="0" applyFont="1" applyBorder="1" applyAlignment="1">
      <alignment horizontal="left" vertical="center" wrapText="1"/>
    </xf>
    <xf numFmtId="0" fontId="2" fillId="2" borderId="112" xfId="3" applyFont="1" applyFill="1" applyBorder="1" applyAlignment="1">
      <alignment horizontal="left" vertical="center"/>
    </xf>
    <xf numFmtId="0" fontId="2" fillId="2" borderId="113" xfId="3" applyFont="1" applyFill="1" applyBorder="1" applyAlignment="1">
      <alignment horizontal="left" vertical="center"/>
    </xf>
    <xf numFmtId="0" fontId="6" fillId="0" borderId="112" xfId="0" applyFont="1" applyBorder="1" applyAlignment="1">
      <alignment horizontal="left" vertical="center"/>
    </xf>
    <xf numFmtId="0" fontId="6" fillId="0" borderId="113" xfId="0" applyFont="1" applyBorder="1" applyAlignment="1">
      <alignment horizontal="left" vertical="center"/>
    </xf>
    <xf numFmtId="0" fontId="6" fillId="0" borderId="115" xfId="0" applyFont="1" applyBorder="1" applyAlignment="1">
      <alignment horizontal="left" vertical="center" wrapText="1"/>
    </xf>
    <xf numFmtId="0" fontId="6" fillId="0" borderId="102" xfId="0" applyFont="1" applyBorder="1" applyAlignment="1">
      <alignment horizontal="left" vertical="center" wrapText="1"/>
    </xf>
    <xf numFmtId="0" fontId="114" fillId="11" borderId="119" xfId="0" applyFont="1" applyFill="1" applyBorder="1" applyAlignment="1">
      <alignment horizontal="center" vertical="center" wrapText="1"/>
    </xf>
    <xf numFmtId="0" fontId="114" fillId="11" borderId="115" xfId="0" applyFont="1" applyFill="1" applyBorder="1" applyAlignment="1">
      <alignment horizontal="center" vertical="center" wrapText="1"/>
    </xf>
    <xf numFmtId="0" fontId="114" fillId="11" borderId="108" xfId="31" applyFont="1" applyFill="1" applyBorder="1" applyAlignment="1">
      <alignment horizontal="center" vertical="center" wrapText="1"/>
    </xf>
    <xf numFmtId="0" fontId="114" fillId="11" borderId="95" xfId="0" applyFont="1" applyFill="1" applyBorder="1" applyAlignment="1">
      <alignment horizontal="center" vertical="center" wrapText="1"/>
    </xf>
    <xf numFmtId="0" fontId="114" fillId="11" borderId="108" xfId="0" applyFont="1" applyFill="1" applyBorder="1" applyAlignment="1">
      <alignment horizontal="center" vertical="center" wrapText="1"/>
    </xf>
    <xf numFmtId="0" fontId="114" fillId="11" borderId="96" xfId="0" applyFont="1" applyFill="1" applyBorder="1" applyAlignment="1">
      <alignment horizontal="center" vertical="center" wrapText="1"/>
    </xf>
    <xf numFmtId="0" fontId="114" fillId="11" borderId="120" xfId="0" applyFont="1" applyFill="1" applyBorder="1" applyAlignment="1">
      <alignment horizontal="center" vertical="center" wrapText="1"/>
    </xf>
    <xf numFmtId="0" fontId="114" fillId="11" borderId="87" xfId="0" applyFont="1" applyFill="1" applyBorder="1" applyAlignment="1">
      <alignment horizontal="center" vertical="center" wrapText="1"/>
    </xf>
    <xf numFmtId="0" fontId="114" fillId="11" borderId="86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20" fillId="11" borderId="73" xfId="0" applyFont="1" applyFill="1" applyBorder="1" applyAlignment="1">
      <alignment horizontal="center" vertical="center" wrapText="1"/>
    </xf>
    <xf numFmtId="0" fontId="120" fillId="11" borderId="73" xfId="31" applyFont="1" applyFill="1" applyBorder="1" applyAlignment="1">
      <alignment horizontal="center" vertical="center" textRotation="90" wrapText="1"/>
    </xf>
    <xf numFmtId="0" fontId="120" fillId="11" borderId="78" xfId="31" applyFont="1" applyFill="1" applyBorder="1" applyAlignment="1">
      <alignment horizontal="center" vertical="center" textRotation="90" wrapText="1"/>
    </xf>
    <xf numFmtId="0" fontId="120" fillId="11" borderId="179" xfId="31" applyFont="1" applyFill="1" applyBorder="1" applyAlignment="1">
      <alignment horizontal="center" vertical="center" textRotation="90" wrapText="1"/>
    </xf>
    <xf numFmtId="0" fontId="120" fillId="11" borderId="177" xfId="31" applyFont="1" applyFill="1" applyBorder="1" applyAlignment="1">
      <alignment horizontal="center" vertical="center" textRotation="90" wrapText="1"/>
    </xf>
    <xf numFmtId="0" fontId="120" fillId="11" borderId="166" xfId="31" applyFont="1" applyFill="1" applyBorder="1" applyAlignment="1">
      <alignment horizontal="center" vertical="center" textRotation="90" wrapText="1"/>
    </xf>
    <xf numFmtId="0" fontId="120" fillId="11" borderId="169" xfId="31" applyFont="1" applyFill="1" applyBorder="1" applyAlignment="1">
      <alignment horizontal="center" vertical="center" textRotation="90" wrapText="1"/>
    </xf>
    <xf numFmtId="0" fontId="120" fillId="11" borderId="95" xfId="31" applyFont="1" applyFill="1" applyBorder="1" applyAlignment="1">
      <alignment horizontal="center" vertical="center" wrapText="1"/>
    </xf>
    <xf numFmtId="0" fontId="120" fillId="11" borderId="96" xfId="31" applyFont="1" applyFill="1" applyBorder="1" applyAlignment="1">
      <alignment horizontal="center" vertical="center" wrapText="1"/>
    </xf>
    <xf numFmtId="0" fontId="2" fillId="0" borderId="112" xfId="0" applyFont="1" applyBorder="1" applyAlignment="1">
      <alignment horizontal="left" vertical="center" wrapText="1"/>
    </xf>
    <xf numFmtId="0" fontId="2" fillId="0" borderId="113" xfId="0" applyFont="1" applyBorder="1" applyAlignment="1">
      <alignment horizontal="left" vertical="center" wrapText="1"/>
    </xf>
    <xf numFmtId="0" fontId="2" fillId="0" borderId="115" xfId="0" applyFont="1" applyBorder="1" applyAlignment="1">
      <alignment horizontal="left" vertical="center" wrapText="1"/>
    </xf>
    <xf numFmtId="0" fontId="2" fillId="0" borderId="10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9" fillId="15" borderId="1" xfId="30" applyFont="1" applyFill="1" applyBorder="1" applyAlignment="1">
      <alignment horizontal="center" vertical="center" wrapText="1"/>
    </xf>
    <xf numFmtId="0" fontId="6" fillId="0" borderId="86" xfId="0" applyFont="1" applyBorder="1" applyAlignment="1">
      <alignment horizontal="left" vertical="center" wrapText="1"/>
    </xf>
    <xf numFmtId="0" fontId="6" fillId="0" borderId="120" xfId="0" applyFont="1" applyBorder="1" applyAlignment="1">
      <alignment horizontal="left" vertical="center" wrapText="1"/>
    </xf>
    <xf numFmtId="0" fontId="6" fillId="0" borderId="98" xfId="0" applyFont="1" applyBorder="1" applyAlignment="1">
      <alignment horizontal="left" vertical="center" wrapText="1"/>
    </xf>
    <xf numFmtId="0" fontId="114" fillId="11" borderId="101" xfId="0" applyFont="1" applyFill="1" applyBorder="1" applyAlignment="1">
      <alignment horizontal="center" vertical="center" wrapText="1"/>
    </xf>
    <xf numFmtId="0" fontId="114" fillId="11" borderId="170" xfId="0" applyFont="1" applyFill="1" applyBorder="1" applyAlignment="1">
      <alignment horizontal="center" vertical="center" wrapText="1"/>
    </xf>
    <xf numFmtId="0" fontId="109" fillId="0" borderId="0" xfId="0" applyFont="1" applyAlignment="1">
      <alignment horizontal="left" vertical="center" wrapText="1"/>
    </xf>
    <xf numFmtId="0" fontId="89" fillId="15" borderId="2" xfId="3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100" fillId="13" borderId="0" xfId="41" applyFont="1" applyFill="1" applyBorder="1" applyAlignment="1">
      <alignment horizontal="center" vertical="center"/>
    </xf>
    <xf numFmtId="0" fontId="114" fillId="11" borderId="209" xfId="0" applyFont="1" applyFill="1" applyBorder="1" applyAlignment="1">
      <alignment horizontal="center" vertical="center" textRotation="90" wrapText="1"/>
    </xf>
    <xf numFmtId="0" fontId="114" fillId="11" borderId="210" xfId="0" applyFont="1" applyFill="1" applyBorder="1" applyAlignment="1">
      <alignment horizontal="center" vertical="center" textRotation="90" wrapText="1"/>
    </xf>
    <xf numFmtId="0" fontId="114" fillId="11" borderId="100" xfId="0" applyFont="1" applyFill="1" applyBorder="1" applyAlignment="1">
      <alignment horizontal="center" vertical="center" textRotation="90" wrapText="1"/>
    </xf>
    <xf numFmtId="0" fontId="114" fillId="11" borderId="102" xfId="0" applyFont="1" applyFill="1" applyBorder="1" applyAlignment="1">
      <alignment horizontal="center" vertical="center" textRotation="90" wrapText="1"/>
    </xf>
    <xf numFmtId="0" fontId="91" fillId="11" borderId="215" xfId="4" applyFont="1" applyFill="1" applyBorder="1" applyAlignment="1">
      <alignment horizontal="center" vertical="center" wrapText="1"/>
    </xf>
    <xf numFmtId="0" fontId="91" fillId="11" borderId="219" xfId="4" applyFont="1" applyFill="1" applyBorder="1" applyAlignment="1">
      <alignment horizontal="center" vertical="center" wrapText="1"/>
    </xf>
    <xf numFmtId="0" fontId="91" fillId="11" borderId="216" xfId="4" applyFont="1" applyFill="1" applyBorder="1" applyAlignment="1">
      <alignment horizontal="center" vertical="center" wrapText="1"/>
    </xf>
    <xf numFmtId="0" fontId="91" fillId="11" borderId="217" xfId="4" applyFont="1" applyFill="1" applyBorder="1" applyAlignment="1">
      <alignment horizontal="center" vertical="center" wrapText="1"/>
    </xf>
    <xf numFmtId="0" fontId="91" fillId="11" borderId="139" xfId="4" applyFont="1" applyFill="1" applyBorder="1" applyAlignment="1">
      <alignment horizontal="center" vertical="center" wrapText="1"/>
    </xf>
    <xf numFmtId="0" fontId="91" fillId="11" borderId="218" xfId="4" applyFont="1" applyFill="1" applyBorder="1" applyAlignment="1">
      <alignment horizontal="center" vertical="center" wrapText="1"/>
    </xf>
    <xf numFmtId="0" fontId="114" fillId="11" borderId="236" xfId="0" applyFont="1" applyFill="1" applyBorder="1" applyAlignment="1">
      <alignment horizontal="center" vertical="center" wrapText="1"/>
    </xf>
    <xf numFmtId="0" fontId="114" fillId="11" borderId="240" xfId="0" applyFont="1" applyFill="1" applyBorder="1" applyAlignment="1">
      <alignment horizontal="center" vertical="center" wrapText="1"/>
    </xf>
    <xf numFmtId="0" fontId="114" fillId="11" borderId="237" xfId="0" applyFont="1" applyFill="1" applyBorder="1" applyAlignment="1">
      <alignment horizontal="center" vertical="center" wrapText="1"/>
    </xf>
    <xf numFmtId="0" fontId="114" fillId="11" borderId="238" xfId="0" applyFont="1" applyFill="1" applyBorder="1" applyAlignment="1">
      <alignment horizontal="center" vertical="center" wrapText="1"/>
    </xf>
    <xf numFmtId="0" fontId="114" fillId="11" borderId="239" xfId="0" applyFont="1" applyFill="1" applyBorder="1" applyAlignment="1">
      <alignment horizontal="center" vertical="center" wrapText="1"/>
    </xf>
    <xf numFmtId="0" fontId="91" fillId="11" borderId="249" xfId="4" applyFont="1" applyFill="1" applyBorder="1" applyAlignment="1" applyProtection="1">
      <alignment horizontal="center" vertical="center" wrapText="1"/>
    </xf>
    <xf numFmtId="0" fontId="91" fillId="11" borderId="248" xfId="4" applyFont="1" applyFill="1" applyBorder="1" applyAlignment="1" applyProtection="1">
      <alignment horizontal="center" vertical="center" wrapText="1"/>
    </xf>
    <xf numFmtId="0" fontId="91" fillId="11" borderId="250" xfId="4" applyFont="1" applyFill="1" applyBorder="1" applyAlignment="1" applyProtection="1">
      <alignment horizontal="center" vertical="center" wrapText="1"/>
    </xf>
    <xf numFmtId="0" fontId="91" fillId="11" borderId="34" xfId="16" applyFont="1" applyFill="1" applyBorder="1" applyAlignment="1" applyProtection="1">
      <alignment horizontal="center" vertical="center" wrapText="1"/>
    </xf>
    <xf numFmtId="0" fontId="91" fillId="11" borderId="53" xfId="16" applyFont="1" applyFill="1" applyBorder="1" applyAlignment="1" applyProtection="1">
      <alignment horizontal="center" vertical="center" wrapText="1"/>
    </xf>
    <xf numFmtId="0" fontId="91" fillId="11" borderId="35" xfId="16" applyFont="1" applyFill="1" applyBorder="1" applyAlignment="1" applyProtection="1">
      <alignment horizontal="center" vertical="center" wrapText="1"/>
    </xf>
    <xf numFmtId="0" fontId="91" fillId="11" borderId="45" xfId="16" applyFont="1" applyFill="1" applyBorder="1" applyAlignment="1" applyProtection="1">
      <alignment horizontal="center" vertical="center" wrapText="1"/>
    </xf>
    <xf numFmtId="0" fontId="91" fillId="11" borderId="253" xfId="16" applyFont="1" applyFill="1" applyBorder="1" applyAlignment="1" applyProtection="1">
      <alignment horizontal="center" vertical="center" wrapText="1"/>
    </xf>
    <xf numFmtId="0" fontId="89" fillId="10" borderId="51" xfId="16" applyFont="1" applyFill="1" applyBorder="1" applyAlignment="1" applyProtection="1">
      <alignment horizontal="center" vertical="center"/>
    </xf>
    <xf numFmtId="0" fontId="89" fillId="10" borderId="0" xfId="16" applyFont="1" applyFill="1" applyBorder="1" applyAlignment="1" applyProtection="1">
      <alignment horizontal="center" vertical="center"/>
    </xf>
    <xf numFmtId="0" fontId="91" fillId="11" borderId="42" xfId="4" applyFont="1" applyFill="1" applyBorder="1" applyAlignment="1" applyProtection="1">
      <alignment horizontal="center" vertical="center" wrapText="1"/>
    </xf>
    <xf numFmtId="0" fontId="91" fillId="11" borderId="47" xfId="4" applyFont="1" applyFill="1" applyBorder="1" applyAlignment="1" applyProtection="1">
      <alignment horizontal="center" vertical="center" wrapText="1"/>
    </xf>
    <xf numFmtId="0" fontId="91" fillId="11" borderId="43" xfId="4" applyFont="1" applyFill="1" applyBorder="1" applyAlignment="1" applyProtection="1">
      <alignment horizontal="center" vertical="center" wrapText="1"/>
    </xf>
    <xf numFmtId="0" fontId="91" fillId="11" borderId="25" xfId="16" applyFont="1" applyFill="1" applyBorder="1" applyAlignment="1" applyProtection="1">
      <alignment horizontal="center" vertical="center" wrapText="1"/>
    </xf>
    <xf numFmtId="0" fontId="91" fillId="11" borderId="26" xfId="16" applyFont="1" applyFill="1" applyBorder="1" applyAlignment="1" applyProtection="1">
      <alignment horizontal="center" vertical="center" wrapText="1"/>
    </xf>
    <xf numFmtId="0" fontId="91" fillId="11" borderId="18" xfId="16" applyFont="1" applyFill="1" applyBorder="1" applyAlignment="1" applyProtection="1">
      <alignment horizontal="center" vertical="center"/>
    </xf>
    <xf numFmtId="0" fontId="91" fillId="11" borderId="19" xfId="16" applyFont="1" applyFill="1" applyBorder="1" applyAlignment="1" applyProtection="1">
      <alignment horizontal="center" vertical="center"/>
    </xf>
    <xf numFmtId="0" fontId="91" fillId="11" borderId="20" xfId="16" applyFont="1" applyFill="1" applyBorder="1" applyAlignment="1" applyProtection="1">
      <alignment horizontal="center" vertical="center"/>
    </xf>
    <xf numFmtId="0" fontId="91" fillId="11" borderId="60" xfId="16" applyFont="1" applyFill="1" applyBorder="1" applyAlignment="1" applyProtection="1">
      <alignment horizontal="center" vertical="center" wrapText="1"/>
    </xf>
    <xf numFmtId="0" fontId="91" fillId="11" borderId="19" xfId="16" applyFont="1" applyFill="1" applyBorder="1" applyAlignment="1" applyProtection="1">
      <alignment horizontal="center" vertical="center" wrapText="1"/>
    </xf>
    <xf numFmtId="0" fontId="91" fillId="11" borderId="20" xfId="16" applyFont="1" applyFill="1" applyBorder="1" applyAlignment="1" applyProtection="1">
      <alignment horizontal="center" vertical="center" wrapText="1"/>
    </xf>
    <xf numFmtId="0" fontId="114" fillId="11" borderId="68" xfId="0" applyFont="1" applyFill="1" applyBorder="1" applyAlignment="1">
      <alignment horizontal="center" vertical="center" wrapText="1"/>
    </xf>
    <xf numFmtId="0" fontId="114" fillId="11" borderId="74" xfId="0" applyFont="1" applyFill="1" applyBorder="1" applyAlignment="1">
      <alignment horizontal="center" vertical="center" wrapText="1"/>
    </xf>
    <xf numFmtId="0" fontId="114" fillId="11" borderId="259" xfId="0" applyFont="1" applyFill="1" applyBorder="1" applyAlignment="1">
      <alignment horizontal="center" vertical="center" wrapText="1"/>
    </xf>
    <xf numFmtId="0" fontId="89" fillId="10" borderId="51" xfId="16" applyFont="1" applyFill="1" applyBorder="1" applyAlignment="1" applyProtection="1">
      <alignment horizontal="center" vertical="center" wrapText="1"/>
    </xf>
    <xf numFmtId="0" fontId="89" fillId="10" borderId="0" xfId="16" applyFont="1" applyFill="1" applyBorder="1" applyAlignment="1" applyProtection="1">
      <alignment horizontal="center" vertical="center" wrapText="1"/>
    </xf>
    <xf numFmtId="0" fontId="91" fillId="11" borderId="261" xfId="16" applyFont="1" applyFill="1" applyBorder="1" applyAlignment="1" applyProtection="1">
      <alignment horizontal="center" vertical="center" wrapText="1"/>
    </xf>
    <xf numFmtId="0" fontId="91" fillId="11" borderId="262" xfId="16" applyFont="1" applyFill="1" applyBorder="1" applyAlignment="1" applyProtection="1">
      <alignment horizontal="center" vertical="center" wrapText="1"/>
    </xf>
    <xf numFmtId="0" fontId="91" fillId="11" borderId="263" xfId="16" applyFont="1" applyFill="1" applyBorder="1" applyAlignment="1" applyProtection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114" fillId="11" borderId="260" xfId="0" applyFont="1" applyFill="1" applyBorder="1" applyAlignment="1">
      <alignment horizontal="center" vertical="center" wrapText="1"/>
    </xf>
    <xf numFmtId="0" fontId="0" fillId="0" borderId="193" xfId="0" applyBorder="1" applyAlignment="1">
      <alignment horizontal="center" vertical="center" wrapText="1"/>
    </xf>
    <xf numFmtId="0" fontId="114" fillId="11" borderId="272" xfId="0" applyFont="1" applyFill="1" applyBorder="1" applyAlignment="1">
      <alignment horizontal="center" vertical="center" wrapText="1"/>
    </xf>
    <xf numFmtId="0" fontId="114" fillId="11" borderId="273" xfId="0" applyFont="1" applyFill="1" applyBorder="1" applyAlignment="1">
      <alignment horizontal="center" vertical="center" wrapText="1"/>
    </xf>
    <xf numFmtId="0" fontId="114" fillId="11" borderId="274" xfId="0" applyFont="1" applyFill="1" applyBorder="1" applyAlignment="1">
      <alignment horizontal="center" vertical="center" wrapText="1"/>
    </xf>
    <xf numFmtId="0" fontId="91" fillId="11" borderId="271" xfId="16" applyFont="1" applyFill="1" applyBorder="1" applyAlignment="1" applyProtection="1">
      <alignment horizontal="center" vertical="center" wrapText="1"/>
    </xf>
    <xf numFmtId="0" fontId="91" fillId="11" borderId="110" xfId="16" applyFont="1" applyFill="1" applyBorder="1" applyAlignment="1" applyProtection="1">
      <alignment horizontal="center" vertical="center" wrapText="1"/>
    </xf>
    <xf numFmtId="0" fontId="91" fillId="11" borderId="173" xfId="16" applyFont="1" applyFill="1" applyBorder="1" applyAlignment="1" applyProtection="1">
      <alignment horizontal="center" vertical="center" wrapText="1"/>
    </xf>
    <xf numFmtId="0" fontId="114" fillId="11" borderId="266" xfId="0" applyFont="1" applyFill="1" applyBorder="1" applyAlignment="1">
      <alignment horizontal="center" vertical="center" wrapText="1"/>
    </xf>
    <xf numFmtId="0" fontId="0" fillId="0" borderId="184" xfId="0" applyBorder="1" applyAlignment="1">
      <alignment horizontal="center" vertical="center" wrapText="1"/>
    </xf>
    <xf numFmtId="0" fontId="91" fillId="11" borderId="270" xfId="16" applyFont="1" applyFill="1" applyBorder="1" applyAlignment="1" applyProtection="1">
      <alignment horizontal="center" vertical="center" wrapText="1"/>
    </xf>
    <xf numFmtId="0" fontId="91" fillId="11" borderId="267" xfId="16" applyFont="1" applyFill="1" applyBorder="1" applyAlignment="1" applyProtection="1">
      <alignment horizontal="center" vertical="center" wrapText="1"/>
    </xf>
    <xf numFmtId="0" fontId="91" fillId="11" borderId="268" xfId="16" applyFont="1" applyFill="1" applyBorder="1" applyAlignment="1" applyProtection="1">
      <alignment horizontal="center" vertical="center" wrapText="1"/>
    </xf>
    <xf numFmtId="0" fontId="114" fillId="11" borderId="174" xfId="0" applyFont="1" applyFill="1" applyBorder="1" applyAlignment="1">
      <alignment horizontal="center" vertical="center" wrapText="1"/>
    </xf>
    <xf numFmtId="0" fontId="114" fillId="11" borderId="169" xfId="0" applyFont="1" applyFill="1" applyBorder="1" applyAlignment="1">
      <alignment horizontal="center" vertical="center" wrapText="1"/>
    </xf>
    <xf numFmtId="0" fontId="114" fillId="11" borderId="275" xfId="0" applyFont="1" applyFill="1" applyBorder="1" applyAlignment="1">
      <alignment horizontal="center" vertical="center" wrapText="1"/>
    </xf>
    <xf numFmtId="0" fontId="0" fillId="0" borderId="276" xfId="0" applyBorder="1" applyAlignment="1">
      <alignment horizontal="center" vertical="center" wrapText="1"/>
    </xf>
    <xf numFmtId="0" fontId="114" fillId="11" borderId="283" xfId="0" applyFont="1" applyFill="1" applyBorder="1" applyAlignment="1">
      <alignment horizontal="center" vertical="center" wrapText="1"/>
    </xf>
    <xf numFmtId="0" fontId="114" fillId="11" borderId="285" xfId="0" applyFont="1" applyFill="1" applyBorder="1" applyAlignment="1">
      <alignment horizontal="center" vertical="center" wrapText="1"/>
    </xf>
    <xf numFmtId="0" fontId="91" fillId="11" borderId="281" xfId="4" applyFont="1" applyFill="1" applyBorder="1" applyAlignment="1" applyProtection="1">
      <alignment horizontal="center" vertical="center" wrapText="1"/>
    </xf>
    <xf numFmtId="0" fontId="11" fillId="7" borderId="0" xfId="0" applyFont="1" applyFill="1" applyAlignment="1">
      <alignment horizontal="left" vertical="center" wrapText="1"/>
    </xf>
    <xf numFmtId="0" fontId="114" fillId="11" borderId="289" xfId="0" applyFont="1" applyFill="1" applyBorder="1" applyAlignment="1">
      <alignment horizontal="center" vertical="center" wrapText="1"/>
    </xf>
    <xf numFmtId="0" fontId="0" fillId="0" borderId="290" xfId="0" applyBorder="1" applyAlignment="1">
      <alignment horizontal="center" vertical="center" wrapText="1"/>
    </xf>
    <xf numFmtId="0" fontId="114" fillId="11" borderId="286" xfId="0" applyFont="1" applyFill="1" applyBorder="1" applyAlignment="1">
      <alignment horizontal="center" vertical="center" wrapText="1"/>
    </xf>
    <xf numFmtId="0" fontId="114" fillId="11" borderId="287" xfId="0" applyFont="1" applyFill="1" applyBorder="1" applyAlignment="1">
      <alignment horizontal="center" vertical="center" wrapText="1"/>
    </xf>
    <xf numFmtId="0" fontId="91" fillId="11" borderId="91" xfId="16" applyFont="1" applyFill="1" applyBorder="1" applyAlignment="1" applyProtection="1">
      <alignment horizontal="center" vertical="center" wrapText="1"/>
    </xf>
    <xf numFmtId="0" fontId="91" fillId="11" borderId="94" xfId="16" applyFont="1" applyFill="1" applyBorder="1" applyAlignment="1" applyProtection="1">
      <alignment horizontal="center" vertical="center" wrapText="1"/>
    </xf>
    <xf numFmtId="0" fontId="109" fillId="0" borderId="0" xfId="30" applyFont="1" applyFill="1" applyBorder="1" applyAlignment="1">
      <alignment horizontal="left" vertical="center" wrapText="1"/>
    </xf>
    <xf numFmtId="0" fontId="91" fillId="11" borderId="179" xfId="16" applyFont="1" applyFill="1" applyBorder="1" applyAlignment="1" applyProtection="1">
      <alignment horizontal="center" vertical="center" wrapText="1"/>
    </xf>
    <xf numFmtId="0" fontId="91" fillId="11" borderId="177" xfId="16" applyFont="1" applyFill="1" applyBorder="1" applyAlignment="1" applyProtection="1">
      <alignment horizontal="center" vertical="center" wrapText="1"/>
    </xf>
    <xf numFmtId="0" fontId="91" fillId="11" borderId="89" xfId="16" applyFont="1" applyFill="1" applyBorder="1" applyAlignment="1" applyProtection="1">
      <alignment horizontal="center" vertical="center" wrapText="1"/>
    </xf>
    <xf numFmtId="0" fontId="91" fillId="11" borderId="178" xfId="16" applyFont="1" applyFill="1" applyBorder="1" applyAlignment="1" applyProtection="1">
      <alignment horizontal="center" vertical="center" wrapText="1"/>
    </xf>
    <xf numFmtId="0" fontId="91" fillId="11" borderId="292" xfId="16" applyFont="1" applyFill="1" applyBorder="1" applyAlignment="1" applyProtection="1">
      <alignment horizontal="center" vertical="center" wrapText="1"/>
    </xf>
    <xf numFmtId="0" fontId="91" fillId="11" borderId="293" xfId="16" applyFont="1" applyFill="1" applyBorder="1" applyAlignment="1" applyProtection="1">
      <alignment horizontal="center" vertical="center" wrapText="1"/>
    </xf>
    <xf numFmtId="0" fontId="11" fillId="7" borderId="0" xfId="0" applyFont="1" applyFill="1" applyBorder="1" applyAlignment="1">
      <alignment horizontal="left" vertical="center" wrapText="1"/>
    </xf>
    <xf numFmtId="0" fontId="61" fillId="0" borderId="16" xfId="0" applyFont="1" applyFill="1" applyBorder="1" applyAlignment="1">
      <alignment horizontal="left" vertical="center" wrapText="1"/>
    </xf>
    <xf numFmtId="0" fontId="114" fillId="11" borderId="76" xfId="0" applyFont="1" applyFill="1" applyBorder="1" applyAlignment="1">
      <alignment horizontal="center" vertical="center" wrapText="1"/>
    </xf>
    <xf numFmtId="0" fontId="114" fillId="11" borderId="72" xfId="0" applyFont="1" applyFill="1" applyBorder="1" applyAlignment="1">
      <alignment horizontal="center" vertical="center" wrapText="1"/>
    </xf>
    <xf numFmtId="0" fontId="114" fillId="11" borderId="79" xfId="0" applyFont="1" applyFill="1" applyBorder="1" applyAlignment="1">
      <alignment horizontal="center" vertical="center" wrapText="1"/>
    </xf>
    <xf numFmtId="0" fontId="114" fillId="11" borderId="75" xfId="0" applyFont="1" applyFill="1" applyBorder="1" applyAlignment="1">
      <alignment horizontal="center" vertical="center" wrapText="1"/>
    </xf>
    <xf numFmtId="0" fontId="125" fillId="11" borderId="6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4" fillId="11" borderId="301" xfId="0" applyFont="1" applyFill="1" applyBorder="1" applyAlignment="1">
      <alignment horizontal="center" vertical="center" wrapText="1"/>
    </xf>
    <xf numFmtId="0" fontId="114" fillId="11" borderId="164" xfId="0" applyFont="1" applyFill="1" applyBorder="1" applyAlignment="1">
      <alignment horizontal="center" vertical="center" wrapText="1"/>
    </xf>
    <xf numFmtId="0" fontId="114" fillId="11" borderId="77" xfId="0" applyFont="1" applyFill="1" applyBorder="1" applyAlignment="1">
      <alignment horizontal="center" vertical="center" wrapText="1"/>
    </xf>
    <xf numFmtId="0" fontId="114" fillId="11" borderId="87" xfId="0" applyFont="1" applyFill="1" applyBorder="1" applyAlignment="1">
      <alignment horizontal="center" vertical="center" textRotation="90" wrapText="1"/>
    </xf>
    <xf numFmtId="0" fontId="114" fillId="11" borderId="172" xfId="0" applyFont="1" applyFill="1" applyBorder="1" applyAlignment="1">
      <alignment horizontal="center" vertical="center" textRotation="90" wrapText="1"/>
    </xf>
    <xf numFmtId="0" fontId="91" fillId="11" borderId="138" xfId="4" applyFont="1" applyFill="1" applyBorder="1" applyAlignment="1">
      <alignment horizontal="center" vertical="center" textRotation="90" wrapText="1"/>
    </xf>
    <xf numFmtId="0" fontId="91" fillId="11" borderId="134" xfId="4" applyFont="1" applyFill="1" applyBorder="1" applyAlignment="1">
      <alignment horizontal="center" vertical="center" textRotation="90" wrapText="1"/>
    </xf>
    <xf numFmtId="0" fontId="91" fillId="11" borderId="137" xfId="4" applyFont="1" applyFill="1" applyBorder="1" applyAlignment="1">
      <alignment horizontal="center" vertical="center" textRotation="90" wrapText="1"/>
    </xf>
    <xf numFmtId="0" fontId="91" fillId="11" borderId="220" xfId="4" applyFont="1" applyFill="1" applyBorder="1" applyAlignment="1">
      <alignment horizontal="center" vertical="center" textRotation="90" wrapText="1"/>
    </xf>
    <xf numFmtId="0" fontId="91" fillId="11" borderId="137" xfId="16" applyFont="1" applyFill="1" applyBorder="1" applyAlignment="1" applyProtection="1">
      <alignment horizontal="center" vertical="center" textRotation="90" wrapText="1"/>
    </xf>
    <xf numFmtId="0" fontId="91" fillId="11" borderId="138" xfId="16" applyFont="1" applyFill="1" applyBorder="1" applyAlignment="1" applyProtection="1">
      <alignment horizontal="center" vertical="center" textRotation="90" wrapText="1"/>
    </xf>
    <xf numFmtId="0" fontId="91" fillId="11" borderId="135" xfId="16" applyFont="1" applyFill="1" applyBorder="1" applyAlignment="1" applyProtection="1">
      <alignment horizontal="center" vertical="center" textRotation="90" wrapText="1"/>
    </xf>
    <xf numFmtId="0" fontId="91" fillId="11" borderId="59" xfId="16" applyFont="1" applyFill="1" applyBorder="1" applyAlignment="1" applyProtection="1">
      <alignment horizontal="center" vertical="center" textRotation="90" wrapText="1"/>
    </xf>
    <xf numFmtId="0" fontId="91" fillId="11" borderId="252" xfId="16" applyFont="1" applyFill="1" applyBorder="1" applyAlignment="1" applyProtection="1">
      <alignment horizontal="center" vertical="center" textRotation="90" wrapText="1"/>
    </xf>
    <xf numFmtId="0" fontId="91" fillId="11" borderId="45" xfId="16" applyFont="1" applyFill="1" applyBorder="1" applyAlignment="1" applyProtection="1">
      <alignment horizontal="center" vertical="center" textRotation="90" wrapText="1"/>
    </xf>
    <xf numFmtId="0" fontId="91" fillId="11" borderId="253" xfId="16" applyFont="1" applyFill="1" applyBorder="1" applyAlignment="1" applyProtection="1">
      <alignment horizontal="center" vertical="center" textRotation="90" wrapText="1"/>
    </xf>
    <xf numFmtId="0" fontId="91" fillId="11" borderId="251" xfId="16" applyFont="1" applyFill="1" applyBorder="1" applyAlignment="1" applyProtection="1">
      <alignment horizontal="center" vertical="center" textRotation="90" wrapText="1"/>
    </xf>
    <xf numFmtId="0" fontId="91" fillId="11" borderId="254" xfId="16" applyFont="1" applyFill="1" applyBorder="1" applyAlignment="1" applyProtection="1">
      <alignment horizontal="center" vertical="center" textRotation="90" wrapText="1"/>
    </xf>
    <xf numFmtId="0" fontId="6" fillId="0" borderId="307" xfId="0" applyFont="1" applyBorder="1" applyAlignment="1">
      <alignment horizontal="center" vertical="center" wrapText="1"/>
    </xf>
    <xf numFmtId="0" fontId="91" fillId="11" borderId="21" xfId="16" applyFont="1" applyFill="1" applyBorder="1" applyAlignment="1" applyProtection="1">
      <alignment horizontal="center" vertical="center" textRotation="90" wrapText="1"/>
    </xf>
    <xf numFmtId="0" fontId="91" fillId="11" borderId="22" xfId="16" applyFont="1" applyFill="1" applyBorder="1" applyAlignment="1" applyProtection="1">
      <alignment horizontal="center" vertical="center" textRotation="90" wrapText="1"/>
    </xf>
    <xf numFmtId="0" fontId="91" fillId="11" borderId="38" xfId="16" applyFont="1" applyFill="1" applyBorder="1" applyAlignment="1" applyProtection="1">
      <alignment horizontal="center" vertical="center" textRotation="90" wrapText="1"/>
    </xf>
    <xf numFmtId="0" fontId="91" fillId="11" borderId="55" xfId="16" applyFont="1" applyFill="1" applyBorder="1" applyAlignment="1" applyProtection="1">
      <alignment horizontal="center" vertical="center" textRotation="90" wrapText="1"/>
    </xf>
    <xf numFmtId="0" fontId="91" fillId="11" borderId="63" xfId="16" applyFont="1" applyFill="1" applyBorder="1" applyAlignment="1" applyProtection="1">
      <alignment horizontal="center" vertical="center" textRotation="90" wrapText="1"/>
    </xf>
    <xf numFmtId="0" fontId="91" fillId="11" borderId="308" xfId="16" applyFont="1" applyFill="1" applyBorder="1" applyAlignment="1" applyProtection="1">
      <alignment horizontal="center" vertical="center" textRotation="90" wrapText="1"/>
    </xf>
    <xf numFmtId="0" fontId="91" fillId="11" borderId="26" xfId="16" applyFont="1" applyFill="1" applyBorder="1" applyAlignment="1" applyProtection="1">
      <alignment horizontal="center" vertical="center" textRotation="90" wrapText="1"/>
    </xf>
    <xf numFmtId="0" fontId="91" fillId="11" borderId="22" xfId="16" applyFont="1" applyFill="1" applyBorder="1" applyAlignment="1" applyProtection="1">
      <alignment horizontal="center" vertical="center" textRotation="90" wrapText="1"/>
    </xf>
    <xf numFmtId="0" fontId="91" fillId="11" borderId="27" xfId="16" applyFont="1" applyFill="1" applyBorder="1" applyAlignment="1" applyProtection="1">
      <alignment horizontal="center" vertical="center" textRotation="90" wrapText="1"/>
    </xf>
    <xf numFmtId="0" fontId="91" fillId="11" borderId="23" xfId="16" applyFont="1" applyFill="1" applyBorder="1" applyAlignment="1" applyProtection="1">
      <alignment horizontal="center" vertical="center" textRotation="90" wrapText="1"/>
    </xf>
    <xf numFmtId="0" fontId="91" fillId="11" borderId="54" xfId="16" applyFont="1" applyFill="1" applyBorder="1" applyAlignment="1" applyProtection="1">
      <alignment horizontal="center" vertical="center" textRotation="90" wrapText="1"/>
    </xf>
    <xf numFmtId="0" fontId="91" fillId="11" borderId="46" xfId="16" applyFont="1" applyFill="1" applyBorder="1" applyAlignment="1" applyProtection="1">
      <alignment horizontal="center" vertical="center" textRotation="90" wrapText="1"/>
    </xf>
    <xf numFmtId="0" fontId="91" fillId="11" borderId="57" xfId="16" applyFont="1" applyFill="1" applyBorder="1" applyAlignment="1" applyProtection="1">
      <alignment horizontal="center" vertical="center" textRotation="90" wrapText="1"/>
    </xf>
    <xf numFmtId="0" fontId="91" fillId="11" borderId="61" xfId="16" applyFont="1" applyFill="1" applyBorder="1" applyAlignment="1" applyProtection="1">
      <alignment horizontal="center" vertical="center" textRotation="90" wrapText="1"/>
    </xf>
  </cellXfs>
  <cellStyles count="49">
    <cellStyle name="Att1" xfId="1"/>
    <cellStyle name="Att1 2" xfId="5"/>
    <cellStyle name="bold_text" xfId="6"/>
    <cellStyle name="boldbluetxt_green" xfId="7"/>
    <cellStyle name="box" xfId="8"/>
    <cellStyle name="box 2" xfId="9"/>
    <cellStyle name="Comma" xfId="40" builtinId="3"/>
    <cellStyle name="Comma 2" xfId="10"/>
    <cellStyle name="Comma 2 2" xfId="43"/>
    <cellStyle name="Comma 3" xfId="44"/>
    <cellStyle name="Header" xfId="11"/>
    <cellStyle name="Header3rdlevel" xfId="12"/>
    <cellStyle name="Header3rdlevel 2" xfId="13"/>
    <cellStyle name="Heading 1" xfId="30" builtinId="16"/>
    <cellStyle name="Heading 2" xfId="31" builtinId="17"/>
    <cellStyle name="Heading 2 2" xfId="38"/>
    <cellStyle name="Heading 3" xfId="32" builtinId="18"/>
    <cellStyle name="NJS" xfId="14"/>
    <cellStyle name="Normal" xfId="0" builtinId="0"/>
    <cellStyle name="Normal 10 2" xfId="45"/>
    <cellStyle name="Normal 2" xfId="3"/>
    <cellStyle name="Normal 2 2" xfId="4"/>
    <cellStyle name="Normal 2 3" xfId="15"/>
    <cellStyle name="Normal 2 3 2" xfId="46"/>
    <cellStyle name="Normal 2 4" xfId="35"/>
    <cellStyle name="Normal 3" xfId="16"/>
    <cellStyle name="Normal 3 2 4 4" xfId="41"/>
    <cellStyle name="Normal 3 3 2" xfId="37"/>
    <cellStyle name="Normal 4" xfId="17"/>
    <cellStyle name="Normal 4 2" xfId="18"/>
    <cellStyle name="Normal 4 3" xfId="36"/>
    <cellStyle name="Normal 5" xfId="19"/>
    <cellStyle name="Normal 6" xfId="20"/>
    <cellStyle name="Normal 7" xfId="47"/>
    <cellStyle name="Normal_accseperation" xfId="33"/>
    <cellStyle name="Normal_Merged Annex to PR09 31 Water" xfId="29"/>
    <cellStyle name="Normal_pr0931_revcorrectmech merged updated annex" xfId="2"/>
    <cellStyle name="Output Amounts" xfId="21"/>
    <cellStyle name="Output Column Headings" xfId="22"/>
    <cellStyle name="Output Line Items" xfId="23"/>
    <cellStyle name="Output Line Items 2" xfId="34"/>
    <cellStyle name="Output Report Heading" xfId="24"/>
    <cellStyle name="Output Report Title" xfId="25"/>
    <cellStyle name="Percent" xfId="39" builtinId="5"/>
    <cellStyle name="Percent 2" xfId="26"/>
    <cellStyle name="Percent 2 14" xfId="42"/>
    <cellStyle name="Percent 2 2" xfId="48"/>
    <cellStyle name="white_text_on_blue" xfId="27"/>
    <cellStyle name="year_formats_pink" xfId="28"/>
  </cellStyles>
  <dxfs count="0"/>
  <tableStyles count="0" defaultTableStyle="TableStyleMedium2" defaultPivotStyle="PivotStyleLight16"/>
  <colors>
    <mruColors>
      <color rgb="FF002664"/>
      <color rgb="FF0078C9"/>
      <color rgb="FF18497A"/>
      <color rgb="FFE0DC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79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78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wat 2016">
  <a:themeElements>
    <a:clrScheme name="Ofwat 2015">
      <a:dk1>
        <a:sysClr val="windowText" lastClr="000000"/>
      </a:dk1>
      <a:lt1>
        <a:sysClr val="window" lastClr="FFFFFF"/>
      </a:lt1>
      <a:dk2>
        <a:srgbClr val="003479"/>
      </a:dk2>
      <a:lt2>
        <a:srgbClr val="FFFFFF"/>
      </a:lt2>
      <a:accent1>
        <a:srgbClr val="0078C9"/>
      </a:accent1>
      <a:accent2>
        <a:srgbClr val="857362"/>
      </a:accent2>
      <a:accent3>
        <a:srgbClr val="F4AA00"/>
      </a:accent3>
      <a:accent4>
        <a:srgbClr val="709500"/>
      </a:accent4>
      <a:accent5>
        <a:srgbClr val="CA0083"/>
      </a:accent5>
      <a:accent6>
        <a:srgbClr val="FE4819"/>
      </a:accent6>
      <a:hlink>
        <a:srgbClr val="0078C9"/>
      </a:hlink>
      <a:folHlink>
        <a:srgbClr val="CA0083"/>
      </a:folHlink>
    </a:clrScheme>
    <a:fontScheme name="Ofwat 2015">
      <a:majorFont>
        <a:latin typeface="Franklin Gothic Dem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wat 2016" id="{A420DE61-A4E8-4DB5-890E-1E2F09860D19}" vid="{7B41E948-0C9A-4054-BED8-27FCA73304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4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Relationship Id="rId4" Type="http://schemas.openxmlformats.org/officeDocument/2006/relationships/printerSettings" Target="../printerSettings/printerSettings5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5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7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5.bin"/><Relationship Id="rId1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7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0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Relationship Id="rId4" Type="http://schemas.openxmlformats.org/officeDocument/2006/relationships/printerSettings" Target="../printerSettings/printerSettings9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10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9.bin"/><Relationship Id="rId2" Type="http://schemas.openxmlformats.org/officeDocument/2006/relationships/printerSettings" Target="../printerSettings/printerSettings108.bin"/><Relationship Id="rId1" Type="http://schemas.openxmlformats.org/officeDocument/2006/relationships/printerSettings" Target="../printerSettings/printerSettings107.bin"/><Relationship Id="rId4" Type="http://schemas.openxmlformats.org/officeDocument/2006/relationships/printerSettings" Target="../printerSettings/printerSettings11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4" Type="http://schemas.openxmlformats.org/officeDocument/2006/relationships/printerSettings" Target="../printerSettings/printerSettings114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6.bin"/><Relationship Id="rId1" Type="http://schemas.openxmlformats.org/officeDocument/2006/relationships/printerSettings" Target="../printerSettings/printerSettings115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8.bin"/><Relationship Id="rId1" Type="http://schemas.openxmlformats.org/officeDocument/2006/relationships/printerSettings" Target="../printerSettings/printerSettings117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0.bin"/><Relationship Id="rId1" Type="http://schemas.openxmlformats.org/officeDocument/2006/relationships/printerSettings" Target="../printerSettings/printerSettings119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6.bin"/><Relationship Id="rId1" Type="http://schemas.openxmlformats.org/officeDocument/2006/relationships/printerSettings" Target="../printerSettings/printerSettings1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3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7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1.bin"/><Relationship Id="rId2" Type="http://schemas.openxmlformats.org/officeDocument/2006/relationships/printerSettings" Target="../printerSettings/printerSettings150.bin"/><Relationship Id="rId1" Type="http://schemas.openxmlformats.org/officeDocument/2006/relationships/printerSettings" Target="../printerSettings/printerSettings149.bin"/><Relationship Id="rId4" Type="http://schemas.openxmlformats.org/officeDocument/2006/relationships/printerSettings" Target="../printerSettings/printerSettings152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4.bin"/><Relationship Id="rId1" Type="http://schemas.openxmlformats.org/officeDocument/2006/relationships/printerSettings" Target="../printerSettings/printerSettings15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showGridLines="0" view="pageBreakPreview" zoomScale="130" zoomScaleNormal="85" zoomScaleSheetLayoutView="130" workbookViewId="0">
      <selection activeCell="B4" sqref="B4"/>
    </sheetView>
  </sheetViews>
  <sheetFormatPr defaultRowHeight="14.25"/>
  <cols>
    <col min="1" max="1" width="12.125" customWidth="1"/>
    <col min="2" max="2" width="76.25" customWidth="1"/>
    <col min="3" max="3" width="1" customWidth="1"/>
    <col min="4" max="4" width="14.375" style="175" customWidth="1"/>
    <col min="5" max="5" width="33" style="175" customWidth="1"/>
  </cols>
  <sheetData>
    <row r="1" spans="1:4" ht="18" customHeight="1">
      <c r="A1" s="381" t="s">
        <v>0</v>
      </c>
      <c r="B1" s="381"/>
      <c r="C1" s="175"/>
    </row>
    <row r="2" spans="1:4" s="175" customFormat="1" ht="5.25" customHeight="1" thickBot="1">
      <c r="A2" s="317"/>
      <c r="D2" s="317"/>
    </row>
    <row r="3" spans="1:4" ht="30" customHeight="1" thickBot="1">
      <c r="A3" s="1215" t="s">
        <v>1</v>
      </c>
      <c r="B3" s="1215"/>
      <c r="C3" s="175"/>
    </row>
    <row r="4" spans="1:4" ht="30" customHeight="1" thickBot="1">
      <c r="A4" s="382" t="s">
        <v>2</v>
      </c>
      <c r="B4" s="383" t="s">
        <v>3</v>
      </c>
      <c r="C4" s="175"/>
    </row>
    <row r="5" spans="1:4" ht="30" customHeight="1" thickBot="1">
      <c r="A5" s="382" t="s">
        <v>4</v>
      </c>
      <c r="B5" s="383" t="s">
        <v>5</v>
      </c>
      <c r="C5" s="175"/>
    </row>
    <row r="6" spans="1:4" ht="30" customHeight="1" thickBot="1">
      <c r="A6" s="382" t="s">
        <v>6</v>
      </c>
      <c r="B6" s="383" t="s">
        <v>7</v>
      </c>
      <c r="C6" s="175"/>
    </row>
    <row r="7" spans="1:4" ht="30" customHeight="1" thickBot="1">
      <c r="A7" s="382" t="s">
        <v>8</v>
      </c>
      <c r="B7" s="383" t="s">
        <v>9</v>
      </c>
      <c r="C7" s="175"/>
    </row>
    <row r="8" spans="1:4" ht="30" customHeight="1" thickBot="1">
      <c r="A8" s="382" t="s">
        <v>10</v>
      </c>
      <c r="B8" s="383" t="s">
        <v>11</v>
      </c>
      <c r="C8" s="175"/>
    </row>
    <row r="9" spans="1:4" ht="30" customHeight="1" thickBot="1">
      <c r="A9" s="382" t="s">
        <v>12</v>
      </c>
      <c r="B9" s="383" t="s">
        <v>13</v>
      </c>
      <c r="C9" s="175"/>
    </row>
    <row r="10" spans="1:4" ht="30" customHeight="1" thickBot="1">
      <c r="A10" s="1215" t="s">
        <v>14</v>
      </c>
      <c r="B10" s="1215"/>
      <c r="C10" s="175"/>
    </row>
    <row r="11" spans="1:4" ht="30" customHeight="1" thickBot="1">
      <c r="A11" s="382" t="s">
        <v>15</v>
      </c>
      <c r="B11" s="383" t="s">
        <v>16</v>
      </c>
      <c r="C11" s="175"/>
    </row>
    <row r="12" spans="1:4" ht="30" customHeight="1" thickBot="1">
      <c r="A12" s="382" t="s">
        <v>17</v>
      </c>
      <c r="B12" s="383" t="s">
        <v>18</v>
      </c>
      <c r="C12" s="175"/>
    </row>
    <row r="13" spans="1:4" ht="30" customHeight="1" thickBot="1">
      <c r="A13" s="382" t="s">
        <v>19</v>
      </c>
      <c r="B13" s="383" t="s">
        <v>20</v>
      </c>
      <c r="C13" s="175"/>
    </row>
    <row r="14" spans="1:4" ht="30" customHeight="1" thickBot="1">
      <c r="A14" s="382" t="s">
        <v>21</v>
      </c>
      <c r="B14" s="383" t="s">
        <v>22</v>
      </c>
      <c r="C14" s="175"/>
    </row>
    <row r="15" spans="1:4" ht="30" customHeight="1" thickBot="1">
      <c r="A15" s="382" t="s">
        <v>23</v>
      </c>
      <c r="B15" s="383" t="s">
        <v>24</v>
      </c>
      <c r="C15" s="175"/>
    </row>
    <row r="16" spans="1:4" ht="30" customHeight="1" thickBot="1">
      <c r="A16" s="382" t="s">
        <v>25</v>
      </c>
      <c r="B16" s="383" t="s">
        <v>26</v>
      </c>
      <c r="C16" s="175"/>
    </row>
    <row r="17" spans="1:3" ht="30" customHeight="1" thickBot="1">
      <c r="A17" s="382" t="s">
        <v>27</v>
      </c>
      <c r="B17" s="383" t="s">
        <v>28</v>
      </c>
      <c r="C17" s="175"/>
    </row>
    <row r="18" spans="1:3" ht="30" customHeight="1" thickBot="1">
      <c r="A18" s="382" t="s">
        <v>29</v>
      </c>
      <c r="B18" s="383" t="s">
        <v>30</v>
      </c>
      <c r="C18" s="175"/>
    </row>
    <row r="19" spans="1:3" ht="30" customHeight="1" thickBot="1">
      <c r="A19" s="382" t="s">
        <v>31</v>
      </c>
      <c r="B19" s="383" t="s">
        <v>32</v>
      </c>
      <c r="C19" s="175"/>
    </row>
    <row r="20" spans="1:3" ht="30" customHeight="1" thickBot="1">
      <c r="A20" s="382" t="s">
        <v>33</v>
      </c>
      <c r="B20" s="383" t="s">
        <v>34</v>
      </c>
      <c r="C20" s="175"/>
    </row>
    <row r="21" spans="1:3" ht="30" customHeight="1" thickBot="1">
      <c r="A21" s="382" t="s">
        <v>35</v>
      </c>
      <c r="B21" s="383" t="s">
        <v>36</v>
      </c>
      <c r="C21" s="175"/>
    </row>
    <row r="22" spans="1:3" s="175" customFormat="1" ht="30" customHeight="1" thickBot="1">
      <c r="A22" s="382" t="s">
        <v>37</v>
      </c>
      <c r="B22" s="383" t="s">
        <v>38</v>
      </c>
    </row>
    <row r="23" spans="1:3" s="175" customFormat="1" ht="30" customHeight="1" thickBot="1">
      <c r="A23" s="382" t="s">
        <v>39</v>
      </c>
      <c r="B23" s="383" t="s">
        <v>40</v>
      </c>
    </row>
    <row r="24" spans="1:3" s="175" customFormat="1" ht="30" customHeight="1" thickBot="1">
      <c r="A24" s="382" t="s">
        <v>41</v>
      </c>
      <c r="B24" s="383" t="s">
        <v>42</v>
      </c>
    </row>
    <row r="25" spans="1:3" s="175" customFormat="1" ht="30" customHeight="1" thickBot="1">
      <c r="A25" s="382" t="s">
        <v>43</v>
      </c>
      <c r="B25" s="383" t="s">
        <v>44</v>
      </c>
    </row>
    <row r="26" spans="1:3" ht="30" customHeight="1" thickBot="1">
      <c r="A26" s="1215" t="s">
        <v>45</v>
      </c>
      <c r="B26" s="1215"/>
      <c r="C26" s="175"/>
    </row>
    <row r="27" spans="1:3" ht="30" customHeight="1" thickBot="1">
      <c r="A27" s="382" t="s">
        <v>46</v>
      </c>
      <c r="B27" s="383" t="s">
        <v>47</v>
      </c>
      <c r="C27" s="175"/>
    </row>
    <row r="28" spans="1:3" ht="30" customHeight="1" thickBot="1">
      <c r="A28" s="382" t="s">
        <v>48</v>
      </c>
      <c r="B28" s="383" t="s">
        <v>49</v>
      </c>
      <c r="C28" s="175"/>
    </row>
    <row r="29" spans="1:3" ht="30" customHeight="1" thickBot="1">
      <c r="A29" s="382" t="s">
        <v>50</v>
      </c>
      <c r="B29" s="383" t="s">
        <v>51</v>
      </c>
      <c r="C29" s="175"/>
    </row>
    <row r="30" spans="1:3" ht="30" customHeight="1" thickBot="1">
      <c r="A30" s="382" t="s">
        <v>52</v>
      </c>
      <c r="B30" s="383" t="s">
        <v>53</v>
      </c>
      <c r="C30" s="175"/>
    </row>
    <row r="31" spans="1:3" ht="30" customHeight="1" thickBot="1">
      <c r="A31" s="382" t="s">
        <v>54</v>
      </c>
      <c r="B31" s="383" t="s">
        <v>55</v>
      </c>
      <c r="C31" s="175"/>
    </row>
    <row r="32" spans="1:3" ht="30" customHeight="1" thickBot="1">
      <c r="A32" s="1215" t="s">
        <v>56</v>
      </c>
      <c r="B32" s="1215"/>
      <c r="C32" s="175"/>
    </row>
    <row r="33" spans="1:3" ht="30" customHeight="1" thickBot="1">
      <c r="A33" s="382" t="s">
        <v>57</v>
      </c>
      <c r="B33" s="383" t="s">
        <v>58</v>
      </c>
      <c r="C33" s="175"/>
    </row>
    <row r="34" spans="1:3" ht="30" customHeight="1" thickBot="1">
      <c r="A34" s="382" t="s">
        <v>59</v>
      </c>
      <c r="B34" s="383" t="s">
        <v>60</v>
      </c>
      <c r="C34" s="175"/>
    </row>
    <row r="35" spans="1:3" ht="30" customHeight="1" thickBot="1">
      <c r="A35" s="382" t="s">
        <v>61</v>
      </c>
      <c r="B35" s="383" t="s">
        <v>62</v>
      </c>
      <c r="C35" s="175"/>
    </row>
    <row r="36" spans="1:3" ht="30" customHeight="1" thickBot="1">
      <c r="A36" s="382" t="s">
        <v>63</v>
      </c>
      <c r="B36" s="383" t="s">
        <v>64</v>
      </c>
      <c r="C36" s="175"/>
    </row>
    <row r="37" spans="1:3" ht="30" customHeight="1" thickBot="1">
      <c r="A37" s="382" t="s">
        <v>65</v>
      </c>
      <c r="B37" s="383" t="s">
        <v>66</v>
      </c>
      <c r="C37" s="175"/>
    </row>
    <row r="38" spans="1:3" ht="30" customHeight="1" thickBot="1">
      <c r="A38" s="382" t="s">
        <v>67</v>
      </c>
      <c r="B38" s="383" t="s">
        <v>68</v>
      </c>
      <c r="C38" s="175"/>
    </row>
    <row r="39" spans="1:3" ht="30" customHeight="1" thickBot="1">
      <c r="A39" s="382" t="s">
        <v>69</v>
      </c>
      <c r="B39" s="383" t="s">
        <v>70</v>
      </c>
      <c r="C39" s="175"/>
    </row>
    <row r="40" spans="1:3" ht="30" customHeight="1" thickBot="1">
      <c r="A40" s="382" t="s">
        <v>71</v>
      </c>
      <c r="B40" s="383" t="s">
        <v>72</v>
      </c>
      <c r="C40" s="175"/>
    </row>
    <row r="41" spans="1:3" ht="30" customHeight="1" thickBot="1">
      <c r="A41" s="382" t="s">
        <v>73</v>
      </c>
      <c r="B41" s="383" t="s">
        <v>74</v>
      </c>
      <c r="C41" s="175"/>
    </row>
    <row r="42" spans="1:3" ht="30" customHeight="1" thickBot="1">
      <c r="A42" s="382" t="s">
        <v>75</v>
      </c>
      <c r="B42" s="383" t="s">
        <v>76</v>
      </c>
      <c r="C42" s="175"/>
    </row>
    <row r="43" spans="1:3" ht="30" customHeight="1" thickBot="1">
      <c r="A43" s="382" t="s">
        <v>77</v>
      </c>
      <c r="B43" s="383" t="s">
        <v>78</v>
      </c>
      <c r="C43" s="175"/>
    </row>
    <row r="44" spans="1:3" ht="30" customHeight="1" thickBot="1">
      <c r="A44" s="382" t="s">
        <v>79</v>
      </c>
      <c r="B44" s="383" t="s">
        <v>80</v>
      </c>
      <c r="C44" s="175"/>
    </row>
    <row r="45" spans="1:3" ht="30" customHeight="1" thickBot="1">
      <c r="A45" s="382" t="s">
        <v>81</v>
      </c>
      <c r="B45" s="383" t="s">
        <v>82</v>
      </c>
      <c r="C45" s="175"/>
    </row>
    <row r="46" spans="1:3" ht="30" customHeight="1" thickBot="1">
      <c r="A46" s="382" t="s">
        <v>83</v>
      </c>
      <c r="B46" s="383" t="s">
        <v>84</v>
      </c>
      <c r="C46" s="175"/>
    </row>
    <row r="47" spans="1:3" ht="30" customHeight="1" thickBot="1">
      <c r="A47" s="382" t="s">
        <v>85</v>
      </c>
      <c r="B47" s="383" t="s">
        <v>86</v>
      </c>
      <c r="C47" s="175"/>
    </row>
    <row r="48" spans="1:3" ht="30" customHeight="1" thickBot="1">
      <c r="A48" s="382" t="s">
        <v>87</v>
      </c>
      <c r="B48" s="383" t="s">
        <v>88</v>
      </c>
      <c r="C48" s="175"/>
    </row>
    <row r="49" spans="1:2" s="175" customFormat="1" ht="30" customHeight="1" thickBot="1">
      <c r="A49" s="1215" t="s">
        <v>89</v>
      </c>
      <c r="B49" s="1215"/>
    </row>
    <row r="50" spans="1:2" s="175" customFormat="1" ht="30" customHeight="1" thickBot="1">
      <c r="A50" s="382" t="s">
        <v>90</v>
      </c>
      <c r="B50" s="383" t="s">
        <v>91</v>
      </c>
    </row>
    <row r="51" spans="1:2" s="175" customFormat="1" ht="30" customHeight="1" thickBot="1">
      <c r="A51" s="382" t="s">
        <v>92</v>
      </c>
      <c r="B51" s="383" t="s">
        <v>93</v>
      </c>
    </row>
    <row r="52" spans="1:2" s="175" customFormat="1" ht="30" customHeight="1" thickBot="1">
      <c r="A52" s="1215" t="s">
        <v>94</v>
      </c>
      <c r="B52" s="1215"/>
    </row>
    <row r="53" spans="1:2" s="175" customFormat="1" ht="30" customHeight="1" thickBot="1">
      <c r="A53" s="382" t="s">
        <v>95</v>
      </c>
      <c r="B53" s="383" t="s">
        <v>96</v>
      </c>
    </row>
    <row r="54" spans="1:2" s="175" customFormat="1" ht="30" customHeight="1" thickBot="1">
      <c r="A54" s="382" t="s">
        <v>97</v>
      </c>
      <c r="B54" s="383" t="s">
        <v>98</v>
      </c>
    </row>
    <row r="55" spans="1:2" s="175" customFormat="1" ht="30" customHeight="1" thickBot="1">
      <c r="A55" s="382" t="s">
        <v>99</v>
      </c>
      <c r="B55" s="383" t="s">
        <v>100</v>
      </c>
    </row>
    <row r="56" spans="1:2" s="175" customFormat="1" ht="30" customHeight="1" thickBot="1">
      <c r="A56" s="382" t="s">
        <v>101</v>
      </c>
      <c r="B56" s="383" t="s">
        <v>102</v>
      </c>
    </row>
    <row r="57" spans="1:2" s="175" customFormat="1" ht="30" customHeight="1" thickBot="1">
      <c r="A57" s="1215" t="s">
        <v>103</v>
      </c>
      <c r="B57" s="1215"/>
    </row>
    <row r="58" spans="1:2" s="175" customFormat="1" ht="30" customHeight="1" thickBot="1">
      <c r="A58" s="382" t="s">
        <v>104</v>
      </c>
      <c r="B58" s="383" t="s">
        <v>105</v>
      </c>
    </row>
    <row r="59" spans="1:2" s="175" customFormat="1" ht="30" customHeight="1" thickBot="1">
      <c r="A59" s="382" t="s">
        <v>106</v>
      </c>
      <c r="B59" s="383" t="s">
        <v>107</v>
      </c>
    </row>
    <row r="60" spans="1:2" s="175" customFormat="1" ht="30" customHeight="1" thickBot="1">
      <c r="A60" s="382" t="s">
        <v>108</v>
      </c>
      <c r="B60" s="383" t="s">
        <v>109</v>
      </c>
    </row>
    <row r="61" spans="1:2" s="175" customFormat="1" ht="30" customHeight="1" thickBot="1">
      <c r="A61" s="382" t="s">
        <v>110</v>
      </c>
      <c r="B61" s="383" t="s">
        <v>109</v>
      </c>
    </row>
    <row r="62" spans="1:2" s="175" customFormat="1" ht="30" customHeight="1" thickBot="1">
      <c r="A62" s="382" t="s">
        <v>111</v>
      </c>
      <c r="B62" s="383" t="s">
        <v>112</v>
      </c>
    </row>
    <row r="63" spans="1:2" s="175" customFormat="1" ht="30" customHeight="1" thickBot="1">
      <c r="A63" s="1215" t="s">
        <v>113</v>
      </c>
      <c r="B63" s="1215"/>
    </row>
    <row r="64" spans="1:2" s="175" customFormat="1" ht="30" customHeight="1" thickBot="1">
      <c r="A64" s="382" t="s">
        <v>114</v>
      </c>
      <c r="B64" s="383" t="s">
        <v>115</v>
      </c>
    </row>
    <row r="65" spans="1:3" s="175" customFormat="1" ht="30" customHeight="1" thickBot="1">
      <c r="A65" s="382" t="s">
        <v>116</v>
      </c>
      <c r="B65" s="383" t="s">
        <v>117</v>
      </c>
    </row>
    <row r="66" spans="1:3" s="175" customFormat="1" ht="30" customHeight="1" thickBot="1">
      <c r="A66" s="382" t="s">
        <v>118</v>
      </c>
      <c r="B66" s="383" t="s">
        <v>119</v>
      </c>
    </row>
    <row r="67" spans="1:3" s="175" customFormat="1" ht="30" customHeight="1" thickBot="1">
      <c r="A67" s="382" t="s">
        <v>120</v>
      </c>
      <c r="B67" s="383" t="s">
        <v>121</v>
      </c>
    </row>
    <row r="68" spans="1:3" s="175" customFormat="1" ht="30" customHeight="1" thickBot="1">
      <c r="A68" s="1215" t="s">
        <v>122</v>
      </c>
      <c r="B68" s="1215"/>
    </row>
    <row r="69" spans="1:3" s="175" customFormat="1" ht="30" customHeight="1" thickBot="1">
      <c r="A69" s="382" t="s">
        <v>123</v>
      </c>
      <c r="B69" s="383" t="s">
        <v>124</v>
      </c>
    </row>
    <row r="70" spans="1:3" ht="30" customHeight="1" thickBot="1">
      <c r="A70" s="175"/>
      <c r="B70" s="175"/>
      <c r="C70" s="175"/>
    </row>
    <row r="71" spans="1:3" ht="30" customHeight="1" thickBot="1">
      <c r="A71" s="1215" t="s">
        <v>125</v>
      </c>
      <c r="B71" s="1215"/>
      <c r="C71" s="175"/>
    </row>
    <row r="72" spans="1:3" ht="30" customHeight="1" thickBot="1">
      <c r="A72" s="382" t="s">
        <v>126</v>
      </c>
      <c r="B72" s="383" t="s">
        <v>127</v>
      </c>
      <c r="C72" s="175"/>
    </row>
    <row r="73" spans="1:3" ht="30" customHeight="1" thickBot="1">
      <c r="A73" s="382" t="s">
        <v>128</v>
      </c>
      <c r="B73" s="383" t="s">
        <v>129</v>
      </c>
      <c r="C73" s="175"/>
    </row>
    <row r="74" spans="1:3" ht="6.75" customHeight="1">
      <c r="A74" s="175"/>
      <c r="B74" s="175"/>
      <c r="C74" s="175"/>
    </row>
  </sheetData>
  <customSheetViews>
    <customSheetView guid="{1B259DF3-2D8D-4DFB-A9C4-F29F1CEBD105}" showPageBreaks="1" showGridLines="0" fitToPage="1" printArea="1" view="pageBreakPreview">
      <pageMargins left="0" right="0" top="0" bottom="0" header="0" footer="0"/>
      <pageSetup paperSize="9" scale="56" orientation="portrait" r:id="rId1"/>
      <headerFooter>
        <oddHeader>&amp;CPro forma tables 2020-21 (Consultation)</oddHeader>
        <oddFooter>&amp;L&amp;D&amp;T&amp;R&amp;A</oddFooter>
      </headerFooter>
    </customSheetView>
    <customSheetView guid="{650D7366-A5BD-406B-9661-ED9F5F01D420}" scale="70" showPageBreaks="1" showGridLines="0" fitToPage="1" printArea="1" view="pageBreakPreview" topLeftCell="A13">
      <selection activeCell="B22" sqref="B22"/>
      <pageMargins left="0" right="0" top="0" bottom="0" header="0" footer="0"/>
      <pageSetup paperSize="9" scale="74" orientation="portrait" r:id="rId2"/>
    </customSheetView>
    <customSheetView guid="{9D0BCB94-913C-464E-843B-7A43F508C4E7}" scale="70" showPageBreaks="1" showGridLines="0" fitToPage="1" printArea="1" view="pageBreakPreview" topLeftCell="A13">
      <selection activeCell="B22" sqref="B22"/>
      <pageMargins left="0" right="0" top="0" bottom="0" header="0" footer="0"/>
      <pageSetup paperSize="9" scale="72" orientation="portrait" r:id="rId3"/>
    </customSheetView>
  </customSheetViews>
  <mergeCells count="10">
    <mergeCell ref="A71:B71"/>
    <mergeCell ref="A3:B3"/>
    <mergeCell ref="A10:B10"/>
    <mergeCell ref="A26:B26"/>
    <mergeCell ref="A32:B32"/>
    <mergeCell ref="A49:B49"/>
    <mergeCell ref="A52:B52"/>
    <mergeCell ref="A57:B57"/>
    <mergeCell ref="A63:B63"/>
    <mergeCell ref="A68:B68"/>
  </mergeCells>
  <pageMargins left="0.7" right="0.7" top="0.75" bottom="0.75" header="0.3" footer="0.3"/>
  <pageSetup paperSize="9" scale="90" fitToHeight="0" orientation="portrait" r:id="rId4"/>
  <headerFooter>
    <oddHeader>&amp;LRAG consultation June 2020&amp;CTable: &amp;A</oddHeader>
    <oddFooter>&amp;LPrinted on: &amp;D at &amp;T&amp;CPage &amp;P of &amp;N&amp;ROfwat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GridLines="0" tabSelected="1" view="pageBreakPreview" zoomScaleNormal="100" zoomScaleSheetLayoutView="100" workbookViewId="0">
      <selection activeCell="A3" sqref="A3:H3"/>
    </sheetView>
  </sheetViews>
  <sheetFormatPr defaultRowHeight="14.25"/>
  <cols>
    <col min="1" max="1" width="43" style="4" customWidth="1"/>
    <col min="2" max="5" width="10.375" style="4" customWidth="1"/>
    <col min="6" max="7" width="10.375" style="17" customWidth="1"/>
    <col min="8" max="8" width="7.875" style="4" customWidth="1"/>
    <col min="9" max="9" width="2.125" style="4" customWidth="1"/>
    <col min="10" max="10" width="7.75" style="4" customWidth="1"/>
    <col min="11" max="11" width="1.125" style="4" customWidth="1"/>
    <col min="12" max="243" width="8.625" style="4"/>
    <col min="244" max="244" width="14" style="4" customWidth="1"/>
    <col min="245" max="245" width="32.125" style="4" customWidth="1"/>
    <col min="246" max="246" width="8.625" style="4"/>
    <col min="247" max="247" width="9.625" style="4" customWidth="1"/>
    <col min="248" max="249" width="8.625" style="4"/>
    <col min="250" max="250" width="9.625" style="4" customWidth="1"/>
    <col min="251" max="499" width="8.625" style="4"/>
    <col min="500" max="500" width="14" style="4" customWidth="1"/>
    <col min="501" max="501" width="32.125" style="4" customWidth="1"/>
    <col min="502" max="502" width="8.625" style="4"/>
    <col min="503" max="503" width="9.625" style="4" customWidth="1"/>
    <col min="504" max="505" width="8.625" style="4"/>
    <col min="506" max="506" width="9.625" style="4" customWidth="1"/>
    <col min="507" max="755" width="8.625" style="4"/>
    <col min="756" max="756" width="14" style="4" customWidth="1"/>
    <col min="757" max="757" width="32.125" style="4" customWidth="1"/>
    <col min="758" max="758" width="8.625" style="4"/>
    <col min="759" max="759" width="9.625" style="4" customWidth="1"/>
    <col min="760" max="761" width="8.625" style="4"/>
    <col min="762" max="762" width="9.625" style="4" customWidth="1"/>
    <col min="763" max="1011" width="8.625" style="4"/>
    <col min="1012" max="1012" width="14" style="4" customWidth="1"/>
    <col min="1013" max="1013" width="32.125" style="4" customWidth="1"/>
    <col min="1014" max="1014" width="8.625" style="4"/>
    <col min="1015" max="1015" width="9.625" style="4" customWidth="1"/>
    <col min="1016" max="1017" width="8.625" style="4"/>
    <col min="1018" max="1018" width="9.625" style="4" customWidth="1"/>
    <col min="1019" max="1267" width="8.625" style="4"/>
    <col min="1268" max="1268" width="14" style="4" customWidth="1"/>
    <col min="1269" max="1269" width="32.125" style="4" customWidth="1"/>
    <col min="1270" max="1270" width="8.625" style="4"/>
    <col min="1271" max="1271" width="9.625" style="4" customWidth="1"/>
    <col min="1272" max="1273" width="8.625" style="4"/>
    <col min="1274" max="1274" width="9.625" style="4" customWidth="1"/>
    <col min="1275" max="1523" width="8.625" style="4"/>
    <col min="1524" max="1524" width="14" style="4" customWidth="1"/>
    <col min="1525" max="1525" width="32.125" style="4" customWidth="1"/>
    <col min="1526" max="1526" width="8.625" style="4"/>
    <col min="1527" max="1527" width="9.625" style="4" customWidth="1"/>
    <col min="1528" max="1529" width="8.625" style="4"/>
    <col min="1530" max="1530" width="9.625" style="4" customWidth="1"/>
    <col min="1531" max="1779" width="8.625" style="4"/>
    <col min="1780" max="1780" width="14" style="4" customWidth="1"/>
    <col min="1781" max="1781" width="32.125" style="4" customWidth="1"/>
    <col min="1782" max="1782" width="8.625" style="4"/>
    <col min="1783" max="1783" width="9.625" style="4" customWidth="1"/>
    <col min="1784" max="1785" width="8.625" style="4"/>
    <col min="1786" max="1786" width="9.625" style="4" customWidth="1"/>
    <col min="1787" max="2035" width="8.625" style="4"/>
    <col min="2036" max="2036" width="14" style="4" customWidth="1"/>
    <col min="2037" max="2037" width="32.125" style="4" customWidth="1"/>
    <col min="2038" max="2038" width="8.625" style="4"/>
    <col min="2039" max="2039" width="9.625" style="4" customWidth="1"/>
    <col min="2040" max="2041" width="8.625" style="4"/>
    <col min="2042" max="2042" width="9.625" style="4" customWidth="1"/>
    <col min="2043" max="2291" width="8.625" style="4"/>
    <col min="2292" max="2292" width="14" style="4" customWidth="1"/>
    <col min="2293" max="2293" width="32.125" style="4" customWidth="1"/>
    <col min="2294" max="2294" width="8.625" style="4"/>
    <col min="2295" max="2295" width="9.625" style="4" customWidth="1"/>
    <col min="2296" max="2297" width="8.625" style="4"/>
    <col min="2298" max="2298" width="9.625" style="4" customWidth="1"/>
    <col min="2299" max="2547" width="8.625" style="4"/>
    <col min="2548" max="2548" width="14" style="4" customWidth="1"/>
    <col min="2549" max="2549" width="32.125" style="4" customWidth="1"/>
    <col min="2550" max="2550" width="8.625" style="4"/>
    <col min="2551" max="2551" width="9.625" style="4" customWidth="1"/>
    <col min="2552" max="2553" width="8.625" style="4"/>
    <col min="2554" max="2554" width="9.625" style="4" customWidth="1"/>
    <col min="2555" max="2803" width="8.625" style="4"/>
    <col min="2804" max="2804" width="14" style="4" customWidth="1"/>
    <col min="2805" max="2805" width="32.125" style="4" customWidth="1"/>
    <col min="2806" max="2806" width="8.625" style="4"/>
    <col min="2807" max="2807" width="9.625" style="4" customWidth="1"/>
    <col min="2808" max="2809" width="8.625" style="4"/>
    <col min="2810" max="2810" width="9.625" style="4" customWidth="1"/>
    <col min="2811" max="3059" width="8.625" style="4"/>
    <col min="3060" max="3060" width="14" style="4" customWidth="1"/>
    <col min="3061" max="3061" width="32.125" style="4" customWidth="1"/>
    <col min="3062" max="3062" width="8.625" style="4"/>
    <col min="3063" max="3063" width="9.625" style="4" customWidth="1"/>
    <col min="3064" max="3065" width="8.625" style="4"/>
    <col min="3066" max="3066" width="9.625" style="4" customWidth="1"/>
    <col min="3067" max="3315" width="8.625" style="4"/>
    <col min="3316" max="3316" width="14" style="4" customWidth="1"/>
    <col min="3317" max="3317" width="32.125" style="4" customWidth="1"/>
    <col min="3318" max="3318" width="8.625" style="4"/>
    <col min="3319" max="3319" width="9.625" style="4" customWidth="1"/>
    <col min="3320" max="3321" width="8.625" style="4"/>
    <col min="3322" max="3322" width="9.625" style="4" customWidth="1"/>
    <col min="3323" max="3571" width="8.625" style="4"/>
    <col min="3572" max="3572" width="14" style="4" customWidth="1"/>
    <col min="3573" max="3573" width="32.125" style="4" customWidth="1"/>
    <col min="3574" max="3574" width="8.625" style="4"/>
    <col min="3575" max="3575" width="9.625" style="4" customWidth="1"/>
    <col min="3576" max="3577" width="8.625" style="4"/>
    <col min="3578" max="3578" width="9.625" style="4" customWidth="1"/>
    <col min="3579" max="3827" width="8.625" style="4"/>
    <col min="3828" max="3828" width="14" style="4" customWidth="1"/>
    <col min="3829" max="3829" width="32.125" style="4" customWidth="1"/>
    <col min="3830" max="3830" width="8.625" style="4"/>
    <col min="3831" max="3831" width="9.625" style="4" customWidth="1"/>
    <col min="3832" max="3833" width="8.625" style="4"/>
    <col min="3834" max="3834" width="9.625" style="4" customWidth="1"/>
    <col min="3835" max="4083" width="8.625" style="4"/>
    <col min="4084" max="4084" width="14" style="4" customWidth="1"/>
    <col min="4085" max="4085" width="32.125" style="4" customWidth="1"/>
    <col min="4086" max="4086" width="8.625" style="4"/>
    <col min="4087" max="4087" width="9.625" style="4" customWidth="1"/>
    <col min="4088" max="4089" width="8.625" style="4"/>
    <col min="4090" max="4090" width="9.625" style="4" customWidth="1"/>
    <col min="4091" max="4339" width="8.625" style="4"/>
    <col min="4340" max="4340" width="14" style="4" customWidth="1"/>
    <col min="4341" max="4341" width="32.125" style="4" customWidth="1"/>
    <col min="4342" max="4342" width="8.625" style="4"/>
    <col min="4343" max="4343" width="9.625" style="4" customWidth="1"/>
    <col min="4344" max="4345" width="8.625" style="4"/>
    <col min="4346" max="4346" width="9.625" style="4" customWidth="1"/>
    <col min="4347" max="4595" width="8.625" style="4"/>
    <col min="4596" max="4596" width="14" style="4" customWidth="1"/>
    <col min="4597" max="4597" width="32.125" style="4" customWidth="1"/>
    <col min="4598" max="4598" width="8.625" style="4"/>
    <col min="4599" max="4599" width="9.625" style="4" customWidth="1"/>
    <col min="4600" max="4601" width="8.625" style="4"/>
    <col min="4602" max="4602" width="9.625" style="4" customWidth="1"/>
    <col min="4603" max="4851" width="8.625" style="4"/>
    <col min="4852" max="4852" width="14" style="4" customWidth="1"/>
    <col min="4853" max="4853" width="32.125" style="4" customWidth="1"/>
    <col min="4854" max="4854" width="8.625" style="4"/>
    <col min="4855" max="4855" width="9.625" style="4" customWidth="1"/>
    <col min="4856" max="4857" width="8.625" style="4"/>
    <col min="4858" max="4858" width="9.625" style="4" customWidth="1"/>
    <col min="4859" max="5107" width="8.625" style="4"/>
    <col min="5108" max="5108" width="14" style="4" customWidth="1"/>
    <col min="5109" max="5109" width="32.125" style="4" customWidth="1"/>
    <col min="5110" max="5110" width="8.625" style="4"/>
    <col min="5111" max="5111" width="9.625" style="4" customWidth="1"/>
    <col min="5112" max="5113" width="8.625" style="4"/>
    <col min="5114" max="5114" width="9.625" style="4" customWidth="1"/>
    <col min="5115" max="5363" width="8.625" style="4"/>
    <col min="5364" max="5364" width="14" style="4" customWidth="1"/>
    <col min="5365" max="5365" width="32.125" style="4" customWidth="1"/>
    <col min="5366" max="5366" width="8.625" style="4"/>
    <col min="5367" max="5367" width="9.625" style="4" customWidth="1"/>
    <col min="5368" max="5369" width="8.625" style="4"/>
    <col min="5370" max="5370" width="9.625" style="4" customWidth="1"/>
    <col min="5371" max="5619" width="8.625" style="4"/>
    <col min="5620" max="5620" width="14" style="4" customWidth="1"/>
    <col min="5621" max="5621" width="32.125" style="4" customWidth="1"/>
    <col min="5622" max="5622" width="8.625" style="4"/>
    <col min="5623" max="5623" width="9.625" style="4" customWidth="1"/>
    <col min="5624" max="5625" width="8.625" style="4"/>
    <col min="5626" max="5626" width="9.625" style="4" customWidth="1"/>
    <col min="5627" max="5875" width="8.625" style="4"/>
    <col min="5876" max="5876" width="14" style="4" customWidth="1"/>
    <col min="5877" max="5877" width="32.125" style="4" customWidth="1"/>
    <col min="5878" max="5878" width="8.625" style="4"/>
    <col min="5879" max="5879" width="9.625" style="4" customWidth="1"/>
    <col min="5880" max="5881" width="8.625" style="4"/>
    <col min="5882" max="5882" width="9.625" style="4" customWidth="1"/>
    <col min="5883" max="6131" width="8.625" style="4"/>
    <col min="6132" max="6132" width="14" style="4" customWidth="1"/>
    <col min="6133" max="6133" width="32.125" style="4" customWidth="1"/>
    <col min="6134" max="6134" width="8.625" style="4"/>
    <col min="6135" max="6135" width="9.625" style="4" customWidth="1"/>
    <col min="6136" max="6137" width="8.625" style="4"/>
    <col min="6138" max="6138" width="9.625" style="4" customWidth="1"/>
    <col min="6139" max="6387" width="8.625" style="4"/>
    <col min="6388" max="6388" width="14" style="4" customWidth="1"/>
    <col min="6389" max="6389" width="32.125" style="4" customWidth="1"/>
    <col min="6390" max="6390" width="8.625" style="4"/>
    <col min="6391" max="6391" width="9.625" style="4" customWidth="1"/>
    <col min="6392" max="6393" width="8.625" style="4"/>
    <col min="6394" max="6394" width="9.625" style="4" customWidth="1"/>
    <col min="6395" max="6643" width="8.625" style="4"/>
    <col min="6644" max="6644" width="14" style="4" customWidth="1"/>
    <col min="6645" max="6645" width="32.125" style="4" customWidth="1"/>
    <col min="6646" max="6646" width="8.625" style="4"/>
    <col min="6647" max="6647" width="9.625" style="4" customWidth="1"/>
    <col min="6648" max="6649" width="8.625" style="4"/>
    <col min="6650" max="6650" width="9.625" style="4" customWidth="1"/>
    <col min="6651" max="6899" width="8.625" style="4"/>
    <col min="6900" max="6900" width="14" style="4" customWidth="1"/>
    <col min="6901" max="6901" width="32.125" style="4" customWidth="1"/>
    <col min="6902" max="6902" width="8.625" style="4"/>
    <col min="6903" max="6903" width="9.625" style="4" customWidth="1"/>
    <col min="6904" max="6905" width="8.625" style="4"/>
    <col min="6906" max="6906" width="9.625" style="4" customWidth="1"/>
    <col min="6907" max="7155" width="8.625" style="4"/>
    <col min="7156" max="7156" width="14" style="4" customWidth="1"/>
    <col min="7157" max="7157" width="32.125" style="4" customWidth="1"/>
    <col min="7158" max="7158" width="8.625" style="4"/>
    <col min="7159" max="7159" width="9.625" style="4" customWidth="1"/>
    <col min="7160" max="7161" width="8.625" style="4"/>
    <col min="7162" max="7162" width="9.625" style="4" customWidth="1"/>
    <col min="7163" max="7411" width="8.625" style="4"/>
    <col min="7412" max="7412" width="14" style="4" customWidth="1"/>
    <col min="7413" max="7413" width="32.125" style="4" customWidth="1"/>
    <col min="7414" max="7414" width="8.625" style="4"/>
    <col min="7415" max="7415" width="9.625" style="4" customWidth="1"/>
    <col min="7416" max="7417" width="8.625" style="4"/>
    <col min="7418" max="7418" width="9.625" style="4" customWidth="1"/>
    <col min="7419" max="7667" width="8.625" style="4"/>
    <col min="7668" max="7668" width="14" style="4" customWidth="1"/>
    <col min="7669" max="7669" width="32.125" style="4" customWidth="1"/>
    <col min="7670" max="7670" width="8.625" style="4"/>
    <col min="7671" max="7671" width="9.625" style="4" customWidth="1"/>
    <col min="7672" max="7673" width="8.625" style="4"/>
    <col min="7674" max="7674" width="9.625" style="4" customWidth="1"/>
    <col min="7675" max="7923" width="8.625" style="4"/>
    <col min="7924" max="7924" width="14" style="4" customWidth="1"/>
    <col min="7925" max="7925" width="32.125" style="4" customWidth="1"/>
    <col min="7926" max="7926" width="8.625" style="4"/>
    <col min="7927" max="7927" width="9.625" style="4" customWidth="1"/>
    <col min="7928" max="7929" width="8.625" style="4"/>
    <col min="7930" max="7930" width="9.625" style="4" customWidth="1"/>
    <col min="7931" max="8179" width="8.625" style="4"/>
    <col min="8180" max="8180" width="14" style="4" customWidth="1"/>
    <col min="8181" max="8181" width="32.125" style="4" customWidth="1"/>
    <col min="8182" max="8182" width="8.625" style="4"/>
    <col min="8183" max="8183" width="9.625" style="4" customWidth="1"/>
    <col min="8184" max="8185" width="8.625" style="4"/>
    <col min="8186" max="8186" width="9.625" style="4" customWidth="1"/>
    <col min="8187" max="8435" width="8.625" style="4"/>
    <col min="8436" max="8436" width="14" style="4" customWidth="1"/>
    <col min="8437" max="8437" width="32.125" style="4" customWidth="1"/>
    <col min="8438" max="8438" width="8.625" style="4"/>
    <col min="8439" max="8439" width="9.625" style="4" customWidth="1"/>
    <col min="8440" max="8441" width="8.625" style="4"/>
    <col min="8442" max="8442" width="9.625" style="4" customWidth="1"/>
    <col min="8443" max="8691" width="8.625" style="4"/>
    <col min="8692" max="8692" width="14" style="4" customWidth="1"/>
    <col min="8693" max="8693" width="32.125" style="4" customWidth="1"/>
    <col min="8694" max="8694" width="8.625" style="4"/>
    <col min="8695" max="8695" width="9.625" style="4" customWidth="1"/>
    <col min="8696" max="8697" width="8.625" style="4"/>
    <col min="8698" max="8698" width="9.625" style="4" customWidth="1"/>
    <col min="8699" max="8947" width="8.625" style="4"/>
    <col min="8948" max="8948" width="14" style="4" customWidth="1"/>
    <col min="8949" max="8949" width="32.125" style="4" customWidth="1"/>
    <col min="8950" max="8950" width="8.625" style="4"/>
    <col min="8951" max="8951" width="9.625" style="4" customWidth="1"/>
    <col min="8952" max="8953" width="8.625" style="4"/>
    <col min="8954" max="8954" width="9.625" style="4" customWidth="1"/>
    <col min="8955" max="9203" width="8.625" style="4"/>
    <col min="9204" max="9204" width="14" style="4" customWidth="1"/>
    <col min="9205" max="9205" width="32.125" style="4" customWidth="1"/>
    <col min="9206" max="9206" width="8.625" style="4"/>
    <col min="9207" max="9207" width="9.625" style="4" customWidth="1"/>
    <col min="9208" max="9209" width="8.625" style="4"/>
    <col min="9210" max="9210" width="9.625" style="4" customWidth="1"/>
    <col min="9211" max="9459" width="8.625" style="4"/>
    <col min="9460" max="9460" width="14" style="4" customWidth="1"/>
    <col min="9461" max="9461" width="32.125" style="4" customWidth="1"/>
    <col min="9462" max="9462" width="8.625" style="4"/>
    <col min="9463" max="9463" width="9.625" style="4" customWidth="1"/>
    <col min="9464" max="9465" width="8.625" style="4"/>
    <col min="9466" max="9466" width="9.625" style="4" customWidth="1"/>
    <col min="9467" max="9715" width="8.625" style="4"/>
    <col min="9716" max="9716" width="14" style="4" customWidth="1"/>
    <col min="9717" max="9717" width="32.125" style="4" customWidth="1"/>
    <col min="9718" max="9718" width="8.625" style="4"/>
    <col min="9719" max="9719" width="9.625" style="4" customWidth="1"/>
    <col min="9720" max="9721" width="8.625" style="4"/>
    <col min="9722" max="9722" width="9.625" style="4" customWidth="1"/>
    <col min="9723" max="9971" width="8.625" style="4"/>
    <col min="9972" max="9972" width="14" style="4" customWidth="1"/>
    <col min="9973" max="9973" width="32.125" style="4" customWidth="1"/>
    <col min="9974" max="9974" width="8.625" style="4"/>
    <col min="9975" max="9975" width="9.625" style="4" customWidth="1"/>
    <col min="9976" max="9977" width="8.625" style="4"/>
    <col min="9978" max="9978" width="9.625" style="4" customWidth="1"/>
    <col min="9979" max="10227" width="8.625" style="4"/>
    <col min="10228" max="10228" width="14" style="4" customWidth="1"/>
    <col min="10229" max="10229" width="32.125" style="4" customWidth="1"/>
    <col min="10230" max="10230" width="8.625" style="4"/>
    <col min="10231" max="10231" width="9.625" style="4" customWidth="1"/>
    <col min="10232" max="10233" width="8.625" style="4"/>
    <col min="10234" max="10234" width="9.625" style="4" customWidth="1"/>
    <col min="10235" max="10483" width="8.625" style="4"/>
    <col min="10484" max="10484" width="14" style="4" customWidth="1"/>
    <col min="10485" max="10485" width="32.125" style="4" customWidth="1"/>
    <col min="10486" max="10486" width="8.625" style="4"/>
    <col min="10487" max="10487" width="9.625" style="4" customWidth="1"/>
    <col min="10488" max="10489" width="8.625" style="4"/>
    <col min="10490" max="10490" width="9.625" style="4" customWidth="1"/>
    <col min="10491" max="10739" width="8.625" style="4"/>
    <col min="10740" max="10740" width="14" style="4" customWidth="1"/>
    <col min="10741" max="10741" width="32.125" style="4" customWidth="1"/>
    <col min="10742" max="10742" width="8.625" style="4"/>
    <col min="10743" max="10743" width="9.625" style="4" customWidth="1"/>
    <col min="10744" max="10745" width="8.625" style="4"/>
    <col min="10746" max="10746" width="9.625" style="4" customWidth="1"/>
    <col min="10747" max="10995" width="8.625" style="4"/>
    <col min="10996" max="10996" width="14" style="4" customWidth="1"/>
    <col min="10997" max="10997" width="32.125" style="4" customWidth="1"/>
    <col min="10998" max="10998" width="8.625" style="4"/>
    <col min="10999" max="10999" width="9.625" style="4" customWidth="1"/>
    <col min="11000" max="11001" width="8.625" style="4"/>
    <col min="11002" max="11002" width="9.625" style="4" customWidth="1"/>
    <col min="11003" max="11251" width="8.625" style="4"/>
    <col min="11252" max="11252" width="14" style="4" customWidth="1"/>
    <col min="11253" max="11253" width="32.125" style="4" customWidth="1"/>
    <col min="11254" max="11254" width="8.625" style="4"/>
    <col min="11255" max="11255" width="9.625" style="4" customWidth="1"/>
    <col min="11256" max="11257" width="8.625" style="4"/>
    <col min="11258" max="11258" width="9.625" style="4" customWidth="1"/>
    <col min="11259" max="11507" width="8.625" style="4"/>
    <col min="11508" max="11508" width="14" style="4" customWidth="1"/>
    <col min="11509" max="11509" width="32.125" style="4" customWidth="1"/>
    <col min="11510" max="11510" width="8.625" style="4"/>
    <col min="11511" max="11511" width="9.625" style="4" customWidth="1"/>
    <col min="11512" max="11513" width="8.625" style="4"/>
    <col min="11514" max="11514" width="9.625" style="4" customWidth="1"/>
    <col min="11515" max="11763" width="8.625" style="4"/>
    <col min="11764" max="11764" width="14" style="4" customWidth="1"/>
    <col min="11765" max="11765" width="32.125" style="4" customWidth="1"/>
    <col min="11766" max="11766" width="8.625" style="4"/>
    <col min="11767" max="11767" width="9.625" style="4" customWidth="1"/>
    <col min="11768" max="11769" width="8.625" style="4"/>
    <col min="11770" max="11770" width="9.625" style="4" customWidth="1"/>
    <col min="11771" max="12019" width="8.625" style="4"/>
    <col min="12020" max="12020" width="14" style="4" customWidth="1"/>
    <col min="12021" max="12021" width="32.125" style="4" customWidth="1"/>
    <col min="12022" max="12022" width="8.625" style="4"/>
    <col min="12023" max="12023" width="9.625" style="4" customWidth="1"/>
    <col min="12024" max="12025" width="8.625" style="4"/>
    <col min="12026" max="12026" width="9.625" style="4" customWidth="1"/>
    <col min="12027" max="12275" width="8.625" style="4"/>
    <col min="12276" max="12276" width="14" style="4" customWidth="1"/>
    <col min="12277" max="12277" width="32.125" style="4" customWidth="1"/>
    <col min="12278" max="12278" width="8.625" style="4"/>
    <col min="12279" max="12279" width="9.625" style="4" customWidth="1"/>
    <col min="12280" max="12281" width="8.625" style="4"/>
    <col min="12282" max="12282" width="9.625" style="4" customWidth="1"/>
    <col min="12283" max="12531" width="8.625" style="4"/>
    <col min="12532" max="12532" width="14" style="4" customWidth="1"/>
    <col min="12533" max="12533" width="32.125" style="4" customWidth="1"/>
    <col min="12534" max="12534" width="8.625" style="4"/>
    <col min="12535" max="12535" width="9.625" style="4" customWidth="1"/>
    <col min="12536" max="12537" width="8.625" style="4"/>
    <col min="12538" max="12538" width="9.625" style="4" customWidth="1"/>
    <col min="12539" max="12787" width="8.625" style="4"/>
    <col min="12788" max="12788" width="14" style="4" customWidth="1"/>
    <col min="12789" max="12789" width="32.125" style="4" customWidth="1"/>
    <col min="12790" max="12790" width="8.625" style="4"/>
    <col min="12791" max="12791" width="9.625" style="4" customWidth="1"/>
    <col min="12792" max="12793" width="8.625" style="4"/>
    <col min="12794" max="12794" width="9.625" style="4" customWidth="1"/>
    <col min="12795" max="13043" width="8.625" style="4"/>
    <col min="13044" max="13044" width="14" style="4" customWidth="1"/>
    <col min="13045" max="13045" width="32.125" style="4" customWidth="1"/>
    <col min="13046" max="13046" width="8.625" style="4"/>
    <col min="13047" max="13047" width="9.625" style="4" customWidth="1"/>
    <col min="13048" max="13049" width="8.625" style="4"/>
    <col min="13050" max="13050" width="9.625" style="4" customWidth="1"/>
    <col min="13051" max="13299" width="8.625" style="4"/>
    <col min="13300" max="13300" width="14" style="4" customWidth="1"/>
    <col min="13301" max="13301" width="32.125" style="4" customWidth="1"/>
    <col min="13302" max="13302" width="8.625" style="4"/>
    <col min="13303" max="13303" width="9.625" style="4" customWidth="1"/>
    <col min="13304" max="13305" width="8.625" style="4"/>
    <col min="13306" max="13306" width="9.625" style="4" customWidth="1"/>
    <col min="13307" max="13555" width="8.625" style="4"/>
    <col min="13556" max="13556" width="14" style="4" customWidth="1"/>
    <col min="13557" max="13557" width="32.125" style="4" customWidth="1"/>
    <col min="13558" max="13558" width="8.625" style="4"/>
    <col min="13559" max="13559" width="9.625" style="4" customWidth="1"/>
    <col min="13560" max="13561" width="8.625" style="4"/>
    <col min="13562" max="13562" width="9.625" style="4" customWidth="1"/>
    <col min="13563" max="13811" width="8.625" style="4"/>
    <col min="13812" max="13812" width="14" style="4" customWidth="1"/>
    <col min="13813" max="13813" width="32.125" style="4" customWidth="1"/>
    <col min="13814" max="13814" width="8.625" style="4"/>
    <col min="13815" max="13815" width="9.625" style="4" customWidth="1"/>
    <col min="13816" max="13817" width="8.625" style="4"/>
    <col min="13818" max="13818" width="9.625" style="4" customWidth="1"/>
    <col min="13819" max="14067" width="8.625" style="4"/>
    <col min="14068" max="14068" width="14" style="4" customWidth="1"/>
    <col min="14069" max="14069" width="32.125" style="4" customWidth="1"/>
    <col min="14070" max="14070" width="8.625" style="4"/>
    <col min="14071" max="14071" width="9.625" style="4" customWidth="1"/>
    <col min="14072" max="14073" width="8.625" style="4"/>
    <col min="14074" max="14074" width="9.625" style="4" customWidth="1"/>
    <col min="14075" max="14323" width="8.625" style="4"/>
    <col min="14324" max="14324" width="14" style="4" customWidth="1"/>
    <col min="14325" max="14325" width="32.125" style="4" customWidth="1"/>
    <col min="14326" max="14326" width="8.625" style="4"/>
    <col min="14327" max="14327" width="9.625" style="4" customWidth="1"/>
    <col min="14328" max="14329" width="8.625" style="4"/>
    <col min="14330" max="14330" width="9.625" style="4" customWidth="1"/>
    <col min="14331" max="14579" width="8.625" style="4"/>
    <col min="14580" max="14580" width="14" style="4" customWidth="1"/>
    <col min="14581" max="14581" width="32.125" style="4" customWidth="1"/>
    <col min="14582" max="14582" width="8.625" style="4"/>
    <col min="14583" max="14583" width="9.625" style="4" customWidth="1"/>
    <col min="14584" max="14585" width="8.625" style="4"/>
    <col min="14586" max="14586" width="9.625" style="4" customWidth="1"/>
    <col min="14587" max="14835" width="8.625" style="4"/>
    <col min="14836" max="14836" width="14" style="4" customWidth="1"/>
    <col min="14837" max="14837" width="32.125" style="4" customWidth="1"/>
    <col min="14838" max="14838" width="8.625" style="4"/>
    <col min="14839" max="14839" width="9.625" style="4" customWidth="1"/>
    <col min="14840" max="14841" width="8.625" style="4"/>
    <col min="14842" max="14842" width="9.625" style="4" customWidth="1"/>
    <col min="14843" max="15091" width="8.625" style="4"/>
    <col min="15092" max="15092" width="14" style="4" customWidth="1"/>
    <col min="15093" max="15093" width="32.125" style="4" customWidth="1"/>
    <col min="15094" max="15094" width="8.625" style="4"/>
    <col min="15095" max="15095" width="9.625" style="4" customWidth="1"/>
    <col min="15096" max="15097" width="8.625" style="4"/>
    <col min="15098" max="15098" width="9.625" style="4" customWidth="1"/>
    <col min="15099" max="15347" width="8.625" style="4"/>
    <col min="15348" max="15348" width="14" style="4" customWidth="1"/>
    <col min="15349" max="15349" width="32.125" style="4" customWidth="1"/>
    <col min="15350" max="15350" width="8.625" style="4"/>
    <col min="15351" max="15351" width="9.625" style="4" customWidth="1"/>
    <col min="15352" max="15353" width="8.625" style="4"/>
    <col min="15354" max="15354" width="9.625" style="4" customWidth="1"/>
    <col min="15355" max="15603" width="8.625" style="4"/>
    <col min="15604" max="15604" width="14" style="4" customWidth="1"/>
    <col min="15605" max="15605" width="32.125" style="4" customWidth="1"/>
    <col min="15606" max="15606" width="8.625" style="4"/>
    <col min="15607" max="15607" width="9.625" style="4" customWidth="1"/>
    <col min="15608" max="15609" width="8.625" style="4"/>
    <col min="15610" max="15610" width="9.625" style="4" customWidth="1"/>
    <col min="15611" max="15859" width="8.625" style="4"/>
    <col min="15860" max="15860" width="14" style="4" customWidth="1"/>
    <col min="15861" max="15861" width="32.125" style="4" customWidth="1"/>
    <col min="15862" max="15862" width="8.625" style="4"/>
    <col min="15863" max="15863" width="9.625" style="4" customWidth="1"/>
    <col min="15864" max="15865" width="8.625" style="4"/>
    <col min="15866" max="15866" width="9.625" style="4" customWidth="1"/>
    <col min="15867" max="16115" width="8.625" style="4"/>
    <col min="16116" max="16116" width="14" style="4" customWidth="1"/>
    <col min="16117" max="16117" width="32.125" style="4" customWidth="1"/>
    <col min="16118" max="16118" width="8.625" style="4"/>
    <col min="16119" max="16119" width="9.625" style="4" customWidth="1"/>
    <col min="16120" max="16121" width="8.625" style="4"/>
    <col min="16122" max="16122" width="9.625" style="4" customWidth="1"/>
    <col min="16123" max="16382" width="8.625" style="4"/>
    <col min="16383" max="16384" width="8.625" style="4" customWidth="1"/>
  </cols>
  <sheetData>
    <row r="1" spans="1:10" s="10" customFormat="1" ht="18" customHeight="1">
      <c r="A1" s="1216" t="s">
        <v>15</v>
      </c>
      <c r="B1" s="1216"/>
      <c r="C1" s="1216"/>
      <c r="D1" s="1216"/>
      <c r="E1" s="1216"/>
      <c r="F1" s="1216"/>
      <c r="G1" s="25"/>
      <c r="H1" s="45"/>
      <c r="I1" s="1216"/>
      <c r="J1" s="1216"/>
    </row>
    <row r="2" spans="1:10" s="10" customFormat="1" ht="18" customHeight="1">
      <c r="A2" s="432"/>
      <c r="B2" s="432"/>
      <c r="C2" s="432"/>
      <c r="D2" s="432"/>
      <c r="E2" s="432"/>
      <c r="F2" s="432"/>
      <c r="G2" s="25"/>
      <c r="H2" s="45"/>
      <c r="I2" s="432"/>
      <c r="J2" s="432"/>
    </row>
    <row r="3" spans="1:10" ht="47.25" customHeight="1">
      <c r="A3" s="1224" t="s">
        <v>16</v>
      </c>
      <c r="B3" s="1224"/>
      <c r="C3" s="1224"/>
      <c r="D3" s="1224"/>
      <c r="E3" s="1224"/>
      <c r="F3" s="1224"/>
      <c r="G3" s="1224"/>
      <c r="H3" s="1224"/>
      <c r="I3" s="432"/>
      <c r="J3" s="432"/>
    </row>
    <row r="4" spans="1:10" ht="18" customHeight="1" thickBot="1">
      <c r="A4" s="135"/>
      <c r="B4" s="1309"/>
      <c r="C4" s="1309"/>
      <c r="D4" s="1309"/>
      <c r="E4" s="1309"/>
      <c r="F4" s="579"/>
      <c r="G4" s="579"/>
      <c r="H4" s="121"/>
      <c r="I4" s="121"/>
      <c r="J4" s="958"/>
    </row>
    <row r="5" spans="1:10" ht="39" customHeight="1" thickTop="1" thickBot="1">
      <c r="A5" s="476"/>
      <c r="B5" s="475" t="s">
        <v>402</v>
      </c>
      <c r="C5" s="475" t="s">
        <v>403</v>
      </c>
      <c r="D5" s="475" t="s">
        <v>404</v>
      </c>
      <c r="E5" s="475" t="s">
        <v>405</v>
      </c>
      <c r="F5" s="475" t="s">
        <v>406</v>
      </c>
      <c r="G5" s="581" t="s">
        <v>407</v>
      </c>
      <c r="H5" s="582" t="s">
        <v>216</v>
      </c>
      <c r="I5" s="121"/>
      <c r="J5" s="1150" t="s">
        <v>134</v>
      </c>
    </row>
    <row r="6" spans="1:10" ht="21.75" customHeight="1" thickTop="1" thickBot="1">
      <c r="A6" s="384"/>
      <c r="B6" s="146"/>
      <c r="C6" s="146"/>
      <c r="D6" s="146"/>
      <c r="E6" s="146"/>
      <c r="F6" s="146"/>
      <c r="G6" s="146"/>
      <c r="H6" s="198"/>
      <c r="I6" s="121"/>
      <c r="J6" s="583"/>
    </row>
    <row r="7" spans="1:10" ht="33" customHeight="1" thickTop="1">
      <c r="A7" s="594" t="s">
        <v>408</v>
      </c>
      <c r="B7" s="395" t="s">
        <v>139</v>
      </c>
      <c r="C7" s="395" t="s">
        <v>139</v>
      </c>
      <c r="D7" s="395" t="s">
        <v>139</v>
      </c>
      <c r="E7" s="395" t="s">
        <v>139</v>
      </c>
      <c r="F7" s="395" t="s">
        <v>139</v>
      </c>
      <c r="G7" s="585" t="s">
        <v>139</v>
      </c>
      <c r="H7" s="587" t="s">
        <v>140</v>
      </c>
      <c r="I7" s="121"/>
      <c r="J7" s="389" t="s">
        <v>409</v>
      </c>
    </row>
    <row r="8" spans="1:10" ht="33" customHeight="1">
      <c r="A8" s="1153" t="s">
        <v>410</v>
      </c>
      <c r="B8" s="408" t="s">
        <v>139</v>
      </c>
      <c r="C8" s="385" t="s">
        <v>139</v>
      </c>
      <c r="D8" s="385" t="s">
        <v>139</v>
      </c>
      <c r="E8" s="385" t="s">
        <v>139</v>
      </c>
      <c r="F8" s="385" t="s">
        <v>139</v>
      </c>
      <c r="G8" s="586" t="s">
        <v>139</v>
      </c>
      <c r="H8" s="588" t="s">
        <v>140</v>
      </c>
      <c r="I8" s="121"/>
      <c r="J8" s="390" t="s">
        <v>411</v>
      </c>
    </row>
    <row r="9" spans="1:10" ht="33" customHeight="1">
      <c r="A9" s="1152" t="s">
        <v>412</v>
      </c>
      <c r="B9" s="593" t="s">
        <v>139</v>
      </c>
      <c r="C9" s="385" t="s">
        <v>139</v>
      </c>
      <c r="D9" s="385" t="s">
        <v>139</v>
      </c>
      <c r="E9" s="385" t="s">
        <v>139</v>
      </c>
      <c r="F9" s="385" t="s">
        <v>139</v>
      </c>
      <c r="G9" s="586" t="s">
        <v>139</v>
      </c>
      <c r="H9" s="589" t="s">
        <v>140</v>
      </c>
      <c r="I9" s="121"/>
      <c r="J9" s="390" t="s">
        <v>413</v>
      </c>
    </row>
    <row r="10" spans="1:10" ht="33" customHeight="1">
      <c r="A10" s="1148" t="s">
        <v>414</v>
      </c>
      <c r="B10" s="385" t="s">
        <v>139</v>
      </c>
      <c r="C10" s="385" t="s">
        <v>139</v>
      </c>
      <c r="D10" s="385" t="s">
        <v>139</v>
      </c>
      <c r="E10" s="385" t="s">
        <v>139</v>
      </c>
      <c r="F10" s="385" t="s">
        <v>139</v>
      </c>
      <c r="G10" s="586" t="s">
        <v>139</v>
      </c>
      <c r="H10" s="590" t="s">
        <v>140</v>
      </c>
      <c r="I10" s="121"/>
      <c r="J10" s="390" t="s">
        <v>415</v>
      </c>
    </row>
    <row r="11" spans="1:10" ht="33" customHeight="1">
      <c r="A11" s="1148" t="s">
        <v>416</v>
      </c>
      <c r="B11" s="385" t="s">
        <v>139</v>
      </c>
      <c r="C11" s="385" t="s">
        <v>139</v>
      </c>
      <c r="D11" s="385" t="s">
        <v>139</v>
      </c>
      <c r="E11" s="385" t="s">
        <v>139</v>
      </c>
      <c r="F11" s="385" t="s">
        <v>139</v>
      </c>
      <c r="G11" s="586" t="s">
        <v>139</v>
      </c>
      <c r="H11" s="590" t="s">
        <v>140</v>
      </c>
      <c r="I11" s="121"/>
      <c r="J11" s="390" t="s">
        <v>417</v>
      </c>
    </row>
    <row r="12" spans="1:10" ht="33" customHeight="1">
      <c r="A12" s="1148" t="s">
        <v>144</v>
      </c>
      <c r="B12" s="385" t="s">
        <v>139</v>
      </c>
      <c r="C12" s="385" t="s">
        <v>139</v>
      </c>
      <c r="D12" s="385" t="s">
        <v>139</v>
      </c>
      <c r="E12" s="385" t="s">
        <v>139</v>
      </c>
      <c r="F12" s="385" t="s">
        <v>139</v>
      </c>
      <c r="G12" s="586" t="s">
        <v>139</v>
      </c>
      <c r="H12" s="590" t="s">
        <v>140</v>
      </c>
      <c r="I12" s="121"/>
      <c r="J12" s="390" t="s">
        <v>418</v>
      </c>
    </row>
    <row r="13" spans="1:10" s="350" customFormat="1" ht="49.5" customHeight="1">
      <c r="A13" s="1148" t="s">
        <v>419</v>
      </c>
      <c r="B13" s="385" t="s">
        <v>139</v>
      </c>
      <c r="C13" s="385"/>
      <c r="D13" s="385"/>
      <c r="E13" s="385"/>
      <c r="F13" s="385"/>
      <c r="G13" s="586"/>
      <c r="H13" s="590"/>
      <c r="I13" s="121"/>
      <c r="J13" s="390" t="s">
        <v>420</v>
      </c>
    </row>
    <row r="14" spans="1:10" s="350" customFormat="1" ht="49.5" customHeight="1">
      <c r="A14" s="1148" t="s">
        <v>421</v>
      </c>
      <c r="B14" s="385" t="s">
        <v>139</v>
      </c>
      <c r="C14" s="385"/>
      <c r="D14" s="385"/>
      <c r="E14" s="385"/>
      <c r="F14" s="385"/>
      <c r="G14" s="586"/>
      <c r="H14" s="590"/>
      <c r="I14" s="121"/>
      <c r="J14" s="390" t="s">
        <v>422</v>
      </c>
    </row>
    <row r="15" spans="1:10" s="350" customFormat="1" ht="49.5" customHeight="1">
      <c r="A15" s="1148" t="s">
        <v>423</v>
      </c>
      <c r="B15" s="385" t="s">
        <v>139</v>
      </c>
      <c r="C15" s="385"/>
      <c r="D15" s="385"/>
      <c r="E15" s="385"/>
      <c r="F15" s="385"/>
      <c r="G15" s="586"/>
      <c r="H15" s="590"/>
      <c r="I15" s="121"/>
      <c r="J15" s="390" t="s">
        <v>424</v>
      </c>
    </row>
    <row r="16" spans="1:10" s="350" customFormat="1" ht="49.5" customHeight="1">
      <c r="A16" s="1148" t="s">
        <v>425</v>
      </c>
      <c r="B16" s="385" t="s">
        <v>139</v>
      </c>
      <c r="C16" s="385"/>
      <c r="D16" s="385"/>
      <c r="E16" s="385"/>
      <c r="F16" s="385"/>
      <c r="G16" s="586"/>
      <c r="H16" s="590"/>
      <c r="I16" s="121"/>
      <c r="J16" s="390" t="s">
        <v>426</v>
      </c>
    </row>
    <row r="17" spans="1:10" ht="33" customHeight="1" thickBot="1">
      <c r="A17" s="1156" t="s">
        <v>146</v>
      </c>
      <c r="B17" s="399" t="s">
        <v>140</v>
      </c>
      <c r="C17" s="399" t="s">
        <v>140</v>
      </c>
      <c r="D17" s="399" t="s">
        <v>140</v>
      </c>
      <c r="E17" s="399" t="s">
        <v>140</v>
      </c>
      <c r="F17" s="399" t="s">
        <v>140</v>
      </c>
      <c r="G17" s="591" t="s">
        <v>140</v>
      </c>
      <c r="H17" s="592" t="s">
        <v>140</v>
      </c>
      <c r="I17" s="121"/>
      <c r="J17" s="416" t="s">
        <v>427</v>
      </c>
    </row>
    <row r="18" spans="1:10" ht="18" customHeight="1" thickTop="1" thickBot="1">
      <c r="A18" s="431"/>
      <c r="B18" s="121"/>
      <c r="C18" s="121"/>
      <c r="D18" s="121"/>
      <c r="E18" s="121"/>
      <c r="F18" s="121"/>
      <c r="G18" s="121"/>
      <c r="H18" s="198"/>
      <c r="I18" s="121"/>
      <c r="J18" s="446"/>
    </row>
    <row r="19" spans="1:10" ht="18" customHeight="1" thickTop="1" thickBot="1">
      <c r="A19" s="462" t="s">
        <v>428</v>
      </c>
      <c r="B19" s="3"/>
      <c r="C19" s="3"/>
      <c r="D19" s="3"/>
      <c r="E19" s="3"/>
      <c r="F19" s="3"/>
      <c r="G19" s="3"/>
      <c r="H19" s="15"/>
      <c r="I19" s="958"/>
      <c r="J19" s="446"/>
    </row>
    <row r="20" spans="1:10" ht="21.75" customHeight="1" thickTop="1" thickBot="1">
      <c r="A20" s="1165" t="s">
        <v>428</v>
      </c>
      <c r="B20" s="434"/>
      <c r="C20" s="434"/>
      <c r="D20" s="434"/>
      <c r="E20" s="434"/>
      <c r="F20" s="434"/>
      <c r="G20" s="1166"/>
      <c r="H20" s="469" t="s">
        <v>139</v>
      </c>
      <c r="I20" s="958"/>
      <c r="J20" s="436" t="s">
        <v>429</v>
      </c>
    </row>
    <row r="21" spans="1:10" ht="5.25" customHeight="1" thickTop="1">
      <c r="A21" s="1"/>
      <c r="B21" s="176"/>
      <c r="C21" s="176"/>
      <c r="D21" s="176"/>
      <c r="E21" s="176"/>
      <c r="F21" s="176"/>
      <c r="G21" s="176"/>
      <c r="H21" s="179"/>
      <c r="I21" s="958"/>
      <c r="J21" s="958"/>
    </row>
    <row r="22" spans="1:10" ht="18" customHeight="1">
      <c r="A22" s="1"/>
      <c r="B22" s="176"/>
      <c r="C22" s="176"/>
      <c r="D22" s="176"/>
      <c r="E22" s="176"/>
      <c r="F22" s="176"/>
      <c r="G22" s="176"/>
      <c r="H22" s="179"/>
      <c r="I22" s="958"/>
      <c r="J22" s="958"/>
    </row>
    <row r="23" spans="1:10" ht="18" customHeight="1">
      <c r="A23" s="958"/>
      <c r="B23" s="958"/>
      <c r="C23" s="958"/>
      <c r="D23" s="958"/>
      <c r="E23" s="958"/>
      <c r="F23" s="179"/>
      <c r="G23" s="179"/>
      <c r="H23" s="958"/>
      <c r="I23" s="958"/>
      <c r="J23" s="958"/>
    </row>
    <row r="24" spans="1:10" ht="18" customHeight="1">
      <c r="A24" s="958"/>
      <c r="B24" s="958"/>
      <c r="C24" s="958"/>
      <c r="D24" s="958"/>
      <c r="E24" s="958"/>
      <c r="F24" s="179"/>
      <c r="G24" s="179"/>
      <c r="H24" s="958"/>
      <c r="I24" s="958"/>
      <c r="J24" s="958"/>
    </row>
    <row r="25" spans="1:10" ht="18" customHeight="1">
      <c r="A25" s="958"/>
      <c r="B25" s="958"/>
      <c r="C25" s="958"/>
      <c r="D25" s="958"/>
      <c r="E25" s="958"/>
      <c r="F25" s="179"/>
      <c r="G25" s="179"/>
      <c r="H25" s="958"/>
      <c r="I25" s="958"/>
      <c r="J25" s="958"/>
    </row>
    <row r="26" spans="1:10" ht="18" customHeight="1">
      <c r="A26" s="958"/>
      <c r="B26" s="958"/>
      <c r="C26" s="958"/>
      <c r="D26" s="958"/>
      <c r="E26" s="958"/>
      <c r="F26" s="179"/>
      <c r="G26" s="179"/>
      <c r="H26" s="958"/>
      <c r="I26" s="958"/>
      <c r="J26" s="958"/>
    </row>
    <row r="27" spans="1:10" ht="18" customHeight="1">
      <c r="A27" s="958"/>
      <c r="B27" s="958"/>
      <c r="C27" s="958"/>
      <c r="D27" s="958"/>
      <c r="E27" s="958"/>
      <c r="F27" s="179"/>
      <c r="G27" s="179"/>
      <c r="H27" s="958"/>
      <c r="I27" s="958"/>
      <c r="J27" s="958"/>
    </row>
  </sheetData>
  <customSheetViews>
    <customSheetView guid="{1B259DF3-2D8D-4DFB-A9C4-F29F1CEBD105}" scale="70" showPageBreaks="1" showGridLines="0" fitToPage="1" printArea="1" view="pageBreakPreview">
      <selection sqref="A1:G1"/>
      <pageMargins left="0" right="0" top="0" bottom="0" header="0" footer="0"/>
      <pageSetup paperSize="9" scale="54" orientation="portrait" r:id="rId1"/>
      <headerFooter>
        <oddFooter>&amp;C&amp;Z&amp;F
&amp;A</oddFooter>
      </headerFooter>
    </customSheetView>
    <customSheetView guid="{C52B46E3-F629-4DFA-829C-FFB772C5F657}" scale="85" showPageBreaks="1" showGridLines="0" fitToPage="1" printArea="1" view="pageBreakPreview">
      <selection activeCell="M24" sqref="M24"/>
      <pageMargins left="0" right="0" top="0" bottom="0" header="0" footer="0"/>
      <pageSetup paperSize="9" scale="96" orientation="portrait" r:id="rId2"/>
      <headerFooter>
        <oddFooter>&amp;C&amp;Z&amp;F
&amp;A</oddFooter>
      </headerFooter>
    </customSheetView>
    <customSheetView guid="{650D7366-A5BD-406B-9661-ED9F5F01D420}" scale="70" showPageBreaks="1" showGridLines="0" fitToPage="1" printArea="1" view="pageBreakPreview">
      <selection activeCell="J12" sqref="J12"/>
      <pageMargins left="0" right="0" top="0" bottom="0" header="0" footer="0"/>
      <pageSetup paperSize="9" scale="57" orientation="portrait" r:id="rId3"/>
      <headerFooter>
        <oddFooter>&amp;C&amp;Z&amp;F
&amp;A</oddFooter>
      </headerFooter>
    </customSheetView>
    <customSheetView guid="{9D0BCB94-913C-464E-843B-7A43F508C4E7}" scale="70" showPageBreaks="1" showGridLines="0" fitToPage="1" printArea="1" view="pageBreakPreview">
      <selection activeCell="J12" sqref="J12"/>
      <pageMargins left="0" right="0" top="0" bottom="0" header="0" footer="0"/>
      <pageSetup paperSize="9" scale="58" orientation="portrait" r:id="rId4"/>
      <headerFooter>
        <oddFooter>&amp;C&amp;Z&amp;F
&amp;A</oddFooter>
      </headerFooter>
    </customSheetView>
  </customSheetViews>
  <mergeCells count="4">
    <mergeCell ref="B4:E4"/>
    <mergeCell ref="A3:H3"/>
    <mergeCell ref="A1:F1"/>
    <mergeCell ref="I1:J1"/>
  </mergeCells>
  <pageMargins left="0.7" right="0.7" top="0.75" bottom="0.75" header="0.3" footer="0.3"/>
  <pageSetup paperSize="8" scale="97" fitToHeight="0" orientation="portrait" r:id="rId5"/>
  <headerFooter>
    <oddHeader>&amp;L&amp;F&amp;CSheet: &amp;A&amp;ROFFICIAL</oddHeader>
    <oddFooter>&amp;LPrinted on: &amp;D at &amp;T&amp;CPage &amp;P of &amp;N&amp;ROfwat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view="pageBreakPreview" zoomScaleNormal="100" zoomScaleSheetLayoutView="100" workbookViewId="0">
      <selection activeCell="A3" sqref="A3:F3"/>
    </sheetView>
  </sheetViews>
  <sheetFormatPr defaultColWidth="8.625" defaultRowHeight="14.25"/>
  <cols>
    <col min="1" max="1" width="46.25" style="4" customWidth="1"/>
    <col min="2" max="4" width="9.875" style="4" customWidth="1"/>
    <col min="5" max="5" width="10.375" style="4" customWidth="1"/>
    <col min="6" max="6" width="9.875" style="4" customWidth="1"/>
    <col min="7" max="7" width="2.125" style="4" customWidth="1"/>
    <col min="8" max="8" width="9.375" style="97" customWidth="1"/>
    <col min="9" max="9" width="1.25" style="4" customWidth="1"/>
    <col min="10" max="16384" width="8.625" style="4"/>
  </cols>
  <sheetData>
    <row r="1" spans="1:8" s="10" customFormat="1" ht="18" customHeight="1">
      <c r="A1" s="1216" t="s">
        <v>17</v>
      </c>
      <c r="B1" s="1216"/>
      <c r="C1" s="1216"/>
      <c r="D1" s="1216"/>
      <c r="E1" s="1216"/>
      <c r="F1" s="1216"/>
      <c r="G1" s="25"/>
      <c r="H1" s="45"/>
    </row>
    <row r="2" spans="1:8" s="10" customFormat="1" ht="6.75" customHeight="1">
      <c r="A2" s="432"/>
      <c r="B2" s="432"/>
      <c r="C2" s="432"/>
      <c r="D2" s="432"/>
      <c r="E2" s="432"/>
      <c r="F2" s="432"/>
      <c r="G2" s="25"/>
      <c r="H2" s="45"/>
    </row>
    <row r="3" spans="1:8" ht="47.25" customHeight="1">
      <c r="A3" s="1224" t="s">
        <v>18</v>
      </c>
      <c r="B3" s="1224"/>
      <c r="C3" s="1224"/>
      <c r="D3" s="1224"/>
      <c r="E3" s="1224"/>
      <c r="F3" s="1224"/>
      <c r="G3" s="25"/>
      <c r="H3" s="45"/>
    </row>
    <row r="4" spans="1:8" s="206" customFormat="1" ht="13.5" customHeight="1" thickBot="1">
      <c r="A4" s="596"/>
      <c r="B4" s="596"/>
      <c r="C4" s="596"/>
      <c r="D4" s="596"/>
      <c r="E4" s="596"/>
      <c r="F4" s="596"/>
      <c r="G4" s="596"/>
      <c r="H4" s="596"/>
    </row>
    <row r="5" spans="1:8" ht="36.75" customHeight="1" thickTop="1" thickBot="1">
      <c r="A5" s="476"/>
      <c r="B5" s="475" t="s">
        <v>404</v>
      </c>
      <c r="C5" s="475" t="s">
        <v>405</v>
      </c>
      <c r="D5" s="475" t="s">
        <v>406</v>
      </c>
      <c r="E5" s="581" t="s">
        <v>407</v>
      </c>
      <c r="F5" s="582" t="s">
        <v>206</v>
      </c>
      <c r="G5" s="579"/>
      <c r="H5" s="613" t="s">
        <v>134</v>
      </c>
    </row>
    <row r="6" spans="1:8" s="580" customFormat="1" ht="8.25" customHeight="1" thickTop="1" thickBot="1">
      <c r="A6" s="135"/>
      <c r="B6" s="595"/>
      <c r="C6" s="595"/>
      <c r="D6" s="595"/>
      <c r="E6" s="595"/>
      <c r="F6" s="579"/>
      <c r="G6" s="579"/>
      <c r="H6" s="121"/>
    </row>
    <row r="7" spans="1:8" ht="19.5" customHeight="1" thickTop="1" thickBot="1">
      <c r="A7" s="462" t="s">
        <v>412</v>
      </c>
      <c r="B7" s="597"/>
      <c r="C7" s="597"/>
      <c r="D7" s="597"/>
      <c r="E7" s="597"/>
      <c r="F7" s="597"/>
      <c r="G7" s="598"/>
      <c r="H7" s="597"/>
    </row>
    <row r="8" spans="1:8" ht="21" customHeight="1" thickTop="1">
      <c r="A8" s="594" t="s">
        <v>430</v>
      </c>
      <c r="B8" s="395" t="s">
        <v>139</v>
      </c>
      <c r="C8" s="395" t="s">
        <v>139</v>
      </c>
      <c r="D8" s="395" t="s">
        <v>139</v>
      </c>
      <c r="E8" s="600" t="s">
        <v>139</v>
      </c>
      <c r="F8" s="587" t="s">
        <v>140</v>
      </c>
      <c r="G8" s="603"/>
      <c r="H8" s="695" t="s">
        <v>431</v>
      </c>
    </row>
    <row r="9" spans="1:8" ht="21" customHeight="1">
      <c r="A9" s="1148" t="s">
        <v>432</v>
      </c>
      <c r="B9" s="385" t="s">
        <v>139</v>
      </c>
      <c r="C9" s="385" t="s">
        <v>139</v>
      </c>
      <c r="D9" s="385" t="s">
        <v>139</v>
      </c>
      <c r="E9" s="601" t="s">
        <v>139</v>
      </c>
      <c r="F9" s="590" t="s">
        <v>140</v>
      </c>
      <c r="G9" s="603"/>
      <c r="H9" s="696" t="s">
        <v>433</v>
      </c>
    </row>
    <row r="10" spans="1:8" ht="21" customHeight="1">
      <c r="A10" s="1153" t="s">
        <v>434</v>
      </c>
      <c r="B10" s="408" t="s">
        <v>139</v>
      </c>
      <c r="C10" s="385" t="s">
        <v>139</v>
      </c>
      <c r="D10" s="385" t="s">
        <v>139</v>
      </c>
      <c r="E10" s="601" t="s">
        <v>139</v>
      </c>
      <c r="F10" s="590" t="s">
        <v>140</v>
      </c>
      <c r="G10" s="603"/>
      <c r="H10" s="697" t="s">
        <v>435</v>
      </c>
    </row>
    <row r="11" spans="1:8" ht="21" customHeight="1">
      <c r="A11" s="1152" t="s">
        <v>436</v>
      </c>
      <c r="B11" s="593" t="s">
        <v>139</v>
      </c>
      <c r="C11" s="385" t="s">
        <v>139</v>
      </c>
      <c r="D11" s="385" t="s">
        <v>139</v>
      </c>
      <c r="E11" s="601" t="s">
        <v>139</v>
      </c>
      <c r="F11" s="590" t="s">
        <v>140</v>
      </c>
      <c r="G11" s="603"/>
      <c r="H11" s="698" t="s">
        <v>437</v>
      </c>
    </row>
    <row r="12" spans="1:8" s="351" customFormat="1" ht="21" customHeight="1">
      <c r="A12" s="1148" t="s">
        <v>438</v>
      </c>
      <c r="B12" s="385" t="s">
        <v>139</v>
      </c>
      <c r="C12" s="385" t="s">
        <v>139</v>
      </c>
      <c r="D12" s="385" t="s">
        <v>139</v>
      </c>
      <c r="E12" s="601" t="s">
        <v>139</v>
      </c>
      <c r="F12" s="590" t="s">
        <v>140</v>
      </c>
      <c r="G12" s="603"/>
      <c r="H12" s="696" t="s">
        <v>439</v>
      </c>
    </row>
    <row r="13" spans="1:8" s="351" customFormat="1" ht="21" customHeight="1" thickBot="1">
      <c r="A13" s="1156" t="s">
        <v>440</v>
      </c>
      <c r="B13" s="399" t="s">
        <v>139</v>
      </c>
      <c r="C13" s="399" t="s">
        <v>139</v>
      </c>
      <c r="D13" s="399" t="s">
        <v>139</v>
      </c>
      <c r="E13" s="602" t="s">
        <v>139</v>
      </c>
      <c r="F13" s="592" t="s">
        <v>140</v>
      </c>
      <c r="G13" s="603"/>
      <c r="H13" s="699" t="s">
        <v>441</v>
      </c>
    </row>
    <row r="14" spans="1:8" s="351" customFormat="1" ht="12" customHeight="1" thickTop="1" thickBot="1">
      <c r="A14" s="599"/>
      <c r="B14" s="444"/>
      <c r="C14" s="444"/>
      <c r="D14" s="444"/>
      <c r="E14" s="444"/>
      <c r="F14" s="444"/>
      <c r="G14" s="445"/>
      <c r="H14" s="700"/>
    </row>
    <row r="15" spans="1:8" ht="18.75" customHeight="1" thickTop="1" thickBot="1">
      <c r="A15" s="462" t="s">
        <v>442</v>
      </c>
      <c r="B15" s="18"/>
      <c r="C15" s="18"/>
      <c r="D15" s="18"/>
      <c r="E15" s="18"/>
      <c r="F15" s="18"/>
      <c r="G15" s="179"/>
      <c r="H15" s="701"/>
    </row>
    <row r="16" spans="1:8" ht="21" customHeight="1" thickTop="1">
      <c r="A16" s="594" t="s">
        <v>443</v>
      </c>
      <c r="B16" s="395" t="s">
        <v>139</v>
      </c>
      <c r="C16" s="395" t="s">
        <v>139</v>
      </c>
      <c r="D16" s="395" t="s">
        <v>139</v>
      </c>
      <c r="E16" s="600" t="s">
        <v>139</v>
      </c>
      <c r="F16" s="587" t="s">
        <v>140</v>
      </c>
      <c r="G16" s="179"/>
      <c r="H16" s="695" t="s">
        <v>444</v>
      </c>
    </row>
    <row r="17" spans="1:8" ht="21" customHeight="1">
      <c r="A17" s="1148" t="s">
        <v>445</v>
      </c>
      <c r="B17" s="385" t="s">
        <v>139</v>
      </c>
      <c r="C17" s="385" t="s">
        <v>139</v>
      </c>
      <c r="D17" s="385" t="s">
        <v>139</v>
      </c>
      <c r="E17" s="601" t="s">
        <v>139</v>
      </c>
      <c r="F17" s="590" t="s">
        <v>140</v>
      </c>
      <c r="G17" s="179"/>
      <c r="H17" s="696" t="s">
        <v>446</v>
      </c>
    </row>
    <row r="18" spans="1:8" ht="21" customHeight="1">
      <c r="A18" s="1153" t="s">
        <v>447</v>
      </c>
      <c r="B18" s="408" t="s">
        <v>139</v>
      </c>
      <c r="C18" s="385" t="s">
        <v>139</v>
      </c>
      <c r="D18" s="385" t="s">
        <v>139</v>
      </c>
      <c r="E18" s="601" t="s">
        <v>139</v>
      </c>
      <c r="F18" s="590" t="s">
        <v>140</v>
      </c>
      <c r="G18" s="179"/>
      <c r="H18" s="697" t="s">
        <v>448</v>
      </c>
    </row>
    <row r="19" spans="1:8" ht="21" customHeight="1" thickBot="1">
      <c r="A19" s="1172" t="s">
        <v>449</v>
      </c>
      <c r="B19" s="608" t="s">
        <v>139</v>
      </c>
      <c r="C19" s="439" t="s">
        <v>139</v>
      </c>
      <c r="D19" s="439" t="s">
        <v>139</v>
      </c>
      <c r="E19" s="609" t="s">
        <v>139</v>
      </c>
      <c r="F19" s="610" t="s">
        <v>140</v>
      </c>
      <c r="G19" s="179"/>
      <c r="H19" s="698" t="s">
        <v>450</v>
      </c>
    </row>
    <row r="20" spans="1:8" ht="21" customHeight="1">
      <c r="A20" s="604" t="s">
        <v>451</v>
      </c>
      <c r="B20" s="605" t="s">
        <v>140</v>
      </c>
      <c r="C20" s="437" t="s">
        <v>140</v>
      </c>
      <c r="D20" s="437" t="s">
        <v>140</v>
      </c>
      <c r="E20" s="606" t="s">
        <v>140</v>
      </c>
      <c r="F20" s="607" t="s">
        <v>140</v>
      </c>
      <c r="G20" s="179"/>
      <c r="H20" s="698" t="s">
        <v>452</v>
      </c>
    </row>
    <row r="21" spans="1:8" ht="21" customHeight="1" thickBot="1">
      <c r="A21" s="1167" t="s">
        <v>453</v>
      </c>
      <c r="B21" s="439" t="s">
        <v>139</v>
      </c>
      <c r="C21" s="439" t="s">
        <v>139</v>
      </c>
      <c r="D21" s="439" t="s">
        <v>139</v>
      </c>
      <c r="E21" s="609" t="s">
        <v>139</v>
      </c>
      <c r="F21" s="610" t="s">
        <v>140</v>
      </c>
      <c r="G21" s="179"/>
      <c r="H21" s="696" t="s">
        <v>454</v>
      </c>
    </row>
    <row r="22" spans="1:8" ht="21" customHeight="1" thickBot="1">
      <c r="A22" s="1173" t="s">
        <v>455</v>
      </c>
      <c r="B22" s="441" t="s">
        <v>140</v>
      </c>
      <c r="C22" s="441" t="s">
        <v>140</v>
      </c>
      <c r="D22" s="441" t="s">
        <v>140</v>
      </c>
      <c r="E22" s="611" t="s">
        <v>140</v>
      </c>
      <c r="F22" s="612" t="s">
        <v>140</v>
      </c>
      <c r="G22" s="179"/>
      <c r="H22" s="699" t="s">
        <v>456</v>
      </c>
    </row>
    <row r="23" spans="1:8" s="580" customFormat="1" ht="9" customHeight="1" thickTop="1" thickBot="1">
      <c r="A23" s="599"/>
      <c r="B23" s="444"/>
      <c r="C23" s="444"/>
      <c r="D23" s="444"/>
      <c r="E23" s="444"/>
      <c r="F23" s="444"/>
      <c r="G23" s="179"/>
      <c r="H23" s="701"/>
    </row>
    <row r="24" spans="1:8" ht="17.25" customHeight="1" thickTop="1" thickBot="1">
      <c r="A24" s="462" t="s">
        <v>457</v>
      </c>
      <c r="B24" s="119"/>
      <c r="C24" s="119"/>
      <c r="D24" s="119"/>
      <c r="E24" s="119"/>
      <c r="F24" s="179"/>
      <c r="G24" s="179"/>
      <c r="H24" s="701"/>
    </row>
    <row r="25" spans="1:8" s="167" customFormat="1" ht="21" customHeight="1" thickTop="1" thickBot="1">
      <c r="A25" s="1165" t="s">
        <v>458</v>
      </c>
      <c r="B25" s="434" t="s">
        <v>139</v>
      </c>
      <c r="C25" s="434" t="s">
        <v>139</v>
      </c>
      <c r="D25" s="434" t="s">
        <v>139</v>
      </c>
      <c r="E25" s="615" t="s">
        <v>139</v>
      </c>
      <c r="F25" s="614" t="s">
        <v>140</v>
      </c>
      <c r="G25" s="179"/>
      <c r="H25" s="694" t="s">
        <v>459</v>
      </c>
    </row>
    <row r="26" spans="1:8" s="167" customFormat="1" ht="9.75" customHeight="1" thickTop="1" thickBot="1">
      <c r="A26" s="166"/>
      <c r="B26" s="119"/>
      <c r="C26" s="119"/>
      <c r="D26" s="119"/>
      <c r="E26" s="119"/>
      <c r="F26" s="179"/>
      <c r="G26" s="179"/>
      <c r="H26" s="701"/>
    </row>
    <row r="27" spans="1:8" ht="18.75" customHeight="1" thickTop="1" thickBot="1">
      <c r="A27" s="462" t="s">
        <v>282</v>
      </c>
      <c r="B27" s="179"/>
      <c r="C27" s="179"/>
      <c r="D27" s="179"/>
      <c r="E27" s="179"/>
      <c r="F27" s="179"/>
      <c r="G27" s="179"/>
      <c r="H27" s="701"/>
    </row>
    <row r="28" spans="1:8" ht="21" customHeight="1" thickTop="1">
      <c r="A28" s="594" t="s">
        <v>460</v>
      </c>
      <c r="B28" s="395" t="s">
        <v>139</v>
      </c>
      <c r="C28" s="395" t="s">
        <v>139</v>
      </c>
      <c r="D28" s="395" t="s">
        <v>139</v>
      </c>
      <c r="E28" s="600" t="s">
        <v>139</v>
      </c>
      <c r="F28" s="587" t="s">
        <v>140</v>
      </c>
      <c r="G28" s="179"/>
      <c r="H28" s="695" t="s">
        <v>461</v>
      </c>
    </row>
    <row r="29" spans="1:8" ht="21" customHeight="1">
      <c r="A29" s="1148" t="s">
        <v>462</v>
      </c>
      <c r="B29" s="385" t="s">
        <v>139</v>
      </c>
      <c r="C29" s="385" t="s">
        <v>139</v>
      </c>
      <c r="D29" s="385" t="s">
        <v>139</v>
      </c>
      <c r="E29" s="601" t="s">
        <v>139</v>
      </c>
      <c r="F29" s="590" t="s">
        <v>140</v>
      </c>
      <c r="G29" s="179"/>
      <c r="H29" s="696" t="s">
        <v>463</v>
      </c>
    </row>
    <row r="30" spans="1:8" s="208" customFormat="1" ht="21" customHeight="1">
      <c r="A30" s="1153" t="s">
        <v>464</v>
      </c>
      <c r="B30" s="408" t="s">
        <v>139</v>
      </c>
      <c r="C30" s="385" t="s">
        <v>139</v>
      </c>
      <c r="D30" s="385" t="s">
        <v>139</v>
      </c>
      <c r="E30" s="601" t="s">
        <v>139</v>
      </c>
      <c r="F30" s="590" t="s">
        <v>140</v>
      </c>
      <c r="G30" s="179"/>
      <c r="H30" s="697" t="s">
        <v>465</v>
      </c>
    </row>
    <row r="31" spans="1:8" s="208" customFormat="1" ht="21" customHeight="1" thickBot="1">
      <c r="A31" s="1172" t="s">
        <v>466</v>
      </c>
      <c r="B31" s="608" t="s">
        <v>139</v>
      </c>
      <c r="C31" s="439" t="s">
        <v>139</v>
      </c>
      <c r="D31" s="439" t="s">
        <v>139</v>
      </c>
      <c r="E31" s="609" t="s">
        <v>139</v>
      </c>
      <c r="F31" s="610" t="s">
        <v>140</v>
      </c>
      <c r="G31" s="179"/>
      <c r="H31" s="698" t="s">
        <v>467</v>
      </c>
    </row>
    <row r="32" spans="1:8" ht="21" customHeight="1">
      <c r="A32" s="604" t="s">
        <v>468</v>
      </c>
      <c r="B32" s="605" t="s">
        <v>140</v>
      </c>
      <c r="C32" s="437" t="s">
        <v>140</v>
      </c>
      <c r="D32" s="437" t="s">
        <v>140</v>
      </c>
      <c r="E32" s="606" t="s">
        <v>140</v>
      </c>
      <c r="F32" s="607" t="s">
        <v>140</v>
      </c>
      <c r="G32" s="179"/>
      <c r="H32" s="698" t="s">
        <v>469</v>
      </c>
    </row>
    <row r="33" spans="1:8" ht="21" customHeight="1" thickBot="1">
      <c r="A33" s="1167" t="s">
        <v>453</v>
      </c>
      <c r="B33" s="439" t="s">
        <v>139</v>
      </c>
      <c r="C33" s="439" t="s">
        <v>139</v>
      </c>
      <c r="D33" s="439" t="s">
        <v>139</v>
      </c>
      <c r="E33" s="609" t="s">
        <v>139</v>
      </c>
      <c r="F33" s="610" t="s">
        <v>140</v>
      </c>
      <c r="G33" s="179"/>
      <c r="H33" s="696" t="s">
        <v>470</v>
      </c>
    </row>
    <row r="34" spans="1:8" ht="21" customHeight="1" thickBot="1">
      <c r="A34" s="1173" t="s">
        <v>471</v>
      </c>
      <c r="B34" s="441" t="s">
        <v>140</v>
      </c>
      <c r="C34" s="441" t="s">
        <v>140</v>
      </c>
      <c r="D34" s="441" t="s">
        <v>140</v>
      </c>
      <c r="E34" s="611" t="s">
        <v>140</v>
      </c>
      <c r="F34" s="612" t="s">
        <v>140</v>
      </c>
      <c r="G34" s="179"/>
      <c r="H34" s="699" t="s">
        <v>472</v>
      </c>
    </row>
    <row r="35" spans="1:8" ht="9" customHeight="1" thickTop="1" thickBot="1">
      <c r="A35" s="165"/>
      <c r="B35" s="71"/>
      <c r="C35" s="71"/>
      <c r="D35" s="71"/>
      <c r="E35" s="71"/>
      <c r="F35" s="179"/>
      <c r="G35" s="179"/>
      <c r="H35" s="701"/>
    </row>
    <row r="36" spans="1:8" ht="18" customHeight="1" thickTop="1" thickBot="1">
      <c r="A36" s="462" t="s">
        <v>457</v>
      </c>
      <c r="B36" s="119"/>
      <c r="C36" s="119"/>
      <c r="D36" s="119"/>
      <c r="E36" s="119"/>
      <c r="F36" s="179"/>
      <c r="G36" s="179"/>
      <c r="H36" s="701"/>
    </row>
    <row r="37" spans="1:8" ht="21" customHeight="1" thickTop="1" thickBot="1">
      <c r="A37" s="1165" t="s">
        <v>473</v>
      </c>
      <c r="B37" s="434" t="s">
        <v>139</v>
      </c>
      <c r="C37" s="434" t="s">
        <v>139</v>
      </c>
      <c r="D37" s="434" t="s">
        <v>139</v>
      </c>
      <c r="E37" s="615" t="s">
        <v>139</v>
      </c>
      <c r="F37" s="614" t="s">
        <v>140</v>
      </c>
      <c r="G37" s="179"/>
      <c r="H37" s="694" t="s">
        <v>474</v>
      </c>
    </row>
    <row r="38" spans="1:8" s="580" customFormat="1" ht="12" customHeight="1" thickTop="1" thickBot="1">
      <c r="A38" s="164"/>
      <c r="B38" s="72"/>
      <c r="C38" s="72"/>
      <c r="D38" s="72"/>
      <c r="E38" s="72"/>
      <c r="F38" s="18"/>
      <c r="G38" s="179"/>
      <c r="H38" s="701"/>
    </row>
    <row r="39" spans="1:8" ht="21" customHeight="1" thickTop="1" thickBot="1">
      <c r="A39" s="1165" t="s">
        <v>475</v>
      </c>
      <c r="B39" s="434" t="s">
        <v>140</v>
      </c>
      <c r="C39" s="434" t="s">
        <v>140</v>
      </c>
      <c r="D39" s="434" t="s">
        <v>140</v>
      </c>
      <c r="E39" s="615" t="s">
        <v>140</v>
      </c>
      <c r="F39" s="614" t="s">
        <v>140</v>
      </c>
      <c r="G39" s="179"/>
      <c r="H39" s="694" t="s">
        <v>476</v>
      </c>
    </row>
    <row r="40" spans="1:8" ht="15.75" customHeight="1" thickTop="1" thickBot="1">
      <c r="A40" s="164"/>
      <c r="B40" s="18"/>
      <c r="C40" s="18"/>
      <c r="D40" s="18"/>
      <c r="E40" s="18"/>
      <c r="F40" s="18"/>
      <c r="G40" s="179"/>
      <c r="H40" s="701"/>
    </row>
    <row r="41" spans="1:8" ht="16.5" customHeight="1" thickTop="1" thickBot="1">
      <c r="A41" s="462" t="s">
        <v>477</v>
      </c>
      <c r="B41" s="18"/>
      <c r="C41" s="18"/>
      <c r="D41" s="18"/>
      <c r="E41" s="18"/>
      <c r="F41" s="18"/>
      <c r="G41" s="179"/>
      <c r="H41" s="701"/>
    </row>
    <row r="42" spans="1:8" ht="21" customHeight="1" thickTop="1">
      <c r="A42" s="594" t="s">
        <v>478</v>
      </c>
      <c r="B42" s="395" t="s">
        <v>139</v>
      </c>
      <c r="C42" s="395" t="s">
        <v>139</v>
      </c>
      <c r="D42" s="395" t="s">
        <v>139</v>
      </c>
      <c r="E42" s="600" t="s">
        <v>139</v>
      </c>
      <c r="F42" s="587" t="s">
        <v>140</v>
      </c>
      <c r="G42" s="179"/>
      <c r="H42" s="695" t="s">
        <v>479</v>
      </c>
    </row>
    <row r="43" spans="1:8" ht="21" customHeight="1" thickBot="1">
      <c r="A43" s="1167" t="s">
        <v>480</v>
      </c>
      <c r="B43" s="439" t="s">
        <v>139</v>
      </c>
      <c r="C43" s="439" t="s">
        <v>139</v>
      </c>
      <c r="D43" s="439" t="s">
        <v>139</v>
      </c>
      <c r="E43" s="609" t="s">
        <v>139</v>
      </c>
      <c r="F43" s="610" t="s">
        <v>140</v>
      </c>
      <c r="G43" s="179"/>
      <c r="H43" s="696" t="s">
        <v>481</v>
      </c>
    </row>
    <row r="44" spans="1:8" ht="21" customHeight="1" thickBot="1">
      <c r="A44" s="1173" t="s">
        <v>482</v>
      </c>
      <c r="B44" s="441" t="s">
        <v>140</v>
      </c>
      <c r="C44" s="441" t="s">
        <v>140</v>
      </c>
      <c r="D44" s="441" t="s">
        <v>140</v>
      </c>
      <c r="E44" s="611" t="s">
        <v>140</v>
      </c>
      <c r="F44" s="612" t="s">
        <v>140</v>
      </c>
      <c r="G44" s="179"/>
      <c r="H44" s="699" t="s">
        <v>483</v>
      </c>
    </row>
    <row r="45" spans="1:8" ht="7.5" customHeight="1" thickTop="1">
      <c r="A45" s="179"/>
      <c r="B45" s="179"/>
      <c r="C45" s="179"/>
      <c r="D45" s="179"/>
      <c r="E45" s="179"/>
      <c r="F45" s="179"/>
      <c r="G45" s="179"/>
      <c r="H45" s="702"/>
    </row>
    <row r="46" spans="1:8" ht="18.75" customHeight="1">
      <c r="A46" s="958"/>
      <c r="B46" s="958"/>
      <c r="C46" s="958"/>
      <c r="D46" s="958"/>
      <c r="E46" s="958"/>
      <c r="F46" s="958"/>
      <c r="G46" s="958"/>
      <c r="H46" s="702"/>
    </row>
    <row r="47" spans="1:8">
      <c r="A47" s="958"/>
      <c r="B47" s="958"/>
      <c r="C47" s="958"/>
      <c r="D47" s="958"/>
      <c r="E47" s="958"/>
      <c r="F47" s="958"/>
      <c r="G47" s="958"/>
      <c r="H47" s="702"/>
    </row>
  </sheetData>
  <customSheetViews>
    <customSheetView guid="{1B259DF3-2D8D-4DFB-A9C4-F29F1CEBD105}" scale="70" showPageBreaks="1" showGridLines="0" printArea="1" view="pageBreakPreview">
      <selection sqref="A1:G1"/>
      <rowBreaks count="1" manualBreakCount="1">
        <brk id="38" max="11" man="1"/>
      </rowBreaks>
      <pageMargins left="0" right="0" top="0" bottom="0" header="0" footer="0"/>
      <pageSetup paperSize="9" scale="68" orientation="portrait" r:id="rId1"/>
      <headerFooter>
        <oddFooter>&amp;C&amp;Z&amp;F
&amp;A</oddFooter>
      </headerFooter>
    </customSheetView>
    <customSheetView guid="{C52B46E3-F629-4DFA-829C-FFB772C5F657}" scale="85" showPageBreaks="1" printArea="1" view="pageBreakPreview">
      <selection activeCell="C9" sqref="C9"/>
      <rowBreaks count="1" manualBreakCount="1">
        <brk id="37" max="11" man="1"/>
      </rowBreaks>
      <pageMargins left="0" right="0" top="0" bottom="0" header="0" footer="0"/>
      <pageSetup paperSize="9" scale="52" orientation="portrait" r:id="rId2"/>
      <headerFooter>
        <oddFooter>&amp;C&amp;Z&amp;F
&amp;A</oddFooter>
      </headerFooter>
    </customSheetView>
    <customSheetView guid="{650D7366-A5BD-406B-9661-ED9F5F01D420}" scale="70" showPageBreaks="1" showGridLines="0" printArea="1" view="pageBreakPreview">
      <rowBreaks count="1" manualBreakCount="1">
        <brk id="38" max="11" man="1"/>
      </rowBreaks>
      <pageMargins left="0" right="0" top="0" bottom="0" header="0" footer="0"/>
      <pageSetup paperSize="9" scale="68" orientation="portrait" r:id="rId3"/>
      <headerFooter>
        <oddFooter>&amp;C&amp;Z&amp;F
&amp;A</oddFooter>
      </headerFooter>
    </customSheetView>
    <customSheetView guid="{9D0BCB94-913C-464E-843B-7A43F508C4E7}" scale="70" showPageBreaks="1" showGridLines="0" printArea="1" view="pageBreakPreview">
      <selection activeCell="B7" sqref="B7"/>
      <rowBreaks count="1" manualBreakCount="1">
        <brk id="38" max="11" man="1"/>
      </rowBreaks>
      <pageMargins left="0" right="0" top="0" bottom="0" header="0" footer="0"/>
      <pageSetup paperSize="9" scale="68" orientation="portrait" r:id="rId4"/>
      <headerFooter>
        <oddFooter>&amp;C&amp;Z&amp;F
&amp;A</oddFooter>
      </headerFooter>
    </customSheetView>
  </customSheetViews>
  <mergeCells count="2">
    <mergeCell ref="A1:F1"/>
    <mergeCell ref="A3:F3"/>
  </mergeCells>
  <pageMargins left="0.7" right="0.7" top="0.75" bottom="0.75" header="0.3" footer="0.3"/>
  <pageSetup paperSize="8" fitToHeight="0" orientation="portrait" r:id="rId5"/>
  <headerFooter>
    <oddHeader>&amp;L&amp;F&amp;CSheet: &amp;A&amp;ROFFICIAL</oddHeader>
    <oddFooter>&amp;LPrinted on: &amp;D at &amp;T&amp;CPage &amp;P of &amp;N&amp;ROfwat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showGridLines="0" view="pageBreakPreview" zoomScaleNormal="100" zoomScaleSheetLayoutView="100" workbookViewId="0">
      <selection activeCell="N25" sqref="N25"/>
    </sheetView>
  </sheetViews>
  <sheetFormatPr defaultColWidth="9" defaultRowHeight="15.75"/>
  <cols>
    <col min="1" max="1" width="52.875" style="4" customWidth="1"/>
    <col min="2" max="9" width="5" style="149" customWidth="1"/>
    <col min="10" max="12" width="5" style="4" customWidth="1"/>
    <col min="13" max="13" width="1.625" style="4" customWidth="1"/>
    <col min="14" max="14" width="8.375" style="19" customWidth="1"/>
    <col min="15" max="15" width="1" style="4" customWidth="1"/>
    <col min="16" max="16384" width="9" style="4"/>
  </cols>
  <sheetData>
    <row r="1" spans="1:14" s="10" customFormat="1" ht="24.75" customHeight="1">
      <c r="A1" s="1216" t="s">
        <v>19</v>
      </c>
      <c r="B1" s="1216"/>
      <c r="C1" s="1216"/>
      <c r="D1" s="1216"/>
      <c r="E1" s="1216"/>
      <c r="F1" s="1216"/>
      <c r="G1" s="1216"/>
      <c r="H1" s="1216"/>
      <c r="I1" s="1216"/>
      <c r="J1" s="1216"/>
      <c r="K1" s="1216"/>
      <c r="L1" s="1216"/>
      <c r="M1" s="955"/>
      <c r="N1" s="180"/>
    </row>
    <row r="2" spans="1:14" s="10" customFormat="1" ht="6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955"/>
      <c r="N2" s="180"/>
    </row>
    <row r="3" spans="1:14" ht="47.25" customHeight="1">
      <c r="A3" s="1224" t="s">
        <v>20</v>
      </c>
      <c r="B3" s="1224"/>
      <c r="C3" s="1224"/>
      <c r="D3" s="1224"/>
      <c r="E3" s="1224"/>
      <c r="F3" s="1224"/>
      <c r="G3" s="1224"/>
      <c r="H3" s="1224"/>
      <c r="I3" s="1224"/>
      <c r="J3" s="1224"/>
      <c r="K3" s="1224"/>
      <c r="L3" s="1224"/>
      <c r="M3" s="958"/>
      <c r="N3" s="180"/>
    </row>
    <row r="4" spans="1:14" s="580" customFormat="1" ht="9" customHeight="1" thickBo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958"/>
      <c r="N4" s="180"/>
    </row>
    <row r="5" spans="1:14" s="149" customFormat="1" ht="20.25" customHeight="1" thickTop="1">
      <c r="A5" s="617"/>
      <c r="B5" s="1310" t="s">
        <v>484</v>
      </c>
      <c r="C5" s="1310"/>
      <c r="D5" s="1310"/>
      <c r="E5" s="1310"/>
      <c r="F5" s="1310" t="s">
        <v>485</v>
      </c>
      <c r="G5" s="1310"/>
      <c r="H5" s="1310"/>
      <c r="I5" s="1310"/>
      <c r="J5" s="1311" t="s">
        <v>486</v>
      </c>
      <c r="K5" s="1313" t="s">
        <v>487</v>
      </c>
      <c r="L5" s="1315" t="s">
        <v>206</v>
      </c>
      <c r="M5" s="616"/>
      <c r="N5" s="1317" t="s">
        <v>134</v>
      </c>
    </row>
    <row r="6" spans="1:14" ht="60" customHeight="1" thickBot="1">
      <c r="A6" s="618"/>
      <c r="B6" s="619" t="s">
        <v>488</v>
      </c>
      <c r="C6" s="619" t="s">
        <v>489</v>
      </c>
      <c r="D6" s="621" t="s">
        <v>490</v>
      </c>
      <c r="E6" s="620" t="s">
        <v>206</v>
      </c>
      <c r="F6" s="619" t="s">
        <v>488</v>
      </c>
      <c r="G6" s="619" t="s">
        <v>489</v>
      </c>
      <c r="H6" s="621" t="s">
        <v>490</v>
      </c>
      <c r="I6" s="620" t="s">
        <v>206</v>
      </c>
      <c r="J6" s="1312"/>
      <c r="K6" s="1314"/>
      <c r="L6" s="1316"/>
      <c r="M6" s="616"/>
      <c r="N6" s="1318"/>
    </row>
    <row r="7" spans="1:14" s="206" customFormat="1" ht="6.75" customHeight="1" thickTop="1" thickBot="1">
      <c r="A7" s="622"/>
      <c r="B7" s="623"/>
      <c r="C7" s="623"/>
      <c r="D7" s="623"/>
      <c r="E7" s="623"/>
      <c r="F7" s="623"/>
      <c r="G7" s="623"/>
      <c r="H7" s="623"/>
      <c r="I7" s="623"/>
      <c r="J7" s="624"/>
      <c r="K7" s="624"/>
      <c r="L7" s="624"/>
      <c r="M7" s="625"/>
      <c r="N7" s="626"/>
    </row>
    <row r="8" spans="1:14" ht="18.75" customHeight="1" thickTop="1" thickBot="1">
      <c r="A8" s="462" t="s">
        <v>412</v>
      </c>
      <c r="B8" s="30"/>
      <c r="C8" s="627"/>
      <c r="D8" s="627"/>
      <c r="E8" s="627"/>
      <c r="F8" s="627"/>
      <c r="G8" s="627"/>
      <c r="H8" s="627"/>
      <c r="I8" s="627"/>
      <c r="J8" s="147"/>
      <c r="K8" s="181"/>
      <c r="L8" s="181"/>
      <c r="M8" s="958"/>
      <c r="N8" s="180"/>
    </row>
    <row r="9" spans="1:14" ht="18.75" customHeight="1" thickTop="1">
      <c r="A9" s="628" t="s">
        <v>491</v>
      </c>
      <c r="B9" s="629" t="s">
        <v>139</v>
      </c>
      <c r="C9" s="629" t="s">
        <v>139</v>
      </c>
      <c r="D9" s="630" t="s">
        <v>139</v>
      </c>
      <c r="E9" s="631" t="s">
        <v>140</v>
      </c>
      <c r="F9" s="629" t="s">
        <v>139</v>
      </c>
      <c r="G9" s="629" t="s">
        <v>139</v>
      </c>
      <c r="H9" s="630" t="s">
        <v>139</v>
      </c>
      <c r="I9" s="630" t="s">
        <v>140</v>
      </c>
      <c r="J9" s="629" t="s">
        <v>140</v>
      </c>
      <c r="K9" s="630" t="s">
        <v>139</v>
      </c>
      <c r="L9" s="632" t="s">
        <v>140</v>
      </c>
      <c r="M9" s="958"/>
      <c r="N9" s="389" t="s">
        <v>492</v>
      </c>
    </row>
    <row r="10" spans="1:14" ht="18.75" customHeight="1">
      <c r="A10" s="1148" t="s">
        <v>493</v>
      </c>
      <c r="B10" s="385" t="s">
        <v>139</v>
      </c>
      <c r="C10" s="385" t="s">
        <v>139</v>
      </c>
      <c r="D10" s="601" t="s">
        <v>139</v>
      </c>
      <c r="E10" s="584" t="s">
        <v>140</v>
      </c>
      <c r="F10" s="385" t="s">
        <v>139</v>
      </c>
      <c r="G10" s="385" t="s">
        <v>139</v>
      </c>
      <c r="H10" s="633" t="s">
        <v>139</v>
      </c>
      <c r="I10" s="601" t="s">
        <v>140</v>
      </c>
      <c r="J10" s="584" t="s">
        <v>140</v>
      </c>
      <c r="K10" s="601" t="s">
        <v>139</v>
      </c>
      <c r="L10" s="590" t="s">
        <v>140</v>
      </c>
      <c r="M10" s="958"/>
      <c r="N10" s="390" t="s">
        <v>494</v>
      </c>
    </row>
    <row r="11" spans="1:14" ht="18.75" customHeight="1">
      <c r="A11" s="1148" t="s">
        <v>495</v>
      </c>
      <c r="B11" s="385" t="s">
        <v>139</v>
      </c>
      <c r="C11" s="385" t="s">
        <v>139</v>
      </c>
      <c r="D11" s="601" t="s">
        <v>139</v>
      </c>
      <c r="E11" s="584" t="s">
        <v>140</v>
      </c>
      <c r="F11" s="385" t="s">
        <v>139</v>
      </c>
      <c r="G11" s="385" t="s">
        <v>139</v>
      </c>
      <c r="H11" s="633" t="s">
        <v>139</v>
      </c>
      <c r="I11" s="601" t="s">
        <v>140</v>
      </c>
      <c r="J11" s="584" t="s">
        <v>140</v>
      </c>
      <c r="K11" s="601" t="s">
        <v>139</v>
      </c>
      <c r="L11" s="590" t="s">
        <v>140</v>
      </c>
      <c r="M11" s="958"/>
      <c r="N11" s="390" t="s">
        <v>496</v>
      </c>
    </row>
    <row r="12" spans="1:14" ht="18.75" customHeight="1">
      <c r="A12" s="1148" t="s">
        <v>497</v>
      </c>
      <c r="B12" s="385" t="s">
        <v>139</v>
      </c>
      <c r="C12" s="385" t="s">
        <v>139</v>
      </c>
      <c r="D12" s="601" t="s">
        <v>139</v>
      </c>
      <c r="E12" s="584" t="s">
        <v>140</v>
      </c>
      <c r="F12" s="385" t="s">
        <v>139</v>
      </c>
      <c r="G12" s="385" t="s">
        <v>139</v>
      </c>
      <c r="H12" s="633" t="s">
        <v>139</v>
      </c>
      <c r="I12" s="601" t="s">
        <v>140</v>
      </c>
      <c r="J12" s="584" t="s">
        <v>140</v>
      </c>
      <c r="K12" s="601" t="s">
        <v>139</v>
      </c>
      <c r="L12" s="590" t="s">
        <v>140</v>
      </c>
      <c r="M12" s="958"/>
      <c r="N12" s="390" t="s">
        <v>498</v>
      </c>
    </row>
    <row r="13" spans="1:14" ht="18.75" customHeight="1">
      <c r="A13" s="1148" t="s">
        <v>499</v>
      </c>
      <c r="B13" s="385"/>
      <c r="C13" s="385"/>
      <c r="D13" s="601"/>
      <c r="E13" s="584"/>
      <c r="F13" s="385"/>
      <c r="G13" s="385"/>
      <c r="H13" s="633"/>
      <c r="I13" s="601"/>
      <c r="J13" s="584"/>
      <c r="K13" s="601" t="s">
        <v>139</v>
      </c>
      <c r="L13" s="590" t="s">
        <v>140</v>
      </c>
      <c r="M13" s="958"/>
      <c r="N13" s="390" t="s">
        <v>500</v>
      </c>
    </row>
    <row r="14" spans="1:14" ht="18.75" customHeight="1">
      <c r="A14" s="1148" t="s">
        <v>442</v>
      </c>
      <c r="B14" s="385" t="s">
        <v>139</v>
      </c>
      <c r="C14" s="385" t="s">
        <v>139</v>
      </c>
      <c r="D14" s="601" t="s">
        <v>139</v>
      </c>
      <c r="E14" s="584" t="s">
        <v>140</v>
      </c>
      <c r="F14" s="385" t="s">
        <v>139</v>
      </c>
      <c r="G14" s="385" t="s">
        <v>139</v>
      </c>
      <c r="H14" s="633" t="s">
        <v>139</v>
      </c>
      <c r="I14" s="601" t="s">
        <v>140</v>
      </c>
      <c r="J14" s="584" t="s">
        <v>140</v>
      </c>
      <c r="K14" s="601" t="s">
        <v>139</v>
      </c>
      <c r="L14" s="590" t="s">
        <v>140</v>
      </c>
      <c r="M14" s="958"/>
      <c r="N14" s="390" t="s">
        <v>501</v>
      </c>
    </row>
    <row r="15" spans="1:14" s="139" customFormat="1" ht="18.75" customHeight="1" thickBot="1">
      <c r="A15" s="1167" t="s">
        <v>449</v>
      </c>
      <c r="B15" s="439" t="s">
        <v>139</v>
      </c>
      <c r="C15" s="439" t="s">
        <v>139</v>
      </c>
      <c r="D15" s="609" t="s">
        <v>139</v>
      </c>
      <c r="E15" s="636" t="s">
        <v>140</v>
      </c>
      <c r="F15" s="439" t="s">
        <v>139</v>
      </c>
      <c r="G15" s="439" t="s">
        <v>139</v>
      </c>
      <c r="H15" s="637" t="s">
        <v>139</v>
      </c>
      <c r="I15" s="609" t="s">
        <v>140</v>
      </c>
      <c r="J15" s="636" t="s">
        <v>140</v>
      </c>
      <c r="K15" s="609" t="s">
        <v>139</v>
      </c>
      <c r="L15" s="610" t="s">
        <v>140</v>
      </c>
      <c r="M15" s="77"/>
      <c r="N15" s="390" t="s">
        <v>502</v>
      </c>
    </row>
    <row r="16" spans="1:14" ht="18.75" customHeight="1" thickBot="1">
      <c r="A16" s="1173" t="s">
        <v>451</v>
      </c>
      <c r="B16" s="441" t="s">
        <v>140</v>
      </c>
      <c r="C16" s="441" t="s">
        <v>140</v>
      </c>
      <c r="D16" s="639" t="s">
        <v>140</v>
      </c>
      <c r="E16" s="638" t="s">
        <v>140</v>
      </c>
      <c r="F16" s="441" t="s">
        <v>140</v>
      </c>
      <c r="G16" s="639" t="s">
        <v>140</v>
      </c>
      <c r="H16" s="638" t="s">
        <v>140</v>
      </c>
      <c r="I16" s="639" t="s">
        <v>140</v>
      </c>
      <c r="J16" s="638" t="s">
        <v>140</v>
      </c>
      <c r="K16" s="639" t="s">
        <v>140</v>
      </c>
      <c r="L16" s="612" t="s">
        <v>140</v>
      </c>
      <c r="M16" s="958"/>
      <c r="N16" s="416" t="s">
        <v>503</v>
      </c>
    </row>
    <row r="17" spans="1:14" ht="8.25" customHeight="1" thickTop="1" thickBot="1">
      <c r="A17" s="634"/>
      <c r="B17" s="635"/>
      <c r="C17" s="635"/>
      <c r="D17" s="635"/>
      <c r="E17" s="635"/>
      <c r="F17" s="635"/>
      <c r="G17" s="635"/>
      <c r="H17" s="635"/>
      <c r="I17" s="635"/>
      <c r="J17" s="635"/>
      <c r="K17" s="3"/>
      <c r="L17" s="3"/>
      <c r="M17" s="958"/>
      <c r="N17" s="180"/>
    </row>
    <row r="18" spans="1:14" s="139" customFormat="1" ht="17.25" thickTop="1" thickBot="1">
      <c r="A18" s="462" t="s">
        <v>261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40"/>
      <c r="L18" s="3"/>
      <c r="M18" s="958"/>
      <c r="N18" s="180"/>
    </row>
    <row r="19" spans="1:14" s="350" customFormat="1" ht="32.25" customHeight="1" thickTop="1">
      <c r="A19" s="628" t="s">
        <v>504</v>
      </c>
      <c r="B19" s="629" t="s">
        <v>139</v>
      </c>
      <c r="C19" s="629" t="s">
        <v>139</v>
      </c>
      <c r="D19" s="630" t="s">
        <v>139</v>
      </c>
      <c r="E19" s="631" t="s">
        <v>140</v>
      </c>
      <c r="F19" s="629" t="s">
        <v>139</v>
      </c>
      <c r="G19" s="629" t="s">
        <v>139</v>
      </c>
      <c r="H19" s="630" t="s">
        <v>139</v>
      </c>
      <c r="I19" s="630" t="s">
        <v>140</v>
      </c>
      <c r="J19" s="629" t="s">
        <v>140</v>
      </c>
      <c r="K19" s="630" t="s">
        <v>139</v>
      </c>
      <c r="L19" s="632" t="s">
        <v>140</v>
      </c>
      <c r="M19" s="958"/>
      <c r="N19" s="389" t="s">
        <v>505</v>
      </c>
    </row>
    <row r="20" spans="1:14" s="350" customFormat="1" ht="32.25" customHeight="1">
      <c r="A20" s="1148" t="s">
        <v>506</v>
      </c>
      <c r="B20" s="385" t="s">
        <v>139</v>
      </c>
      <c r="C20" s="385" t="s">
        <v>139</v>
      </c>
      <c r="D20" s="601" t="s">
        <v>139</v>
      </c>
      <c r="E20" s="584" t="s">
        <v>140</v>
      </c>
      <c r="F20" s="385" t="s">
        <v>139</v>
      </c>
      <c r="G20" s="385" t="s">
        <v>139</v>
      </c>
      <c r="H20" s="601" t="s">
        <v>139</v>
      </c>
      <c r="I20" s="642" t="s">
        <v>140</v>
      </c>
      <c r="J20" s="584" t="s">
        <v>140</v>
      </c>
      <c r="K20" s="601" t="s">
        <v>139</v>
      </c>
      <c r="L20" s="590" t="s">
        <v>140</v>
      </c>
      <c r="M20" s="958"/>
      <c r="N20" s="390" t="s">
        <v>507</v>
      </c>
    </row>
    <row r="21" spans="1:14" s="350" customFormat="1" ht="32.25" customHeight="1">
      <c r="A21" s="1148" t="s">
        <v>508</v>
      </c>
      <c r="B21" s="385" t="s">
        <v>139</v>
      </c>
      <c r="C21" s="385" t="s">
        <v>139</v>
      </c>
      <c r="D21" s="601" t="s">
        <v>139</v>
      </c>
      <c r="E21" s="584" t="s">
        <v>140</v>
      </c>
      <c r="F21" s="385" t="s">
        <v>139</v>
      </c>
      <c r="G21" s="385" t="s">
        <v>139</v>
      </c>
      <c r="H21" s="601" t="s">
        <v>139</v>
      </c>
      <c r="I21" s="642" t="s">
        <v>140</v>
      </c>
      <c r="J21" s="584" t="s">
        <v>140</v>
      </c>
      <c r="K21" s="601" t="s">
        <v>139</v>
      </c>
      <c r="L21" s="590" t="s">
        <v>140</v>
      </c>
      <c r="M21" s="958"/>
      <c r="N21" s="390" t="s">
        <v>509</v>
      </c>
    </row>
    <row r="22" spans="1:14" s="350" customFormat="1" ht="32.25" customHeight="1" thickBot="1">
      <c r="A22" s="1156" t="s">
        <v>416</v>
      </c>
      <c r="B22" s="399" t="s">
        <v>139</v>
      </c>
      <c r="C22" s="399" t="s">
        <v>139</v>
      </c>
      <c r="D22" s="602" t="s">
        <v>139</v>
      </c>
      <c r="E22" s="640" t="s">
        <v>140</v>
      </c>
      <c r="F22" s="399" t="s">
        <v>139</v>
      </c>
      <c r="G22" s="399" t="s">
        <v>139</v>
      </c>
      <c r="H22" s="602" t="s">
        <v>139</v>
      </c>
      <c r="I22" s="643" t="s">
        <v>140</v>
      </c>
      <c r="J22" s="640" t="s">
        <v>140</v>
      </c>
      <c r="K22" s="602" t="s">
        <v>139</v>
      </c>
      <c r="L22" s="592" t="s">
        <v>140</v>
      </c>
      <c r="M22" s="958"/>
      <c r="N22" s="416" t="s">
        <v>510</v>
      </c>
    </row>
    <row r="23" spans="1:14" s="139" customFormat="1" ht="8.25" customHeight="1" thickTop="1" thickBot="1">
      <c r="A23" s="634"/>
      <c r="B23" s="635"/>
      <c r="C23" s="120"/>
      <c r="D23" s="120"/>
      <c r="E23" s="120"/>
      <c r="F23" s="635"/>
      <c r="G23" s="635"/>
      <c r="H23" s="635"/>
      <c r="I23" s="635"/>
      <c r="J23" s="118"/>
      <c r="K23" s="3"/>
      <c r="L23" s="3"/>
      <c r="M23" s="958"/>
      <c r="N23" s="180"/>
    </row>
    <row r="24" spans="1:14" s="139" customFormat="1" ht="17.25" thickTop="1" thickBot="1">
      <c r="A24" s="462" t="s">
        <v>511</v>
      </c>
      <c r="B24" s="120"/>
      <c r="C24" s="120"/>
      <c r="D24" s="120"/>
      <c r="E24" s="120"/>
      <c r="F24" s="644"/>
      <c r="G24" s="644"/>
      <c r="H24" s="644"/>
      <c r="I24" s="644"/>
      <c r="J24" s="118"/>
      <c r="K24" s="3"/>
      <c r="L24" s="3"/>
      <c r="M24" s="958"/>
      <c r="N24" s="180"/>
    </row>
    <row r="25" spans="1:14" ht="27.75" customHeight="1" thickTop="1">
      <c r="A25" s="628" t="s">
        <v>419</v>
      </c>
      <c r="B25" s="629" t="s">
        <v>139</v>
      </c>
      <c r="C25" s="629" t="s">
        <v>139</v>
      </c>
      <c r="D25" s="630" t="s">
        <v>139</v>
      </c>
      <c r="E25" s="631" t="s">
        <v>140</v>
      </c>
      <c r="F25" s="629" t="s">
        <v>139</v>
      </c>
      <c r="G25" s="629" t="s">
        <v>139</v>
      </c>
      <c r="H25" s="630" t="s">
        <v>139</v>
      </c>
      <c r="I25" s="630" t="s">
        <v>140</v>
      </c>
      <c r="J25" s="629" t="s">
        <v>140</v>
      </c>
      <c r="K25" s="630" t="s">
        <v>139</v>
      </c>
      <c r="L25" s="632" t="s">
        <v>140</v>
      </c>
      <c r="M25" s="958"/>
      <c r="N25" s="389" t="s">
        <v>512</v>
      </c>
    </row>
    <row r="26" spans="1:14" s="139" customFormat="1" ht="27.75" customHeight="1">
      <c r="A26" s="1148" t="s">
        <v>421</v>
      </c>
      <c r="B26" s="385" t="s">
        <v>139</v>
      </c>
      <c r="C26" s="385" t="s">
        <v>139</v>
      </c>
      <c r="D26" s="601" t="s">
        <v>139</v>
      </c>
      <c r="E26" s="584" t="s">
        <v>140</v>
      </c>
      <c r="F26" s="385" t="s">
        <v>139</v>
      </c>
      <c r="G26" s="385" t="s">
        <v>139</v>
      </c>
      <c r="H26" s="601" t="s">
        <v>139</v>
      </c>
      <c r="I26" s="642" t="s">
        <v>140</v>
      </c>
      <c r="J26" s="584" t="s">
        <v>140</v>
      </c>
      <c r="K26" s="601" t="s">
        <v>139</v>
      </c>
      <c r="L26" s="590" t="s">
        <v>140</v>
      </c>
      <c r="M26" s="958"/>
      <c r="N26" s="390" t="s">
        <v>513</v>
      </c>
    </row>
    <row r="27" spans="1:14" s="139" customFormat="1" ht="27.75" customHeight="1">
      <c r="A27" s="1148" t="s">
        <v>423</v>
      </c>
      <c r="B27" s="385" t="s">
        <v>139</v>
      </c>
      <c r="C27" s="385" t="s">
        <v>139</v>
      </c>
      <c r="D27" s="601" t="s">
        <v>139</v>
      </c>
      <c r="E27" s="584" t="s">
        <v>140</v>
      </c>
      <c r="F27" s="385" t="s">
        <v>139</v>
      </c>
      <c r="G27" s="385" t="s">
        <v>139</v>
      </c>
      <c r="H27" s="601" t="s">
        <v>139</v>
      </c>
      <c r="I27" s="642" t="s">
        <v>140</v>
      </c>
      <c r="J27" s="584" t="s">
        <v>140</v>
      </c>
      <c r="K27" s="601" t="s">
        <v>139</v>
      </c>
      <c r="L27" s="590" t="s">
        <v>140</v>
      </c>
      <c r="M27" s="958"/>
      <c r="N27" s="390" t="s">
        <v>514</v>
      </c>
    </row>
    <row r="28" spans="1:14" s="139" customFormat="1" ht="27.75" customHeight="1" thickBot="1">
      <c r="A28" s="1167" t="s">
        <v>425</v>
      </c>
      <c r="B28" s="439" t="s">
        <v>139</v>
      </c>
      <c r="C28" s="439" t="s">
        <v>139</v>
      </c>
      <c r="D28" s="609" t="s">
        <v>139</v>
      </c>
      <c r="E28" s="636" t="s">
        <v>140</v>
      </c>
      <c r="F28" s="439" t="s">
        <v>139</v>
      </c>
      <c r="G28" s="439" t="s">
        <v>139</v>
      </c>
      <c r="H28" s="609" t="s">
        <v>139</v>
      </c>
      <c r="I28" s="646" t="s">
        <v>140</v>
      </c>
      <c r="J28" s="636" t="s">
        <v>140</v>
      </c>
      <c r="K28" s="609" t="s">
        <v>139</v>
      </c>
      <c r="L28" s="610" t="s">
        <v>140</v>
      </c>
      <c r="M28" s="958"/>
      <c r="N28" s="390" t="s">
        <v>515</v>
      </c>
    </row>
    <row r="29" spans="1:14" s="151" customFormat="1" ht="27.75" customHeight="1" thickBot="1">
      <c r="A29" s="647" t="s">
        <v>516</v>
      </c>
      <c r="B29" s="648" t="s">
        <v>140</v>
      </c>
      <c r="C29" s="649" t="s">
        <v>140</v>
      </c>
      <c r="D29" s="650" t="s">
        <v>140</v>
      </c>
      <c r="E29" s="651" t="s">
        <v>140</v>
      </c>
      <c r="F29" s="652" t="s">
        <v>140</v>
      </c>
      <c r="G29" s="649" t="s">
        <v>140</v>
      </c>
      <c r="H29" s="650" t="s">
        <v>140</v>
      </c>
      <c r="I29" s="651" t="s">
        <v>140</v>
      </c>
      <c r="J29" s="652" t="s">
        <v>140</v>
      </c>
      <c r="K29" s="650" t="s">
        <v>140</v>
      </c>
      <c r="L29" s="653" t="s">
        <v>140</v>
      </c>
      <c r="M29" s="958"/>
      <c r="N29" s="416" t="s">
        <v>517</v>
      </c>
    </row>
    <row r="30" spans="1:14" s="167" customFormat="1" ht="6.75" customHeight="1" thickTop="1" thickBot="1">
      <c r="A30" s="654"/>
      <c r="B30" s="655"/>
      <c r="C30" s="656"/>
      <c r="D30" s="656"/>
      <c r="E30" s="657"/>
      <c r="F30" s="656"/>
      <c r="G30" s="656"/>
      <c r="H30" s="656"/>
      <c r="I30" s="657"/>
      <c r="J30" s="656"/>
      <c r="K30" s="658"/>
      <c r="L30" s="658"/>
      <c r="M30" s="958"/>
      <c r="N30" s="180"/>
    </row>
    <row r="31" spans="1:14" ht="17.25" customHeight="1" thickTop="1" thickBot="1">
      <c r="A31" s="659" t="s">
        <v>518</v>
      </c>
      <c r="B31" s="660" t="s">
        <v>140</v>
      </c>
      <c r="C31" s="661" t="s">
        <v>140</v>
      </c>
      <c r="D31" s="662" t="s">
        <v>140</v>
      </c>
      <c r="E31" s="663" t="s">
        <v>140</v>
      </c>
      <c r="F31" s="664" t="s">
        <v>140</v>
      </c>
      <c r="G31" s="661" t="s">
        <v>140</v>
      </c>
      <c r="H31" s="662" t="s">
        <v>140</v>
      </c>
      <c r="I31" s="663" t="s">
        <v>140</v>
      </c>
      <c r="J31" s="664" t="s">
        <v>140</v>
      </c>
      <c r="K31" s="662" t="s">
        <v>140</v>
      </c>
      <c r="L31" s="665" t="s">
        <v>140</v>
      </c>
      <c r="M31" s="958"/>
      <c r="N31" s="436" t="s">
        <v>519</v>
      </c>
    </row>
    <row r="32" spans="1:14" s="201" customFormat="1" ht="7.5" customHeight="1" thickTop="1" thickBot="1">
      <c r="A32" s="634"/>
      <c r="B32" s="668"/>
      <c r="C32" s="668"/>
      <c r="D32" s="668"/>
      <c r="E32" s="668"/>
      <c r="F32" s="668"/>
      <c r="G32" s="668"/>
      <c r="H32" s="668"/>
      <c r="I32" s="668"/>
      <c r="J32" s="668"/>
      <c r="K32" s="668"/>
      <c r="L32" s="668"/>
      <c r="M32" s="958"/>
      <c r="N32" s="180"/>
    </row>
    <row r="33" spans="1:14" ht="15" customHeight="1" thickTop="1">
      <c r="A33" s="594" t="s">
        <v>520</v>
      </c>
      <c r="B33" s="395" t="s">
        <v>139</v>
      </c>
      <c r="C33" s="395" t="s">
        <v>139</v>
      </c>
      <c r="D33" s="600" t="s">
        <v>139</v>
      </c>
      <c r="E33" s="669" t="s">
        <v>140</v>
      </c>
      <c r="F33" s="395" t="s">
        <v>139</v>
      </c>
      <c r="G33" s="395" t="s">
        <v>139</v>
      </c>
      <c r="H33" s="670" t="s">
        <v>139</v>
      </c>
      <c r="I33" s="600" t="s">
        <v>140</v>
      </c>
      <c r="J33" s="669" t="s">
        <v>140</v>
      </c>
      <c r="K33" s="600" t="s">
        <v>139</v>
      </c>
      <c r="L33" s="587" t="s">
        <v>140</v>
      </c>
      <c r="M33" s="958"/>
      <c r="N33" s="389" t="s">
        <v>521</v>
      </c>
    </row>
    <row r="34" spans="1:14" s="139" customFormat="1" ht="15" customHeight="1" thickBot="1">
      <c r="A34" s="1156" t="s">
        <v>522</v>
      </c>
      <c r="B34" s="399" t="s">
        <v>139</v>
      </c>
      <c r="C34" s="399" t="s">
        <v>139</v>
      </c>
      <c r="D34" s="602" t="s">
        <v>139</v>
      </c>
      <c r="E34" s="640" t="s">
        <v>140</v>
      </c>
      <c r="F34" s="399" t="s">
        <v>139</v>
      </c>
      <c r="G34" s="399" t="s">
        <v>139</v>
      </c>
      <c r="H34" s="671" t="s">
        <v>139</v>
      </c>
      <c r="I34" s="602" t="s">
        <v>140</v>
      </c>
      <c r="J34" s="640" t="s">
        <v>140</v>
      </c>
      <c r="K34" s="602" t="s">
        <v>139</v>
      </c>
      <c r="L34" s="592" t="s">
        <v>140</v>
      </c>
      <c r="M34" s="77"/>
      <c r="N34" s="416" t="s">
        <v>523</v>
      </c>
    </row>
    <row r="35" spans="1:14" s="121" customFormat="1" ht="6.75" customHeight="1" thickTop="1" thickBot="1">
      <c r="A35" s="599"/>
      <c r="B35" s="444"/>
      <c r="C35" s="444"/>
      <c r="D35" s="444"/>
      <c r="E35" s="444"/>
      <c r="F35" s="444"/>
      <c r="G35" s="444"/>
      <c r="H35" s="444"/>
      <c r="I35" s="444"/>
      <c r="J35" s="444"/>
      <c r="K35" s="444"/>
      <c r="L35" s="444"/>
      <c r="N35" s="446"/>
    </row>
    <row r="36" spans="1:14" s="645" customFormat="1" ht="15" customHeight="1" thickTop="1" thickBot="1">
      <c r="A36" s="672" t="s">
        <v>524</v>
      </c>
      <c r="B36" s="434" t="s">
        <v>140</v>
      </c>
      <c r="C36" s="434" t="s">
        <v>140</v>
      </c>
      <c r="D36" s="615" t="s">
        <v>140</v>
      </c>
      <c r="E36" s="673" t="s">
        <v>140</v>
      </c>
      <c r="F36" s="434" t="s">
        <v>140</v>
      </c>
      <c r="G36" s="615" t="s">
        <v>140</v>
      </c>
      <c r="H36" s="673" t="s">
        <v>140</v>
      </c>
      <c r="I36" s="615" t="s">
        <v>140</v>
      </c>
      <c r="J36" s="673" t="s">
        <v>140</v>
      </c>
      <c r="K36" s="615" t="s">
        <v>140</v>
      </c>
      <c r="L36" s="614" t="s">
        <v>140</v>
      </c>
      <c r="M36" s="958"/>
      <c r="N36" s="436" t="s">
        <v>525</v>
      </c>
    </row>
    <row r="37" spans="1:14" s="155" customFormat="1" ht="9.75" customHeight="1" thickTop="1" thickBot="1">
      <c r="A37" s="667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77"/>
      <c r="N37" s="180"/>
    </row>
    <row r="38" spans="1:14" s="645" customFormat="1" ht="13.5" customHeight="1" thickTop="1" thickBot="1">
      <c r="A38" s="641" t="s">
        <v>526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77"/>
      <c r="N38" s="180"/>
    </row>
    <row r="39" spans="1:14" ht="15.75" customHeight="1" thickTop="1" thickBot="1">
      <c r="A39" s="659" t="s">
        <v>526</v>
      </c>
      <c r="B39" s="660" t="s">
        <v>139</v>
      </c>
      <c r="C39" s="661" t="s">
        <v>139</v>
      </c>
      <c r="D39" s="662" t="s">
        <v>139</v>
      </c>
      <c r="E39" s="663" t="s">
        <v>140</v>
      </c>
      <c r="F39" s="664" t="s">
        <v>139</v>
      </c>
      <c r="G39" s="661" t="s">
        <v>139</v>
      </c>
      <c r="H39" s="662" t="s">
        <v>139</v>
      </c>
      <c r="I39" s="663" t="s">
        <v>140</v>
      </c>
      <c r="J39" s="664" t="s">
        <v>140</v>
      </c>
      <c r="K39" s="662" t="s">
        <v>139</v>
      </c>
      <c r="L39" s="665" t="s">
        <v>140</v>
      </c>
      <c r="M39" s="958"/>
      <c r="N39" s="436" t="s">
        <v>527</v>
      </c>
    </row>
    <row r="40" spans="1:14" s="201" customFormat="1" ht="10.5" customHeight="1" thickTop="1" thickBot="1">
      <c r="A40" s="666"/>
      <c r="B40" s="347"/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958"/>
      <c r="N40" s="180"/>
    </row>
    <row r="41" spans="1:14" s="645" customFormat="1" ht="12" customHeight="1" thickTop="1" thickBot="1">
      <c r="A41" s="641" t="s">
        <v>282</v>
      </c>
      <c r="B41" s="347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958"/>
      <c r="N41" s="180"/>
    </row>
    <row r="42" spans="1:14" s="149" customFormat="1" ht="16.5" customHeight="1" thickTop="1" thickBot="1">
      <c r="A42" s="659" t="s">
        <v>282</v>
      </c>
      <c r="B42" s="660" t="s">
        <v>139</v>
      </c>
      <c r="C42" s="661" t="s">
        <v>139</v>
      </c>
      <c r="D42" s="662" t="s">
        <v>139</v>
      </c>
      <c r="E42" s="663" t="s">
        <v>140</v>
      </c>
      <c r="F42" s="664" t="s">
        <v>139</v>
      </c>
      <c r="G42" s="661" t="s">
        <v>139</v>
      </c>
      <c r="H42" s="662" t="s">
        <v>139</v>
      </c>
      <c r="I42" s="663" t="s">
        <v>140</v>
      </c>
      <c r="J42" s="664" t="s">
        <v>140</v>
      </c>
      <c r="K42" s="662" t="s">
        <v>139</v>
      </c>
      <c r="L42" s="665" t="s">
        <v>140</v>
      </c>
      <c r="M42" s="958"/>
      <c r="N42" s="436" t="s">
        <v>528</v>
      </c>
    </row>
    <row r="43" spans="1:14" s="149" customFormat="1" ht="15.75" customHeight="1" thickTop="1" thickBot="1">
      <c r="A43" s="958"/>
      <c r="B43" s="958"/>
      <c r="C43" s="958"/>
      <c r="D43" s="958"/>
      <c r="E43" s="958"/>
      <c r="F43" s="958"/>
      <c r="G43" s="578"/>
      <c r="H43" s="578"/>
      <c r="I43" s="578"/>
      <c r="J43" s="578"/>
      <c r="K43" s="578"/>
      <c r="L43" s="191"/>
      <c r="M43" s="958"/>
      <c r="N43" s="180"/>
    </row>
    <row r="44" spans="1:14" s="149" customFormat="1" ht="36.75" customHeight="1" thickTop="1" thickBot="1">
      <c r="A44" s="641" t="s">
        <v>529</v>
      </c>
      <c r="B44" s="13"/>
      <c r="C44" s="13"/>
      <c r="D44" s="13"/>
      <c r="E44" s="13"/>
      <c r="F44" s="13"/>
      <c r="G44" s="210"/>
      <c r="H44" s="210"/>
      <c r="I44" s="210"/>
      <c r="J44" s="210"/>
      <c r="K44" s="210"/>
      <c r="L44" s="191"/>
      <c r="M44" s="958"/>
      <c r="N44" s="180"/>
    </row>
    <row r="45" spans="1:14" s="149" customFormat="1" ht="19.5" customHeight="1" thickTop="1">
      <c r="A45" s="1253" t="s">
        <v>530</v>
      </c>
      <c r="B45" s="1254"/>
      <c r="C45" s="1254"/>
      <c r="D45" s="1254"/>
      <c r="E45" s="674"/>
      <c r="F45" s="675"/>
      <c r="G45" s="675"/>
      <c r="H45" s="675"/>
      <c r="I45" s="675"/>
      <c r="J45" s="676" t="s">
        <v>139</v>
      </c>
      <c r="K45" s="15"/>
      <c r="L45" s="958"/>
      <c r="M45" s="958"/>
      <c r="N45" s="389" t="s">
        <v>531</v>
      </c>
    </row>
    <row r="46" spans="1:14" s="149" customFormat="1" ht="19.5" customHeight="1" thickBot="1">
      <c r="A46" s="1319" t="s">
        <v>532</v>
      </c>
      <c r="B46" s="1320"/>
      <c r="C46" s="1320"/>
      <c r="D46" s="1320"/>
      <c r="E46" s="677"/>
      <c r="F46" s="677"/>
      <c r="G46" s="677"/>
      <c r="H46" s="677"/>
      <c r="I46" s="677"/>
      <c r="J46" s="678" t="s">
        <v>139</v>
      </c>
      <c r="K46" s="179"/>
      <c r="L46" s="958"/>
      <c r="M46" s="958"/>
      <c r="N46" s="390" t="s">
        <v>533</v>
      </c>
    </row>
    <row r="47" spans="1:14" s="149" customFormat="1" ht="19.5" customHeight="1" thickBot="1">
      <c r="A47" s="1321" t="s">
        <v>534</v>
      </c>
      <c r="B47" s="1322"/>
      <c r="C47" s="1322"/>
      <c r="D47" s="1322"/>
      <c r="E47" s="679"/>
      <c r="F47" s="679"/>
      <c r="G47" s="679"/>
      <c r="H47" s="679"/>
      <c r="I47" s="679"/>
      <c r="J47" s="680" t="s">
        <v>140</v>
      </c>
      <c r="K47" s="179"/>
      <c r="L47" s="958"/>
      <c r="M47" s="958"/>
      <c r="N47" s="416" t="s">
        <v>535</v>
      </c>
    </row>
    <row r="48" spans="1:14" s="580" customFormat="1" ht="5.25" customHeight="1" thickTop="1" thickBot="1">
      <c r="A48" s="681"/>
      <c r="B48" s="682"/>
      <c r="C48" s="682"/>
      <c r="D48" s="682"/>
      <c r="E48" s="404"/>
      <c r="F48" s="404"/>
      <c r="G48" s="404"/>
      <c r="H48" s="404"/>
      <c r="I48" s="404"/>
      <c r="J48" s="683"/>
      <c r="K48" s="119"/>
      <c r="L48" s="958"/>
      <c r="M48" s="958"/>
      <c r="N48" s="180"/>
    </row>
    <row r="49" spans="1:14" s="149" customFormat="1" ht="19.5" customHeight="1" thickTop="1">
      <c r="A49" s="1253" t="s">
        <v>536</v>
      </c>
      <c r="B49" s="1254"/>
      <c r="C49" s="1254"/>
      <c r="D49" s="1254"/>
      <c r="E49" s="674"/>
      <c r="F49" s="674"/>
      <c r="G49" s="674"/>
      <c r="H49" s="674"/>
      <c r="I49" s="674"/>
      <c r="J49" s="676" t="s">
        <v>139</v>
      </c>
      <c r="K49" s="179"/>
      <c r="L49" s="958"/>
      <c r="M49" s="958"/>
      <c r="N49" s="389" t="s">
        <v>537</v>
      </c>
    </row>
    <row r="50" spans="1:14" s="149" customFormat="1" ht="19.5" customHeight="1" thickBot="1">
      <c r="A50" s="1319" t="s">
        <v>538</v>
      </c>
      <c r="B50" s="1320"/>
      <c r="C50" s="1320"/>
      <c r="D50" s="1320"/>
      <c r="E50" s="677"/>
      <c r="F50" s="677"/>
      <c r="G50" s="677"/>
      <c r="H50" s="677"/>
      <c r="I50" s="677"/>
      <c r="J50" s="678" t="s">
        <v>139</v>
      </c>
      <c r="K50" s="179"/>
      <c r="L50" s="958"/>
      <c r="M50" s="958"/>
      <c r="N50" s="390" t="s">
        <v>539</v>
      </c>
    </row>
    <row r="51" spans="1:14" s="149" customFormat="1" ht="19.5" customHeight="1" thickBot="1">
      <c r="A51" s="1321" t="s">
        <v>540</v>
      </c>
      <c r="B51" s="1322"/>
      <c r="C51" s="1322"/>
      <c r="D51" s="1322"/>
      <c r="E51" s="679"/>
      <c r="F51" s="679"/>
      <c r="G51" s="679"/>
      <c r="H51" s="679"/>
      <c r="I51" s="679"/>
      <c r="J51" s="680" t="s">
        <v>140</v>
      </c>
      <c r="K51" s="179"/>
      <c r="L51" s="958"/>
      <c r="M51" s="958"/>
      <c r="N51" s="416" t="s">
        <v>541</v>
      </c>
    </row>
    <row r="52" spans="1:14" ht="6" customHeight="1" thickTop="1">
      <c r="A52" s="74"/>
      <c r="B52" s="74"/>
      <c r="C52" s="74"/>
      <c r="D52" s="74"/>
      <c r="E52" s="74"/>
      <c r="F52" s="74"/>
      <c r="G52" s="74"/>
      <c r="H52" s="74"/>
      <c r="I52" s="74"/>
      <c r="J52" s="958"/>
      <c r="K52" s="958"/>
      <c r="L52" s="958"/>
      <c r="M52" s="958"/>
      <c r="N52" s="180"/>
    </row>
    <row r="53" spans="1:14">
      <c r="A53" s="13"/>
      <c r="B53" s="13"/>
      <c r="C53" s="13"/>
      <c r="D53" s="13"/>
      <c r="E53" s="13"/>
      <c r="F53" s="13"/>
      <c r="G53" s="13"/>
      <c r="H53" s="13"/>
      <c r="I53" s="13"/>
      <c r="J53" s="958"/>
      <c r="K53" s="958"/>
      <c r="L53" s="958"/>
      <c r="M53" s="958"/>
      <c r="N53" s="180"/>
    </row>
    <row r="54" spans="1:14">
      <c r="A54" s="74"/>
      <c r="B54" s="74"/>
      <c r="C54" s="74"/>
      <c r="D54" s="74"/>
      <c r="E54" s="74"/>
      <c r="F54" s="74"/>
      <c r="G54" s="74"/>
      <c r="H54" s="74"/>
      <c r="I54" s="74"/>
      <c r="J54" s="958"/>
      <c r="K54" s="958"/>
      <c r="L54" s="958"/>
      <c r="M54" s="958"/>
      <c r="N54" s="180"/>
    </row>
    <row r="55" spans="1:14">
      <c r="A55" s="74"/>
      <c r="B55" s="74"/>
      <c r="C55" s="74"/>
      <c r="D55" s="74"/>
      <c r="E55" s="74"/>
      <c r="F55" s="74"/>
      <c r="G55" s="74"/>
      <c r="H55" s="74"/>
      <c r="I55" s="74"/>
      <c r="J55" s="958"/>
      <c r="K55" s="958"/>
      <c r="L55" s="958"/>
      <c r="M55" s="958"/>
      <c r="N55" s="180"/>
    </row>
  </sheetData>
  <customSheetViews>
    <customSheetView guid="{1B259DF3-2D8D-4DFB-A9C4-F29F1CEBD105}" scale="115" showPageBreaks="1" showGridLines="0" fitToPage="1" view="pageBreakPreview">
      <selection sqref="A1:G1"/>
      <pageMargins left="0" right="0" top="0" bottom="0" header="0" footer="0"/>
      <pageSetup paperSize="9" scale="85" fitToHeight="0" orientation="portrait" r:id="rId1"/>
      <headerFooter>
        <oddFooter>&amp;C&amp;Z&amp;F
&amp;A</oddFooter>
      </headerFooter>
    </customSheetView>
    <customSheetView guid="{C52B46E3-F629-4DFA-829C-FFB772C5F657}" scale="85" showPageBreaks="1" fitToPage="1" view="pageBreakPreview">
      <selection activeCell="A12" sqref="A12"/>
      <pageMargins left="0" right="0" top="0" bottom="0" header="0" footer="0"/>
      <pageSetup paperSize="9" scale="96" fitToHeight="0" orientation="portrait" r:id="rId2"/>
      <headerFooter>
        <oddFooter>&amp;C&amp;Z&amp;F
&amp;A</oddFooter>
      </headerFooter>
    </customSheetView>
    <customSheetView guid="{650D7366-A5BD-406B-9661-ED9F5F01D420}" scale="70" showPageBreaks="1" showGridLines="0" fitToPage="1" view="pageBreakPreview">
      <pageMargins left="0" right="0" top="0" bottom="0" header="0" footer="0"/>
      <pageSetup paperSize="9" scale="82" fitToHeight="0" orientation="portrait" r:id="rId3"/>
      <headerFooter>
        <oddFooter>&amp;C&amp;Z&amp;F
&amp;A</oddFooter>
      </headerFooter>
    </customSheetView>
    <customSheetView guid="{9D0BCB94-913C-464E-843B-7A43F508C4E7}" scale="70" showPageBreaks="1" showGridLines="0" fitToPage="1" view="pageBreakPreview">
      <selection sqref="A1:D1"/>
      <pageMargins left="0" right="0" top="0" bottom="0" header="0" footer="0"/>
      <pageSetup paperSize="9" scale="82" fitToHeight="0" orientation="portrait" r:id="rId4"/>
      <headerFooter>
        <oddFooter>&amp;C&amp;Z&amp;F
&amp;A</oddFooter>
      </headerFooter>
    </customSheetView>
  </customSheetViews>
  <mergeCells count="15">
    <mergeCell ref="N5:N6"/>
    <mergeCell ref="A50:D50"/>
    <mergeCell ref="A51:D51"/>
    <mergeCell ref="A45:D45"/>
    <mergeCell ref="A46:D46"/>
    <mergeCell ref="A47:D47"/>
    <mergeCell ref="A49:D49"/>
    <mergeCell ref="A1:F1"/>
    <mergeCell ref="G1:L1"/>
    <mergeCell ref="A3:L3"/>
    <mergeCell ref="B5:E5"/>
    <mergeCell ref="F5:I5"/>
    <mergeCell ref="J5:J6"/>
    <mergeCell ref="K5:K6"/>
    <mergeCell ref="L5:L6"/>
  </mergeCells>
  <pageMargins left="0.7" right="0.7" top="0.75" bottom="0.75" header="0.3" footer="0.3"/>
  <pageSetup paperSize="8" fitToHeight="0" orientation="portrait" r:id="rId5"/>
  <headerFooter>
    <oddHeader>&amp;L&amp;F&amp;CSheet: &amp;A&amp;ROFFICIAL</oddHeader>
    <oddFooter>&amp;LPrinted on: &amp;D at &amp;T&amp;CPage &amp;P of &amp;N&amp;ROfwat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view="pageBreakPreview" zoomScaleNormal="100" zoomScaleSheetLayoutView="100" workbookViewId="0">
      <selection activeCell="J3" sqref="J3"/>
    </sheetView>
  </sheetViews>
  <sheetFormatPr defaultColWidth="8.625" defaultRowHeight="15.75"/>
  <cols>
    <col min="1" max="1" width="32" style="4" customWidth="1"/>
    <col min="2" max="8" width="7.375" style="4" customWidth="1"/>
    <col min="9" max="9" width="1.875" style="19" customWidth="1"/>
    <col min="10" max="10" width="8.625" style="98" customWidth="1"/>
    <col min="11" max="11" width="1.75" style="4" customWidth="1"/>
    <col min="12" max="16384" width="8.625" style="4"/>
  </cols>
  <sheetData>
    <row r="1" spans="1:11" s="10" customFormat="1" ht="18" customHeight="1">
      <c r="A1" s="1216" t="s">
        <v>21</v>
      </c>
      <c r="B1" s="1216"/>
      <c r="C1" s="1216"/>
      <c r="D1" s="1216"/>
      <c r="E1" s="1216"/>
      <c r="F1" s="1216"/>
      <c r="G1" s="1216"/>
      <c r="H1" s="1216"/>
      <c r="I1" s="1216"/>
      <c r="J1" s="1216"/>
    </row>
    <row r="2" spans="1:11" s="10" customFormat="1" ht="8.2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</row>
    <row r="3" spans="1:11" s="20" customFormat="1" ht="47.25" customHeight="1">
      <c r="A3" s="1224" t="s">
        <v>22</v>
      </c>
      <c r="B3" s="1224"/>
      <c r="C3" s="1224"/>
      <c r="D3" s="1224"/>
      <c r="E3" s="1224"/>
      <c r="F3" s="1224"/>
      <c r="G3" s="1224"/>
      <c r="H3" s="1224"/>
      <c r="I3" s="156"/>
      <c r="J3" s="156"/>
      <c r="K3" s="181"/>
    </row>
    <row r="4" spans="1:11" s="181" customFormat="1" ht="14.25" customHeight="1" thickBot="1">
      <c r="A4" s="150"/>
      <c r="B4" s="150"/>
      <c r="C4" s="150"/>
      <c r="D4" s="150"/>
      <c r="E4" s="150"/>
      <c r="F4" s="150"/>
      <c r="G4" s="150"/>
      <c r="H4" s="150"/>
      <c r="I4" s="178"/>
      <c r="J4" s="191"/>
    </row>
    <row r="5" spans="1:11" ht="106.5" customHeight="1" thickTop="1" thickBot="1">
      <c r="A5" s="476"/>
      <c r="B5" s="690" t="s">
        <v>542</v>
      </c>
      <c r="C5" s="684" t="s">
        <v>405</v>
      </c>
      <c r="D5" s="684" t="s">
        <v>406</v>
      </c>
      <c r="E5" s="684" t="s">
        <v>407</v>
      </c>
      <c r="F5" s="684" t="s">
        <v>402</v>
      </c>
      <c r="G5" s="685" t="s">
        <v>543</v>
      </c>
      <c r="H5" s="686" t="s">
        <v>206</v>
      </c>
      <c r="I5" s="179"/>
      <c r="J5" s="687" t="s">
        <v>134</v>
      </c>
      <c r="K5" s="958"/>
    </row>
    <row r="6" spans="1:11" s="206" customFormat="1" ht="24" customHeight="1" thickTop="1" thickBot="1">
      <c r="A6" s="203"/>
      <c r="B6" s="623"/>
      <c r="C6" s="623"/>
      <c r="D6" s="623"/>
      <c r="E6" s="623"/>
      <c r="F6" s="623"/>
      <c r="G6" s="623"/>
      <c r="H6" s="623"/>
      <c r="I6" s="204"/>
      <c r="J6" s="626"/>
    </row>
    <row r="7" spans="1:11" ht="33" customHeight="1" thickTop="1" thickBot="1">
      <c r="A7" s="462" t="s">
        <v>544</v>
      </c>
      <c r="B7" s="119"/>
      <c r="C7" s="179"/>
      <c r="D7" s="179"/>
      <c r="E7" s="179"/>
      <c r="F7" s="179"/>
      <c r="G7" s="179"/>
      <c r="H7" s="179"/>
      <c r="I7" s="179"/>
      <c r="J7" s="179"/>
      <c r="K7" s="958"/>
    </row>
    <row r="8" spans="1:11" ht="33" customHeight="1" thickTop="1">
      <c r="A8" s="628" t="s">
        <v>545</v>
      </c>
      <c r="B8" s="629" t="s">
        <v>139</v>
      </c>
      <c r="C8" s="629" t="s">
        <v>139</v>
      </c>
      <c r="D8" s="629" t="s">
        <v>139</v>
      </c>
      <c r="E8" s="629" t="s">
        <v>139</v>
      </c>
      <c r="F8" s="629" t="s">
        <v>139</v>
      </c>
      <c r="G8" s="630" t="s">
        <v>139</v>
      </c>
      <c r="H8" s="691" t="s">
        <v>140</v>
      </c>
      <c r="I8" s="179"/>
      <c r="J8" s="695" t="s">
        <v>546</v>
      </c>
      <c r="K8" s="958"/>
    </row>
    <row r="9" spans="1:11" ht="33" customHeight="1">
      <c r="A9" s="1148" t="s">
        <v>547</v>
      </c>
      <c r="B9" s="385" t="s">
        <v>139</v>
      </c>
      <c r="C9" s="385" t="s">
        <v>139</v>
      </c>
      <c r="D9" s="385" t="s">
        <v>139</v>
      </c>
      <c r="E9" s="385" t="s">
        <v>139</v>
      </c>
      <c r="F9" s="385" t="s">
        <v>139</v>
      </c>
      <c r="G9" s="601" t="s">
        <v>139</v>
      </c>
      <c r="H9" s="590" t="s">
        <v>140</v>
      </c>
      <c r="I9" s="179"/>
      <c r="J9" s="696" t="s">
        <v>548</v>
      </c>
      <c r="K9" s="958"/>
    </row>
    <row r="10" spans="1:11" ht="33" customHeight="1">
      <c r="A10" s="1148" t="s">
        <v>549</v>
      </c>
      <c r="B10" s="385" t="s">
        <v>139</v>
      </c>
      <c r="C10" s="385" t="s">
        <v>139</v>
      </c>
      <c r="D10" s="385" t="s">
        <v>139</v>
      </c>
      <c r="E10" s="385" t="s">
        <v>139</v>
      </c>
      <c r="F10" s="385" t="s">
        <v>139</v>
      </c>
      <c r="G10" s="601" t="s">
        <v>139</v>
      </c>
      <c r="H10" s="590" t="s">
        <v>140</v>
      </c>
      <c r="I10" s="179"/>
      <c r="J10" s="697" t="s">
        <v>550</v>
      </c>
      <c r="K10" s="958"/>
    </row>
    <row r="11" spans="1:11" ht="33" customHeight="1">
      <c r="A11" s="1148" t="s">
        <v>132</v>
      </c>
      <c r="B11" s="385" t="s">
        <v>139</v>
      </c>
      <c r="C11" s="385" t="s">
        <v>139</v>
      </c>
      <c r="D11" s="385" t="s">
        <v>139</v>
      </c>
      <c r="E11" s="385" t="s">
        <v>139</v>
      </c>
      <c r="F11" s="385" t="s">
        <v>139</v>
      </c>
      <c r="G11" s="601" t="s">
        <v>139</v>
      </c>
      <c r="H11" s="590" t="s">
        <v>140</v>
      </c>
      <c r="I11" s="179"/>
      <c r="J11" s="698" t="s">
        <v>551</v>
      </c>
      <c r="K11" s="958"/>
    </row>
    <row r="12" spans="1:11" ht="33" customHeight="1">
      <c r="A12" s="1148" t="s">
        <v>552</v>
      </c>
      <c r="B12" s="385" t="s">
        <v>139</v>
      </c>
      <c r="C12" s="385" t="s">
        <v>139</v>
      </c>
      <c r="D12" s="385" t="s">
        <v>139</v>
      </c>
      <c r="E12" s="385" t="s">
        <v>139</v>
      </c>
      <c r="F12" s="385" t="s">
        <v>139</v>
      </c>
      <c r="G12" s="601" t="s">
        <v>139</v>
      </c>
      <c r="H12" s="590" t="s">
        <v>140</v>
      </c>
      <c r="I12" s="179"/>
      <c r="J12" s="696" t="s">
        <v>553</v>
      </c>
      <c r="K12" s="958"/>
    </row>
    <row r="13" spans="1:11" ht="33" customHeight="1" thickBot="1">
      <c r="A13" s="1156" t="s">
        <v>554</v>
      </c>
      <c r="B13" s="399" t="s">
        <v>140</v>
      </c>
      <c r="C13" s="399" t="s">
        <v>140</v>
      </c>
      <c r="D13" s="399" t="s">
        <v>140</v>
      </c>
      <c r="E13" s="399" t="s">
        <v>140</v>
      </c>
      <c r="F13" s="399" t="s">
        <v>140</v>
      </c>
      <c r="G13" s="602" t="s">
        <v>140</v>
      </c>
      <c r="H13" s="592" t="s">
        <v>140</v>
      </c>
      <c r="I13" s="179"/>
      <c r="J13" s="699" t="s">
        <v>555</v>
      </c>
      <c r="K13" s="958"/>
    </row>
    <row r="14" spans="1:11" ht="21" customHeight="1" thickTop="1" thickBot="1">
      <c r="A14" s="689"/>
      <c r="B14" s="119"/>
      <c r="C14" s="119"/>
      <c r="D14" s="119"/>
      <c r="E14" s="119"/>
      <c r="F14" s="119"/>
      <c r="G14" s="119"/>
      <c r="H14" s="119"/>
      <c r="I14" s="179"/>
      <c r="J14" s="191"/>
      <c r="K14" s="958"/>
    </row>
    <row r="15" spans="1:11" ht="33" customHeight="1" thickTop="1" thickBot="1">
      <c r="A15" s="462" t="s">
        <v>261</v>
      </c>
      <c r="B15" s="119"/>
      <c r="C15" s="119"/>
      <c r="D15" s="119"/>
      <c r="E15" s="119"/>
      <c r="F15" s="119"/>
      <c r="G15" s="119"/>
      <c r="H15" s="119"/>
      <c r="I15" s="179"/>
      <c r="J15" s="191"/>
      <c r="K15" s="958"/>
    </row>
    <row r="16" spans="1:11" ht="33" customHeight="1" thickTop="1">
      <c r="A16" s="628" t="s">
        <v>545</v>
      </c>
      <c r="B16" s="629" t="s">
        <v>139</v>
      </c>
      <c r="C16" s="629" t="s">
        <v>139</v>
      </c>
      <c r="D16" s="629" t="s">
        <v>139</v>
      </c>
      <c r="E16" s="629" t="s">
        <v>139</v>
      </c>
      <c r="F16" s="629" t="s">
        <v>139</v>
      </c>
      <c r="G16" s="630" t="s">
        <v>139</v>
      </c>
      <c r="H16" s="691" t="s">
        <v>140</v>
      </c>
      <c r="I16" s="179"/>
      <c r="J16" s="389" t="s">
        <v>556</v>
      </c>
      <c r="K16" s="958"/>
    </row>
    <row r="17" spans="1:11" ht="33" customHeight="1">
      <c r="A17" s="1148" t="s">
        <v>547</v>
      </c>
      <c r="B17" s="385" t="s">
        <v>139</v>
      </c>
      <c r="C17" s="385" t="s">
        <v>139</v>
      </c>
      <c r="D17" s="385" t="s">
        <v>139</v>
      </c>
      <c r="E17" s="385" t="s">
        <v>139</v>
      </c>
      <c r="F17" s="385" t="s">
        <v>139</v>
      </c>
      <c r="G17" s="601" t="s">
        <v>139</v>
      </c>
      <c r="H17" s="590" t="s">
        <v>140</v>
      </c>
      <c r="I17" s="179"/>
      <c r="J17" s="390" t="s">
        <v>557</v>
      </c>
      <c r="K17" s="958"/>
    </row>
    <row r="18" spans="1:11" ht="33" customHeight="1">
      <c r="A18" s="1148" t="s">
        <v>132</v>
      </c>
      <c r="B18" s="385" t="s">
        <v>139</v>
      </c>
      <c r="C18" s="385" t="s">
        <v>139</v>
      </c>
      <c r="D18" s="385" t="s">
        <v>139</v>
      </c>
      <c r="E18" s="385" t="s">
        <v>139</v>
      </c>
      <c r="F18" s="385" t="s">
        <v>139</v>
      </c>
      <c r="G18" s="601" t="s">
        <v>139</v>
      </c>
      <c r="H18" s="590" t="s">
        <v>140</v>
      </c>
      <c r="I18" s="179"/>
      <c r="J18" s="390" t="s">
        <v>558</v>
      </c>
      <c r="K18" s="958"/>
    </row>
    <row r="19" spans="1:11" ht="33" customHeight="1">
      <c r="A19" s="1148" t="s">
        <v>559</v>
      </c>
      <c r="B19" s="385" t="s">
        <v>139</v>
      </c>
      <c r="C19" s="385" t="s">
        <v>139</v>
      </c>
      <c r="D19" s="385" t="s">
        <v>139</v>
      </c>
      <c r="E19" s="385" t="s">
        <v>139</v>
      </c>
      <c r="F19" s="385" t="s">
        <v>139</v>
      </c>
      <c r="G19" s="601" t="s">
        <v>139</v>
      </c>
      <c r="H19" s="590" t="s">
        <v>140</v>
      </c>
      <c r="I19" s="179"/>
      <c r="J19" s="390" t="s">
        <v>560</v>
      </c>
      <c r="K19" s="958"/>
    </row>
    <row r="20" spans="1:11" ht="33" customHeight="1" thickBot="1">
      <c r="A20" s="1156" t="s">
        <v>554</v>
      </c>
      <c r="B20" s="399" t="s">
        <v>140</v>
      </c>
      <c r="C20" s="399" t="s">
        <v>140</v>
      </c>
      <c r="D20" s="399" t="s">
        <v>140</v>
      </c>
      <c r="E20" s="399" t="s">
        <v>140</v>
      </c>
      <c r="F20" s="399" t="s">
        <v>140</v>
      </c>
      <c r="G20" s="602" t="s">
        <v>140</v>
      </c>
      <c r="H20" s="592" t="s">
        <v>140</v>
      </c>
      <c r="I20" s="179"/>
      <c r="J20" s="416" t="s">
        <v>561</v>
      </c>
      <c r="K20" s="958"/>
    </row>
    <row r="21" spans="1:11" ht="13.5" customHeight="1" thickTop="1" thickBot="1">
      <c r="A21" s="119"/>
      <c r="B21" s="119"/>
      <c r="C21" s="119"/>
      <c r="D21" s="119"/>
      <c r="E21" s="119"/>
      <c r="F21" s="119"/>
      <c r="G21" s="119"/>
      <c r="H21" s="119"/>
      <c r="I21" s="179"/>
      <c r="J21" s="191"/>
      <c r="K21" s="958"/>
    </row>
    <row r="22" spans="1:11" ht="33" customHeight="1" thickTop="1" thickBot="1">
      <c r="A22" s="659" t="s">
        <v>562</v>
      </c>
      <c r="B22" s="660" t="s">
        <v>140</v>
      </c>
      <c r="C22" s="661" t="s">
        <v>140</v>
      </c>
      <c r="D22" s="661" t="s">
        <v>140</v>
      </c>
      <c r="E22" s="661" t="s">
        <v>140</v>
      </c>
      <c r="F22" s="661" t="s">
        <v>140</v>
      </c>
      <c r="G22" s="662" t="s">
        <v>140</v>
      </c>
      <c r="H22" s="665" t="s">
        <v>140</v>
      </c>
      <c r="I22" s="179"/>
      <c r="J22" s="436" t="s">
        <v>563</v>
      </c>
      <c r="K22" s="958"/>
    </row>
    <row r="23" spans="1:11" ht="11.25" customHeight="1" thickTop="1" thickBot="1">
      <c r="A23" s="688"/>
      <c r="B23" s="119"/>
      <c r="C23" s="119"/>
      <c r="D23" s="119"/>
      <c r="E23" s="119"/>
      <c r="F23" s="119"/>
      <c r="G23" s="119"/>
      <c r="H23" s="119"/>
      <c r="I23" s="179"/>
      <c r="J23" s="191"/>
      <c r="K23" s="958"/>
    </row>
    <row r="24" spans="1:11" ht="33" customHeight="1" thickTop="1" thickBot="1">
      <c r="A24" s="659" t="s">
        <v>564</v>
      </c>
      <c r="B24" s="660" t="s">
        <v>140</v>
      </c>
      <c r="C24" s="661" t="s">
        <v>140</v>
      </c>
      <c r="D24" s="661" t="s">
        <v>140</v>
      </c>
      <c r="E24" s="661" t="s">
        <v>140</v>
      </c>
      <c r="F24" s="661" t="s">
        <v>140</v>
      </c>
      <c r="G24" s="662" t="s">
        <v>140</v>
      </c>
      <c r="H24" s="665" t="s">
        <v>140</v>
      </c>
      <c r="I24" s="179"/>
      <c r="J24" s="436" t="s">
        <v>565</v>
      </c>
      <c r="K24" s="958"/>
    </row>
    <row r="25" spans="1:11" ht="17.25" thickTop="1" thickBot="1">
      <c r="A25" s="119"/>
      <c r="B25" s="119"/>
      <c r="C25" s="119"/>
      <c r="D25" s="119"/>
      <c r="E25" s="119"/>
      <c r="F25" s="119"/>
      <c r="G25" s="119"/>
      <c r="H25" s="119"/>
      <c r="I25" s="179"/>
      <c r="K25" s="180"/>
    </row>
    <row r="26" spans="1:11" ht="33" customHeight="1" thickTop="1" thickBot="1">
      <c r="A26" s="462" t="s">
        <v>566</v>
      </c>
      <c r="B26" s="119"/>
      <c r="C26" s="119"/>
      <c r="D26" s="119"/>
      <c r="E26" s="119"/>
      <c r="F26" s="119"/>
      <c r="G26" s="119"/>
      <c r="H26" s="119"/>
      <c r="I26" s="179"/>
      <c r="K26" s="180"/>
    </row>
    <row r="27" spans="1:11" ht="22.5" customHeight="1" thickTop="1">
      <c r="A27" s="628" t="s">
        <v>567</v>
      </c>
      <c r="B27" s="629" t="s">
        <v>139</v>
      </c>
      <c r="C27" s="629" t="s">
        <v>139</v>
      </c>
      <c r="D27" s="629" t="s">
        <v>139</v>
      </c>
      <c r="E27" s="629" t="s">
        <v>139</v>
      </c>
      <c r="F27" s="629" t="s">
        <v>139</v>
      </c>
      <c r="G27" s="630" t="s">
        <v>139</v>
      </c>
      <c r="H27" s="691" t="s">
        <v>140</v>
      </c>
      <c r="I27" s="179"/>
      <c r="J27" s="389" t="s">
        <v>568</v>
      </c>
      <c r="K27" s="180"/>
    </row>
    <row r="28" spans="1:11" ht="22.5" customHeight="1">
      <c r="A28" s="1148" t="s">
        <v>453</v>
      </c>
      <c r="B28" s="385" t="s">
        <v>139</v>
      </c>
      <c r="C28" s="385" t="s">
        <v>139</v>
      </c>
      <c r="D28" s="385" t="s">
        <v>139</v>
      </c>
      <c r="E28" s="385" t="s">
        <v>139</v>
      </c>
      <c r="F28" s="385" t="s">
        <v>139</v>
      </c>
      <c r="G28" s="601" t="s">
        <v>139</v>
      </c>
      <c r="H28" s="590" t="s">
        <v>140</v>
      </c>
      <c r="I28" s="179"/>
      <c r="J28" s="390" t="s">
        <v>569</v>
      </c>
      <c r="K28" s="180"/>
    </row>
    <row r="29" spans="1:11" ht="22.5" customHeight="1" thickBot="1">
      <c r="A29" s="1156" t="s">
        <v>206</v>
      </c>
      <c r="B29" s="399" t="s">
        <v>140</v>
      </c>
      <c r="C29" s="399" t="s">
        <v>140</v>
      </c>
      <c r="D29" s="399" t="s">
        <v>140</v>
      </c>
      <c r="E29" s="399" t="s">
        <v>140</v>
      </c>
      <c r="F29" s="399" t="s">
        <v>140</v>
      </c>
      <c r="G29" s="602" t="s">
        <v>140</v>
      </c>
      <c r="H29" s="592" t="s">
        <v>140</v>
      </c>
      <c r="I29" s="179"/>
      <c r="J29" s="416" t="s">
        <v>570</v>
      </c>
      <c r="K29" s="180"/>
    </row>
    <row r="30" spans="1:11" ht="12" customHeight="1" thickTop="1">
      <c r="A30" s="119"/>
      <c r="B30" s="119"/>
      <c r="C30" s="119"/>
      <c r="D30" s="119"/>
      <c r="E30" s="119"/>
      <c r="F30" s="119"/>
      <c r="G30" s="119"/>
      <c r="H30" s="119"/>
      <c r="I30" s="185"/>
      <c r="K30" s="958"/>
    </row>
    <row r="31" spans="1:11" ht="15.75" customHeight="1">
      <c r="A31" s="1323" t="s">
        <v>571</v>
      </c>
      <c r="B31" s="1323"/>
      <c r="C31" s="1323"/>
      <c r="D31" s="1323"/>
      <c r="E31" s="1323"/>
      <c r="F31" s="1323"/>
      <c r="G31" s="1323"/>
      <c r="H31" s="958"/>
      <c r="I31" s="180"/>
      <c r="K31" s="958"/>
    </row>
  </sheetData>
  <customSheetViews>
    <customSheetView guid="{1B259DF3-2D8D-4DFB-A9C4-F29F1CEBD105}" scale="70" showPageBreaks="1" showGridLines="0" view="pageBreakPreview">
      <selection sqref="A1:G1"/>
      <pageMargins left="0" right="0" top="0" bottom="0" header="0" footer="0"/>
      <pageSetup paperSize="9" scale="67" orientation="portrait" r:id="rId1"/>
      <headerFooter>
        <oddFooter>&amp;C&amp;Z&amp;F
&amp;A</oddFooter>
      </headerFooter>
    </customSheetView>
    <customSheetView guid="{650D7366-A5BD-406B-9661-ED9F5F01D420}" scale="70" showPageBreaks="1" showGridLines="0" view="pageBreakPreview">
      <pageMargins left="0" right="0" top="0" bottom="0" header="0" footer="0"/>
      <pageSetup paperSize="9" scale="80" orientation="portrait" r:id="rId2"/>
      <headerFooter>
        <oddFooter>&amp;C&amp;Z&amp;F
&amp;A</oddFooter>
      </headerFooter>
    </customSheetView>
    <customSheetView guid="{9D0BCB94-913C-464E-843B-7A43F508C4E7}" scale="70" showPageBreaks="1" showGridLines="0" view="pageBreakPreview" topLeftCell="A7">
      <selection sqref="A1:G1"/>
      <pageMargins left="0" right="0" top="0" bottom="0" header="0" footer="0"/>
      <pageSetup paperSize="9" scale="80" orientation="portrait" r:id="rId3"/>
      <headerFooter>
        <oddFooter>&amp;C&amp;Z&amp;F
&amp;A</oddFooter>
      </headerFooter>
    </customSheetView>
  </customSheetViews>
  <mergeCells count="4">
    <mergeCell ref="A31:G31"/>
    <mergeCell ref="A1:F1"/>
    <mergeCell ref="G1:J1"/>
    <mergeCell ref="A3:H3"/>
  </mergeCells>
  <pageMargins left="0.7" right="0.7" top="0.75" bottom="0.75" header="0.3" footer="0.3"/>
  <pageSetup paperSize="8" fitToHeight="0" orientation="portrait" r:id="rId4"/>
  <headerFooter>
    <oddHeader>&amp;L&amp;F&amp;CSheet: &amp;A&amp;ROFFICIAL</oddHeader>
    <oddFooter>&amp;LPrinted on: &amp;D at &amp;T&amp;CPage &amp;P of &amp;N&amp;ROfwat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view="pageBreakPreview" zoomScaleNormal="100" zoomScaleSheetLayoutView="100" workbookViewId="0">
      <selection activeCell="A4" sqref="A4"/>
    </sheetView>
  </sheetViews>
  <sheetFormatPr defaultColWidth="8.625" defaultRowHeight="14.25"/>
  <cols>
    <col min="1" max="1" width="57.875" style="4" customWidth="1"/>
    <col min="2" max="4" width="13.625" style="4" customWidth="1"/>
    <col min="5" max="5" width="11.875" style="4" customWidth="1"/>
    <col min="6" max="6" width="2.375" style="4" customWidth="1"/>
    <col min="7" max="7" width="11.25" style="98" bestFit="1" customWidth="1"/>
    <col min="8" max="8" width="2.375" style="4" customWidth="1"/>
    <col min="9" max="16384" width="8.625" style="4"/>
  </cols>
  <sheetData>
    <row r="1" spans="1:8" s="10" customFormat="1" ht="18" customHeight="1">
      <c r="A1" s="1216" t="s">
        <v>23</v>
      </c>
      <c r="B1" s="1216"/>
      <c r="C1" s="1216"/>
      <c r="D1" s="1216"/>
      <c r="E1" s="1216"/>
      <c r="G1" s="67"/>
    </row>
    <row r="2" spans="1:8" s="10" customFormat="1" ht="12" customHeight="1">
      <c r="A2" s="156"/>
      <c r="B2" s="156"/>
      <c r="C2" s="156"/>
      <c r="D2" s="156"/>
      <c r="E2" s="156"/>
      <c r="G2" s="67"/>
    </row>
    <row r="3" spans="1:8" ht="47.25" customHeight="1">
      <c r="A3" s="1224" t="s">
        <v>572</v>
      </c>
      <c r="B3" s="1224"/>
      <c r="C3" s="1224"/>
      <c r="D3" s="1224"/>
      <c r="E3" s="1224"/>
      <c r="F3" s="179"/>
      <c r="G3" s="191"/>
      <c r="H3" s="958"/>
    </row>
    <row r="4" spans="1:8" s="206" customFormat="1" ht="16.5" customHeight="1" thickBot="1">
      <c r="A4" s="596"/>
      <c r="B4" s="596"/>
      <c r="C4" s="596"/>
      <c r="D4" s="596"/>
      <c r="E4" s="596"/>
      <c r="F4" s="204"/>
      <c r="G4" s="692"/>
    </row>
    <row r="5" spans="1:8" s="20" customFormat="1" ht="73.5" customHeight="1" thickTop="1" thickBot="1">
      <c r="A5" s="476"/>
      <c r="B5" s="475" t="s">
        <v>573</v>
      </c>
      <c r="C5" s="475" t="s">
        <v>574</v>
      </c>
      <c r="D5" s="475" t="s">
        <v>575</v>
      </c>
      <c r="E5" s="582" t="s">
        <v>206</v>
      </c>
      <c r="F5" s="178"/>
      <c r="G5" s="474" t="s">
        <v>134</v>
      </c>
      <c r="H5" s="181"/>
    </row>
    <row r="6" spans="1:8" s="323" customFormat="1" ht="18.75" customHeight="1" thickTop="1" thickBot="1">
      <c r="A6" s="598"/>
      <c r="B6" s="598"/>
      <c r="C6" s="598"/>
      <c r="D6" s="598"/>
      <c r="E6" s="598"/>
      <c r="F6" s="174"/>
      <c r="G6" s="598"/>
    </row>
    <row r="7" spans="1:8" s="77" customFormat="1" ht="23.25" customHeight="1" thickTop="1" thickBot="1">
      <c r="A7" s="462" t="s">
        <v>576</v>
      </c>
      <c r="B7" s="597"/>
      <c r="C7" s="597"/>
      <c r="D7" s="597"/>
      <c r="E7" s="597"/>
      <c r="F7" s="152"/>
      <c r="G7" s="148"/>
      <c r="H7" s="152"/>
    </row>
    <row r="8" spans="1:8" s="77" customFormat="1" ht="23.25" customHeight="1" thickTop="1">
      <c r="A8" s="594" t="s">
        <v>577</v>
      </c>
      <c r="B8" s="395" t="s">
        <v>139</v>
      </c>
      <c r="C8" s="395" t="s">
        <v>139</v>
      </c>
      <c r="D8" s="600" t="s">
        <v>139</v>
      </c>
      <c r="E8" s="587" t="s">
        <v>140</v>
      </c>
      <c r="F8" s="152"/>
      <c r="G8" s="389" t="s">
        <v>578</v>
      </c>
      <c r="H8" s="152"/>
    </row>
    <row r="9" spans="1:8" s="77" customFormat="1" ht="23.25" customHeight="1">
      <c r="A9" s="1148" t="s">
        <v>579</v>
      </c>
      <c r="B9" s="385" t="s">
        <v>139</v>
      </c>
      <c r="C9" s="385" t="s">
        <v>139</v>
      </c>
      <c r="D9" s="601" t="s">
        <v>139</v>
      </c>
      <c r="E9" s="590" t="s">
        <v>140</v>
      </c>
      <c r="F9" s="152"/>
      <c r="G9" s="390" t="s">
        <v>580</v>
      </c>
      <c r="H9" s="152"/>
    </row>
    <row r="10" spans="1:8" s="77" customFormat="1" ht="23.25" customHeight="1">
      <c r="A10" s="1148" t="s">
        <v>581</v>
      </c>
      <c r="B10" s="385" t="s">
        <v>140</v>
      </c>
      <c r="C10" s="385" t="s">
        <v>140</v>
      </c>
      <c r="D10" s="601" t="s">
        <v>140</v>
      </c>
      <c r="E10" s="590" t="s">
        <v>140</v>
      </c>
      <c r="F10" s="152"/>
      <c r="G10" s="390" t="s">
        <v>582</v>
      </c>
      <c r="H10" s="152"/>
    </row>
    <row r="11" spans="1:8" s="77" customFormat="1" ht="23.25" customHeight="1">
      <c r="A11" s="1148" t="s">
        <v>583</v>
      </c>
      <c r="B11" s="385" t="s">
        <v>139</v>
      </c>
      <c r="C11" s="385" t="s">
        <v>139</v>
      </c>
      <c r="D11" s="601" t="s">
        <v>139</v>
      </c>
      <c r="E11" s="590" t="s">
        <v>140</v>
      </c>
      <c r="F11" s="152"/>
      <c r="G11" s="390" t="s">
        <v>584</v>
      </c>
    </row>
    <row r="12" spans="1:8" s="77" customFormat="1" ht="23.25" customHeight="1">
      <c r="A12" s="1148" t="s">
        <v>585</v>
      </c>
      <c r="B12" s="385" t="s">
        <v>139</v>
      </c>
      <c r="C12" s="385" t="s">
        <v>139</v>
      </c>
      <c r="D12" s="601" t="s">
        <v>139</v>
      </c>
      <c r="E12" s="590" t="s">
        <v>140</v>
      </c>
      <c r="F12" s="152"/>
      <c r="G12" s="390" t="s">
        <v>586</v>
      </c>
    </row>
    <row r="13" spans="1:8" s="77" customFormat="1" ht="23.25" customHeight="1" thickBot="1">
      <c r="A13" s="1167" t="s">
        <v>587</v>
      </c>
      <c r="B13" s="439" t="s">
        <v>139</v>
      </c>
      <c r="C13" s="439" t="s">
        <v>139</v>
      </c>
      <c r="D13" s="609" t="s">
        <v>139</v>
      </c>
      <c r="E13" s="610" t="s">
        <v>140</v>
      </c>
      <c r="F13" s="152"/>
      <c r="G13" s="390" t="s">
        <v>588</v>
      </c>
    </row>
    <row r="14" spans="1:8" s="77" customFormat="1" ht="23.25" customHeight="1" thickBot="1">
      <c r="A14" s="1173" t="s">
        <v>206</v>
      </c>
      <c r="B14" s="441" t="s">
        <v>140</v>
      </c>
      <c r="C14" s="441" t="s">
        <v>140</v>
      </c>
      <c r="D14" s="611" t="s">
        <v>140</v>
      </c>
      <c r="E14" s="612" t="s">
        <v>140</v>
      </c>
      <c r="F14" s="152"/>
      <c r="G14" s="416" t="s">
        <v>589</v>
      </c>
    </row>
    <row r="15" spans="1:8" s="77" customFormat="1" ht="12.75" customHeight="1" thickTop="1" thickBot="1">
      <c r="A15" s="693"/>
      <c r="B15" s="347"/>
      <c r="C15" s="347"/>
      <c r="D15" s="347"/>
      <c r="E15" s="347"/>
      <c r="F15" s="152"/>
      <c r="G15" s="191"/>
    </row>
    <row r="16" spans="1:8" s="77" customFormat="1" ht="23.25" customHeight="1" thickTop="1" thickBot="1">
      <c r="A16" s="1165" t="s">
        <v>590</v>
      </c>
      <c r="B16" s="434" t="s">
        <v>139</v>
      </c>
      <c r="C16" s="434" t="s">
        <v>139</v>
      </c>
      <c r="D16" s="434"/>
      <c r="E16" s="469" t="s">
        <v>140</v>
      </c>
      <c r="F16" s="152"/>
      <c r="G16" s="694" t="s">
        <v>591</v>
      </c>
    </row>
    <row r="17" spans="1:8" s="77" customFormat="1" ht="12" customHeight="1" thickTop="1" thickBot="1">
      <c r="A17" s="353"/>
      <c r="B17" s="347"/>
      <c r="C17" s="347"/>
      <c r="D17" s="347"/>
      <c r="E17" s="347"/>
      <c r="F17" s="152"/>
      <c r="G17" s="191"/>
    </row>
    <row r="18" spans="1:8" ht="23.25" customHeight="1" thickTop="1" thickBot="1">
      <c r="A18" s="462" t="s">
        <v>592</v>
      </c>
      <c r="B18" s="597"/>
      <c r="C18" s="597"/>
      <c r="D18" s="597"/>
      <c r="E18" s="597"/>
      <c r="F18" s="152"/>
      <c r="G18" s="148"/>
      <c r="H18" s="958"/>
    </row>
    <row r="19" spans="1:8" ht="23.25" customHeight="1" thickTop="1">
      <c r="A19" s="594" t="s">
        <v>593</v>
      </c>
      <c r="B19" s="395" t="s">
        <v>139</v>
      </c>
      <c r="C19" s="395" t="s">
        <v>139</v>
      </c>
      <c r="D19" s="600" t="s">
        <v>139</v>
      </c>
      <c r="E19" s="587" t="s">
        <v>140</v>
      </c>
      <c r="F19" s="152"/>
      <c r="G19" s="389" t="s">
        <v>594</v>
      </c>
      <c r="H19" s="958"/>
    </row>
    <row r="20" spans="1:8" ht="23.25" customHeight="1">
      <c r="A20" s="1148" t="s">
        <v>595</v>
      </c>
      <c r="B20" s="385" t="s">
        <v>139</v>
      </c>
      <c r="C20" s="385" t="s">
        <v>139</v>
      </c>
      <c r="D20" s="601" t="s">
        <v>139</v>
      </c>
      <c r="E20" s="590" t="s">
        <v>140</v>
      </c>
      <c r="F20" s="152"/>
      <c r="G20" s="390" t="s">
        <v>596</v>
      </c>
      <c r="H20" s="958"/>
    </row>
    <row r="21" spans="1:8" ht="23.25" customHeight="1">
      <c r="A21" s="1148" t="s">
        <v>597</v>
      </c>
      <c r="B21" s="385" t="s">
        <v>139</v>
      </c>
      <c r="C21" s="385" t="s">
        <v>139</v>
      </c>
      <c r="D21" s="601" t="s">
        <v>139</v>
      </c>
      <c r="E21" s="590" t="s">
        <v>140</v>
      </c>
      <c r="F21" s="152"/>
      <c r="G21" s="390" t="s">
        <v>598</v>
      </c>
      <c r="H21" s="958"/>
    </row>
    <row r="22" spans="1:8" s="117" customFormat="1" ht="23.25" customHeight="1">
      <c r="A22" s="1148" t="s">
        <v>577</v>
      </c>
      <c r="B22" s="385" t="s">
        <v>139</v>
      </c>
      <c r="C22" s="385" t="s">
        <v>139</v>
      </c>
      <c r="D22" s="601" t="s">
        <v>139</v>
      </c>
      <c r="E22" s="590" t="s">
        <v>140</v>
      </c>
      <c r="F22" s="152"/>
      <c r="G22" s="390" t="s">
        <v>599</v>
      </c>
      <c r="H22" s="958"/>
    </row>
    <row r="23" spans="1:8" ht="23.25" customHeight="1" thickBot="1">
      <c r="A23" s="1167" t="s">
        <v>579</v>
      </c>
      <c r="B23" s="439" t="s">
        <v>139</v>
      </c>
      <c r="C23" s="439" t="s">
        <v>139</v>
      </c>
      <c r="D23" s="609" t="s">
        <v>139</v>
      </c>
      <c r="E23" s="610" t="s">
        <v>140</v>
      </c>
      <c r="F23" s="152"/>
      <c r="G23" s="390" t="s">
        <v>600</v>
      </c>
      <c r="H23" s="121"/>
    </row>
    <row r="24" spans="1:8" s="117" customFormat="1" ht="23.25" customHeight="1">
      <c r="A24" s="703" t="s">
        <v>601</v>
      </c>
      <c r="B24" s="437" t="s">
        <v>140</v>
      </c>
      <c r="C24" s="437" t="s">
        <v>140</v>
      </c>
      <c r="D24" s="606" t="s">
        <v>140</v>
      </c>
      <c r="E24" s="607" t="s">
        <v>140</v>
      </c>
      <c r="F24" s="119"/>
      <c r="G24" s="390" t="s">
        <v>602</v>
      </c>
      <c r="H24" s="121"/>
    </row>
    <row r="25" spans="1:8" s="117" customFormat="1" ht="23.25" customHeight="1" thickBot="1">
      <c r="A25" s="1167" t="s">
        <v>603</v>
      </c>
      <c r="B25" s="439" t="s">
        <v>139</v>
      </c>
      <c r="C25" s="439" t="s">
        <v>139</v>
      </c>
      <c r="D25" s="609" t="s">
        <v>139</v>
      </c>
      <c r="E25" s="610" t="s">
        <v>140</v>
      </c>
      <c r="F25" s="119"/>
      <c r="G25" s="390" t="s">
        <v>604</v>
      </c>
      <c r="H25" s="958"/>
    </row>
    <row r="26" spans="1:8" s="117" customFormat="1" ht="23.25" customHeight="1">
      <c r="A26" s="703" t="s">
        <v>605</v>
      </c>
      <c r="B26" s="437" t="s">
        <v>140</v>
      </c>
      <c r="C26" s="437" t="s">
        <v>140</v>
      </c>
      <c r="D26" s="606" t="s">
        <v>140</v>
      </c>
      <c r="E26" s="607" t="s">
        <v>140</v>
      </c>
      <c r="F26" s="119"/>
      <c r="G26" s="390" t="s">
        <v>606</v>
      </c>
      <c r="H26" s="958"/>
    </row>
    <row r="27" spans="1:8" s="143" customFormat="1" ht="23.25" customHeight="1">
      <c r="A27" s="1148" t="s">
        <v>583</v>
      </c>
      <c r="B27" s="385" t="s">
        <v>139</v>
      </c>
      <c r="C27" s="385" t="s">
        <v>139</v>
      </c>
      <c r="D27" s="601" t="s">
        <v>139</v>
      </c>
      <c r="E27" s="590" t="s">
        <v>140</v>
      </c>
      <c r="F27" s="119"/>
      <c r="G27" s="390" t="s">
        <v>607</v>
      </c>
      <c r="H27" s="958"/>
    </row>
    <row r="28" spans="1:8" ht="23.25" customHeight="1">
      <c r="A28" s="1148" t="s">
        <v>585</v>
      </c>
      <c r="B28" s="385" t="s">
        <v>139</v>
      </c>
      <c r="C28" s="385" t="s">
        <v>139</v>
      </c>
      <c r="D28" s="601" t="s">
        <v>139</v>
      </c>
      <c r="E28" s="590" t="s">
        <v>140</v>
      </c>
      <c r="F28" s="119"/>
      <c r="G28" s="390" t="s">
        <v>608</v>
      </c>
      <c r="H28" s="958"/>
    </row>
    <row r="29" spans="1:8" ht="23.25" customHeight="1" thickBot="1">
      <c r="A29" s="1167" t="s">
        <v>587</v>
      </c>
      <c r="B29" s="439" t="s">
        <v>139</v>
      </c>
      <c r="C29" s="439" t="s">
        <v>139</v>
      </c>
      <c r="D29" s="609" t="s">
        <v>139</v>
      </c>
      <c r="E29" s="610" t="s">
        <v>140</v>
      </c>
      <c r="F29" s="119"/>
      <c r="G29" s="390" t="s">
        <v>609</v>
      </c>
      <c r="H29" s="958"/>
    </row>
    <row r="30" spans="1:8" ht="23.25" customHeight="1" thickBot="1">
      <c r="A30" s="1173" t="s">
        <v>206</v>
      </c>
      <c r="B30" s="441" t="s">
        <v>140</v>
      </c>
      <c r="C30" s="441" t="s">
        <v>140</v>
      </c>
      <c r="D30" s="611" t="s">
        <v>140</v>
      </c>
      <c r="E30" s="612" t="s">
        <v>140</v>
      </c>
      <c r="F30" s="152"/>
      <c r="G30" s="416" t="s">
        <v>610</v>
      </c>
      <c r="H30" s="958"/>
    </row>
    <row r="31" spans="1:8" s="117" customFormat="1" ht="13.5" customHeight="1" thickTop="1" thickBot="1">
      <c r="A31" s="693"/>
      <c r="B31" s="347"/>
      <c r="C31" s="347"/>
      <c r="D31" s="347"/>
      <c r="E31" s="347"/>
      <c r="F31" s="119"/>
      <c r="G31" s="191"/>
      <c r="H31" s="958"/>
    </row>
    <row r="32" spans="1:8" ht="23.25" customHeight="1" thickTop="1" thickBot="1">
      <c r="A32" s="1165" t="s">
        <v>590</v>
      </c>
      <c r="B32" s="434" t="s">
        <v>139</v>
      </c>
      <c r="C32" s="434" t="s">
        <v>139</v>
      </c>
      <c r="D32" s="434"/>
      <c r="E32" s="469" t="s">
        <v>140</v>
      </c>
      <c r="F32" s="152"/>
      <c r="G32" s="694" t="s">
        <v>611</v>
      </c>
      <c r="H32" s="958"/>
    </row>
    <row r="33" spans="1:8" ht="13.5" customHeight="1" thickTop="1" thickBot="1">
      <c r="A33" s="353"/>
      <c r="B33" s="347"/>
      <c r="C33" s="347"/>
      <c r="D33" s="347"/>
      <c r="E33" s="347"/>
      <c r="F33" s="119"/>
      <c r="G33" s="191"/>
      <c r="H33" s="958"/>
    </row>
    <row r="34" spans="1:8" ht="23.25" customHeight="1" thickTop="1" thickBot="1">
      <c r="A34" s="462" t="s">
        <v>612</v>
      </c>
      <c r="B34" s="597"/>
      <c r="C34" s="597"/>
      <c r="D34" s="597"/>
      <c r="E34" s="597"/>
      <c r="F34" s="152"/>
      <c r="G34" s="148"/>
      <c r="H34" s="958"/>
    </row>
    <row r="35" spans="1:8" ht="23.25" customHeight="1" thickTop="1">
      <c r="A35" s="594" t="s">
        <v>613</v>
      </c>
      <c r="B35" s="395" t="s">
        <v>139</v>
      </c>
      <c r="C35" s="395" t="s">
        <v>139</v>
      </c>
      <c r="D35" s="600" t="s">
        <v>139</v>
      </c>
      <c r="E35" s="587" t="s">
        <v>140</v>
      </c>
      <c r="F35" s="152"/>
      <c r="G35" s="389" t="s">
        <v>614</v>
      </c>
      <c r="H35" s="958"/>
    </row>
    <row r="36" spans="1:8" ht="23.25" customHeight="1">
      <c r="A36" s="1148" t="s">
        <v>595</v>
      </c>
      <c r="B36" s="385" t="s">
        <v>139</v>
      </c>
      <c r="C36" s="385" t="s">
        <v>139</v>
      </c>
      <c r="D36" s="601" t="s">
        <v>139</v>
      </c>
      <c r="E36" s="590" t="s">
        <v>140</v>
      </c>
      <c r="F36" s="152"/>
      <c r="G36" s="390" t="s">
        <v>615</v>
      </c>
      <c r="H36" s="958"/>
    </row>
    <row r="37" spans="1:8" s="117" customFormat="1" ht="23.25" customHeight="1">
      <c r="A37" s="1148" t="s">
        <v>577</v>
      </c>
      <c r="B37" s="385" t="s">
        <v>139</v>
      </c>
      <c r="C37" s="385" t="s">
        <v>139</v>
      </c>
      <c r="D37" s="601" t="s">
        <v>139</v>
      </c>
      <c r="E37" s="590" t="s">
        <v>140</v>
      </c>
      <c r="F37" s="152"/>
      <c r="G37" s="390" t="s">
        <v>616</v>
      </c>
      <c r="H37" s="958"/>
    </row>
    <row r="38" spans="1:8" ht="23.25" customHeight="1" thickBot="1">
      <c r="A38" s="1167" t="s">
        <v>579</v>
      </c>
      <c r="B38" s="439" t="s">
        <v>139</v>
      </c>
      <c r="C38" s="439" t="s">
        <v>139</v>
      </c>
      <c r="D38" s="609" t="s">
        <v>139</v>
      </c>
      <c r="E38" s="610" t="s">
        <v>140</v>
      </c>
      <c r="F38" s="152"/>
      <c r="G38" s="390" t="s">
        <v>617</v>
      </c>
      <c r="H38" s="958"/>
    </row>
    <row r="39" spans="1:8" s="117" customFormat="1" ht="23.25" customHeight="1">
      <c r="A39" s="703" t="s">
        <v>601</v>
      </c>
      <c r="B39" s="437" t="s">
        <v>140</v>
      </c>
      <c r="C39" s="437" t="s">
        <v>140</v>
      </c>
      <c r="D39" s="606" t="s">
        <v>140</v>
      </c>
      <c r="E39" s="607" t="s">
        <v>140</v>
      </c>
      <c r="F39" s="152"/>
      <c r="G39" s="390" t="s">
        <v>618</v>
      </c>
      <c r="H39" s="958"/>
    </row>
    <row r="40" spans="1:8" s="117" customFormat="1" ht="23.25" customHeight="1" thickBot="1">
      <c r="A40" s="1167" t="s">
        <v>603</v>
      </c>
      <c r="B40" s="439" t="s">
        <v>139</v>
      </c>
      <c r="C40" s="439" t="s">
        <v>139</v>
      </c>
      <c r="D40" s="609" t="s">
        <v>139</v>
      </c>
      <c r="E40" s="610" t="s">
        <v>140</v>
      </c>
      <c r="F40" s="152"/>
      <c r="G40" s="390" t="s">
        <v>619</v>
      </c>
      <c r="H40" s="958"/>
    </row>
    <row r="41" spans="1:8" s="117" customFormat="1" ht="23.25" customHeight="1">
      <c r="A41" s="703" t="s">
        <v>605</v>
      </c>
      <c r="B41" s="437" t="s">
        <v>140</v>
      </c>
      <c r="C41" s="437" t="s">
        <v>140</v>
      </c>
      <c r="D41" s="606" t="s">
        <v>140</v>
      </c>
      <c r="E41" s="607" t="s">
        <v>140</v>
      </c>
      <c r="F41" s="152"/>
      <c r="G41" s="390" t="s">
        <v>620</v>
      </c>
      <c r="H41" s="958"/>
    </row>
    <row r="42" spans="1:8" s="143" customFormat="1" ht="23.25" customHeight="1">
      <c r="A42" s="1148" t="s">
        <v>583</v>
      </c>
      <c r="B42" s="385" t="s">
        <v>139</v>
      </c>
      <c r="C42" s="385" t="s">
        <v>139</v>
      </c>
      <c r="D42" s="601" t="s">
        <v>139</v>
      </c>
      <c r="E42" s="590" t="s">
        <v>140</v>
      </c>
      <c r="F42" s="152"/>
      <c r="G42" s="390" t="s">
        <v>621</v>
      </c>
      <c r="H42" s="958"/>
    </row>
    <row r="43" spans="1:8" ht="23.25" customHeight="1">
      <c r="A43" s="1148" t="s">
        <v>585</v>
      </c>
      <c r="B43" s="385" t="s">
        <v>139</v>
      </c>
      <c r="C43" s="385" t="s">
        <v>139</v>
      </c>
      <c r="D43" s="601" t="s">
        <v>139</v>
      </c>
      <c r="E43" s="590" t="s">
        <v>140</v>
      </c>
      <c r="F43" s="152"/>
      <c r="G43" s="390" t="s">
        <v>622</v>
      </c>
      <c r="H43" s="958"/>
    </row>
    <row r="44" spans="1:8" ht="23.25" customHeight="1" thickBot="1">
      <c r="A44" s="1167" t="s">
        <v>623</v>
      </c>
      <c r="B44" s="439" t="s">
        <v>139</v>
      </c>
      <c r="C44" s="439" t="s">
        <v>139</v>
      </c>
      <c r="D44" s="609" t="s">
        <v>139</v>
      </c>
      <c r="E44" s="610" t="s">
        <v>140</v>
      </c>
      <c r="F44" s="152"/>
      <c r="G44" s="390" t="s">
        <v>624</v>
      </c>
      <c r="H44" s="958"/>
    </row>
    <row r="45" spans="1:8" ht="23.25" customHeight="1" thickBot="1">
      <c r="A45" s="1173" t="s">
        <v>206</v>
      </c>
      <c r="B45" s="441" t="s">
        <v>140</v>
      </c>
      <c r="C45" s="441" t="s">
        <v>140</v>
      </c>
      <c r="D45" s="611" t="s">
        <v>140</v>
      </c>
      <c r="E45" s="612" t="s">
        <v>140</v>
      </c>
      <c r="F45" s="152"/>
      <c r="G45" s="416" t="s">
        <v>625</v>
      </c>
      <c r="H45" s="958"/>
    </row>
    <row r="46" spans="1:8" s="117" customFormat="1" ht="12" customHeight="1" thickTop="1" thickBot="1">
      <c r="A46" s="693"/>
      <c r="B46" s="347"/>
      <c r="C46" s="347"/>
      <c r="D46" s="347"/>
      <c r="E46" s="347"/>
      <c r="F46" s="119"/>
      <c r="G46" s="191"/>
      <c r="H46" s="958"/>
    </row>
    <row r="47" spans="1:8" ht="23.25" customHeight="1" thickTop="1" thickBot="1">
      <c r="A47" s="1165" t="s">
        <v>590</v>
      </c>
      <c r="B47" s="434" t="s">
        <v>139</v>
      </c>
      <c r="C47" s="434" t="s">
        <v>139</v>
      </c>
      <c r="D47" s="434"/>
      <c r="E47" s="469" t="s">
        <v>140</v>
      </c>
      <c r="F47" s="152"/>
      <c r="G47" s="694" t="s">
        <v>626</v>
      </c>
      <c r="H47" s="958"/>
    </row>
    <row r="48" spans="1:8" ht="15" customHeight="1" thickTop="1" thickBot="1">
      <c r="A48" s="693"/>
      <c r="B48" s="148"/>
      <c r="C48" s="148"/>
      <c r="D48" s="148"/>
      <c r="E48" s="148"/>
      <c r="F48" s="119"/>
      <c r="G48" s="191"/>
      <c r="H48" s="958"/>
    </row>
    <row r="49" spans="1:8" ht="30" customHeight="1" thickTop="1" thickBot="1">
      <c r="A49" s="476"/>
      <c r="B49" s="475" t="s">
        <v>627</v>
      </c>
      <c r="C49" s="475" t="s">
        <v>628</v>
      </c>
      <c r="D49" s="475" t="s">
        <v>629</v>
      </c>
      <c r="E49" s="582" t="s">
        <v>206</v>
      </c>
      <c r="F49" s="119"/>
      <c r="G49" s="191"/>
      <c r="H49" s="958"/>
    </row>
    <row r="50" spans="1:8" s="206" customFormat="1" ht="12" customHeight="1" thickTop="1" thickBot="1">
      <c r="A50" s="598"/>
      <c r="B50" s="598"/>
      <c r="C50" s="598"/>
      <c r="D50" s="598"/>
      <c r="E50" s="598"/>
      <c r="F50" s="203"/>
      <c r="G50" s="692"/>
    </row>
    <row r="51" spans="1:8" s="206" customFormat="1" ht="23.25" customHeight="1" thickTop="1" thickBot="1">
      <c r="A51" s="476" t="s">
        <v>630</v>
      </c>
      <c r="B51" s="598"/>
      <c r="C51" s="598"/>
      <c r="D51" s="598"/>
      <c r="E51" s="598"/>
      <c r="F51" s="203"/>
      <c r="G51" s="692"/>
    </row>
    <row r="52" spans="1:8" ht="23.25" customHeight="1" thickTop="1">
      <c r="A52" s="594" t="s">
        <v>631</v>
      </c>
      <c r="B52" s="395" t="s">
        <v>140</v>
      </c>
      <c r="C52" s="395" t="s">
        <v>140</v>
      </c>
      <c r="D52" s="600" t="s">
        <v>140</v>
      </c>
      <c r="E52" s="587" t="s">
        <v>140</v>
      </c>
      <c r="F52" s="152"/>
      <c r="G52" s="389" t="s">
        <v>632</v>
      </c>
      <c r="H52" s="958"/>
    </row>
    <row r="53" spans="1:8" ht="23.25" customHeight="1">
      <c r="A53" s="1148" t="s">
        <v>633</v>
      </c>
      <c r="B53" s="385" t="s">
        <v>140</v>
      </c>
      <c r="C53" s="385" t="s">
        <v>140</v>
      </c>
      <c r="D53" s="601" t="s">
        <v>140</v>
      </c>
      <c r="E53" s="590" t="s">
        <v>140</v>
      </c>
      <c r="F53" s="152"/>
      <c r="G53" s="390" t="s">
        <v>634</v>
      </c>
      <c r="H53" s="958"/>
    </row>
    <row r="54" spans="1:8" ht="23.25" customHeight="1" thickBot="1">
      <c r="A54" s="1167" t="s">
        <v>635</v>
      </c>
      <c r="B54" s="439" t="s">
        <v>139</v>
      </c>
      <c r="C54" s="439" t="s">
        <v>139</v>
      </c>
      <c r="D54" s="609" t="s">
        <v>139</v>
      </c>
      <c r="E54" s="610" t="s">
        <v>140</v>
      </c>
      <c r="F54" s="152"/>
      <c r="G54" s="390" t="s">
        <v>636</v>
      </c>
      <c r="H54" s="958"/>
    </row>
    <row r="55" spans="1:8" ht="24" customHeight="1" thickBot="1">
      <c r="A55" s="1173" t="s">
        <v>637</v>
      </c>
      <c r="B55" s="441" t="s">
        <v>140</v>
      </c>
      <c r="C55" s="441" t="s">
        <v>140</v>
      </c>
      <c r="D55" s="611" t="s">
        <v>140</v>
      </c>
      <c r="E55" s="612" t="s">
        <v>140</v>
      </c>
      <c r="F55" s="152"/>
      <c r="G55" s="416" t="s">
        <v>638</v>
      </c>
      <c r="H55" s="958"/>
    </row>
    <row r="56" spans="1:8" ht="12" customHeight="1" thickTop="1">
      <c r="A56" s="8"/>
      <c r="B56" s="178"/>
      <c r="C56" s="178"/>
      <c r="D56" s="15"/>
      <c r="E56" s="178"/>
      <c r="F56" s="179"/>
      <c r="G56" s="191"/>
      <c r="H56" s="958"/>
    </row>
    <row r="57" spans="1:8" ht="29.25" customHeight="1">
      <c r="A57" s="958"/>
      <c r="B57" s="958"/>
      <c r="C57" s="958"/>
      <c r="D57" s="958"/>
      <c r="E57" s="958"/>
      <c r="F57" s="958"/>
      <c r="G57" s="958"/>
      <c r="H57" s="958"/>
    </row>
    <row r="58" spans="1:8" ht="33" customHeight="1">
      <c r="A58" s="958"/>
      <c r="B58" s="958"/>
      <c r="C58" s="958"/>
      <c r="D58" s="958"/>
      <c r="E58" s="958"/>
      <c r="F58" s="958"/>
      <c r="G58" s="958"/>
      <c r="H58" s="958"/>
    </row>
    <row r="59" spans="1:8" ht="14.25" customHeight="1">
      <c r="A59" s="958"/>
      <c r="B59" s="958"/>
      <c r="C59" s="958"/>
      <c r="D59" s="958"/>
      <c r="E59" s="958"/>
      <c r="F59" s="958"/>
      <c r="H59" s="958"/>
    </row>
    <row r="60" spans="1:8" ht="14.25" customHeight="1">
      <c r="A60" s="48"/>
      <c r="B60" s="958"/>
      <c r="C60" s="958"/>
      <c r="D60" s="958"/>
      <c r="E60" s="958"/>
      <c r="F60" s="958"/>
      <c r="H60" s="958"/>
    </row>
    <row r="61" spans="1:8" ht="14.25" customHeight="1">
      <c r="A61" s="958"/>
      <c r="B61" s="958"/>
      <c r="C61" s="958"/>
      <c r="D61" s="958"/>
      <c r="E61" s="958"/>
      <c r="F61" s="958"/>
      <c r="H61" s="958"/>
    </row>
    <row r="62" spans="1:8" ht="14.25" customHeight="1">
      <c r="A62" s="958"/>
      <c r="B62" s="958"/>
      <c r="C62" s="958"/>
      <c r="D62" s="958"/>
      <c r="E62" s="958"/>
      <c r="F62" s="958"/>
      <c r="H62" s="958"/>
    </row>
    <row r="63" spans="1:8" ht="14.25" customHeight="1">
      <c r="A63" s="49"/>
      <c r="B63" s="958"/>
      <c r="C63" s="958"/>
      <c r="D63" s="958"/>
      <c r="E63" s="958"/>
      <c r="F63" s="958"/>
      <c r="H63" s="958"/>
    </row>
    <row r="64" spans="1:8">
      <c r="A64" s="9"/>
      <c r="B64" s="958"/>
      <c r="C64" s="958"/>
      <c r="D64" s="958"/>
      <c r="E64" s="958"/>
      <c r="F64" s="958"/>
      <c r="H64" s="958"/>
    </row>
    <row r="65" spans="1:6">
      <c r="A65" s="9"/>
      <c r="B65" s="958"/>
      <c r="C65" s="958"/>
      <c r="D65" s="958"/>
      <c r="E65" s="958"/>
      <c r="F65" s="958"/>
    </row>
  </sheetData>
  <customSheetViews>
    <customSheetView guid="{1B259DF3-2D8D-4DFB-A9C4-F29F1CEBD105}" scale="70" showPageBreaks="1" showGridLines="0" fitToPage="1" printArea="1" view="pageBreakPreview">
      <selection sqref="A1:G1"/>
      <pageMargins left="0" right="0" top="0" bottom="0" header="0" footer="0"/>
      <pageSetup paperSize="9" scale="82" fitToHeight="0" orientation="portrait" r:id="rId1"/>
      <headerFooter>
        <oddFooter>&amp;C&amp;Z&amp;F
&amp;A</oddFooter>
      </headerFooter>
    </customSheetView>
    <customSheetView guid="{650D7366-A5BD-406B-9661-ED9F5F01D420}" scale="70" showPageBreaks="1" showGridLines="0" fitToPage="1" printArea="1" view="pageBreakPreview">
      <pageMargins left="0" right="0" top="0" bottom="0" header="0" footer="0"/>
      <pageSetup paperSize="9" scale="71" fitToHeight="0" orientation="portrait" r:id="rId2"/>
      <headerFooter>
        <oddFooter>&amp;C&amp;Z&amp;F
&amp;A</oddFooter>
      </headerFooter>
    </customSheetView>
    <customSheetView guid="{9D0BCB94-913C-464E-843B-7A43F508C4E7}" scale="70" showPageBreaks="1" showGridLines="0" fitToPage="1" printArea="1" view="pageBreakPreview">
      <selection sqref="A1:E1"/>
      <pageMargins left="0" right="0" top="0" bottom="0" header="0" footer="0"/>
      <pageSetup paperSize="9" scale="71" fitToHeight="0" orientation="portrait" r:id="rId3"/>
      <headerFooter>
        <oddFooter>&amp;C&amp;Z&amp;F
&amp;A</oddFooter>
      </headerFooter>
    </customSheetView>
  </customSheetViews>
  <mergeCells count="2">
    <mergeCell ref="A1:E1"/>
    <mergeCell ref="A3:E3"/>
  </mergeCells>
  <pageMargins left="0.7" right="0.7" top="0.75" bottom="0.75" header="0.3" footer="0.3"/>
  <pageSetup paperSize="8" scale="88" orientation="portrait" r:id="rId4"/>
  <headerFooter>
    <oddHeader>&amp;L&amp;F&amp;CSheet: &amp;A&amp;ROFFICIAL</oddHeader>
    <oddFooter>&amp;LPrinted on: &amp;D at &amp;T&amp;CPage &amp;P of &amp;N&amp;ROfwat</oddFooter>
  </headerFooter>
  <rowBreaks count="2" manualBreakCount="2">
    <brk id="47" max="7" man="1"/>
    <brk id="55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showGridLines="0" view="pageBreakPreview" zoomScaleNormal="100" zoomScaleSheetLayoutView="100" workbookViewId="0">
      <selection sqref="A1:E1"/>
    </sheetView>
  </sheetViews>
  <sheetFormatPr defaultColWidth="8.625" defaultRowHeight="14.25"/>
  <cols>
    <col min="1" max="1" width="22.5" style="4" customWidth="1"/>
    <col min="2" max="6" width="9.75" style="4" customWidth="1"/>
    <col min="7" max="7" width="9.75" style="245" customWidth="1"/>
    <col min="8" max="8" width="9.75" style="4" customWidth="1"/>
    <col min="9" max="9" width="1.625" style="4" customWidth="1"/>
    <col min="10" max="10" width="8.875" style="4" customWidth="1"/>
    <col min="11" max="11" width="2.25" style="4" customWidth="1"/>
    <col min="12" max="16384" width="8.625" style="4"/>
  </cols>
  <sheetData>
    <row r="1" spans="1:10" s="10" customFormat="1" ht="18" customHeight="1">
      <c r="A1" s="1216" t="s">
        <v>25</v>
      </c>
      <c r="B1" s="1216"/>
      <c r="C1" s="1216"/>
      <c r="D1" s="1216"/>
      <c r="E1" s="1216"/>
      <c r="F1" s="1216"/>
      <c r="G1" s="1216"/>
      <c r="H1" s="1216"/>
    </row>
    <row r="2" spans="1:10" s="10" customFormat="1" ht="18" customHeight="1">
      <c r="A2" s="156"/>
      <c r="B2" s="156"/>
      <c r="C2" s="156"/>
      <c r="D2" s="156"/>
      <c r="E2" s="156"/>
      <c r="F2" s="156"/>
      <c r="G2" s="156"/>
      <c r="H2" s="156"/>
    </row>
    <row r="3" spans="1:10" ht="47.25" customHeight="1">
      <c r="A3" s="1324" t="s">
        <v>26</v>
      </c>
      <c r="B3" s="1324"/>
      <c r="C3" s="1324"/>
      <c r="D3" s="1324"/>
      <c r="E3" s="1324"/>
      <c r="F3" s="1324"/>
      <c r="G3" s="1324"/>
      <c r="H3" s="1324"/>
      <c r="I3" s="958"/>
      <c r="J3" s="180"/>
    </row>
    <row r="4" spans="1:10" s="206" customFormat="1" ht="15" customHeight="1" thickBot="1">
      <c r="A4" s="596"/>
      <c r="B4" s="596"/>
      <c r="C4" s="596"/>
      <c r="D4" s="596"/>
      <c r="E4" s="596"/>
      <c r="F4" s="596"/>
      <c r="G4" s="596"/>
      <c r="H4" s="596"/>
      <c r="J4" s="319"/>
    </row>
    <row r="5" spans="1:10" ht="108.75" customHeight="1" thickTop="1">
      <c r="A5" s="1300"/>
      <c r="B5" s="1146" t="s">
        <v>639</v>
      </c>
      <c r="C5" s="1146" t="s">
        <v>640</v>
      </c>
      <c r="D5" s="1146" t="s">
        <v>641</v>
      </c>
      <c r="E5" s="1146" t="s">
        <v>642</v>
      </c>
      <c r="F5" s="1146" t="s">
        <v>643</v>
      </c>
      <c r="G5" s="1146" t="s">
        <v>644</v>
      </c>
      <c r="H5" s="1181" t="s">
        <v>645</v>
      </c>
      <c r="I5" s="121"/>
      <c r="J5" s="1303" t="s">
        <v>134</v>
      </c>
    </row>
    <row r="6" spans="1:10" ht="17.25" customHeight="1" thickBot="1">
      <c r="A6" s="1301"/>
      <c r="B6" s="1159" t="s">
        <v>347</v>
      </c>
      <c r="C6" s="1159" t="s">
        <v>347</v>
      </c>
      <c r="D6" s="1159" t="s">
        <v>347</v>
      </c>
      <c r="E6" s="1159" t="s">
        <v>646</v>
      </c>
      <c r="F6" s="1159" t="s">
        <v>646</v>
      </c>
      <c r="G6" s="1159" t="s">
        <v>347</v>
      </c>
      <c r="H6" s="1151" t="s">
        <v>647</v>
      </c>
      <c r="I6" s="121"/>
      <c r="J6" s="1305"/>
    </row>
    <row r="7" spans="1:10" ht="26.25" customHeight="1" thickTop="1" thickBot="1">
      <c r="A7" s="704"/>
      <c r="B7" s="704"/>
      <c r="C7" s="704"/>
      <c r="D7" s="704"/>
      <c r="E7" s="147"/>
      <c r="F7" s="148"/>
      <c r="G7" s="148"/>
      <c r="H7" s="147"/>
      <c r="I7" s="121"/>
      <c r="J7" s="180"/>
    </row>
    <row r="8" spans="1:10" ht="40.5" customHeight="1" thickTop="1">
      <c r="A8" s="594" t="s">
        <v>648</v>
      </c>
      <c r="B8" s="395" t="s">
        <v>139</v>
      </c>
      <c r="C8" s="600" t="s">
        <v>139</v>
      </c>
      <c r="D8" s="669" t="s">
        <v>140</v>
      </c>
      <c r="E8" s="395" t="s">
        <v>139</v>
      </c>
      <c r="F8" s="395" t="s">
        <v>139</v>
      </c>
      <c r="G8" s="600" t="s">
        <v>139</v>
      </c>
      <c r="H8" s="587" t="s">
        <v>140</v>
      </c>
      <c r="I8" s="121"/>
      <c r="J8" s="389" t="s">
        <v>649</v>
      </c>
    </row>
    <row r="9" spans="1:10" ht="40.5" customHeight="1">
      <c r="A9" s="1148" t="s">
        <v>650</v>
      </c>
      <c r="B9" s="385" t="s">
        <v>139</v>
      </c>
      <c r="C9" s="601" t="s">
        <v>139</v>
      </c>
      <c r="D9" s="584" t="s">
        <v>140</v>
      </c>
      <c r="E9" s="385" t="s">
        <v>139</v>
      </c>
      <c r="F9" s="385" t="s">
        <v>139</v>
      </c>
      <c r="G9" s="601" t="s">
        <v>139</v>
      </c>
      <c r="H9" s="590" t="s">
        <v>140</v>
      </c>
      <c r="I9" s="121"/>
      <c r="J9" s="390" t="s">
        <v>651</v>
      </c>
    </row>
    <row r="10" spans="1:10" ht="40.5" customHeight="1">
      <c r="A10" s="1148" t="s">
        <v>652</v>
      </c>
      <c r="B10" s="385" t="s">
        <v>139</v>
      </c>
      <c r="C10" s="601" t="s">
        <v>139</v>
      </c>
      <c r="D10" s="584" t="s">
        <v>140</v>
      </c>
      <c r="E10" s="385" t="s">
        <v>139</v>
      </c>
      <c r="F10" s="385" t="s">
        <v>139</v>
      </c>
      <c r="G10" s="601" t="s">
        <v>139</v>
      </c>
      <c r="H10" s="590" t="s">
        <v>140</v>
      </c>
      <c r="I10" s="121"/>
      <c r="J10" s="390" t="s">
        <v>653</v>
      </c>
    </row>
    <row r="11" spans="1:10" ht="40.5" customHeight="1">
      <c r="A11" s="1148" t="s">
        <v>654</v>
      </c>
      <c r="B11" s="385" t="s">
        <v>139</v>
      </c>
      <c r="C11" s="601" t="s">
        <v>139</v>
      </c>
      <c r="D11" s="584" t="s">
        <v>140</v>
      </c>
      <c r="E11" s="385" t="s">
        <v>139</v>
      </c>
      <c r="F11" s="385" t="s">
        <v>139</v>
      </c>
      <c r="G11" s="601" t="s">
        <v>139</v>
      </c>
      <c r="H11" s="590" t="s">
        <v>140</v>
      </c>
      <c r="I11" s="121"/>
      <c r="J11" s="390" t="s">
        <v>655</v>
      </c>
    </row>
    <row r="12" spans="1:10" ht="40.5" customHeight="1">
      <c r="A12" s="1148" t="s">
        <v>656</v>
      </c>
      <c r="B12" s="385" t="s">
        <v>139</v>
      </c>
      <c r="C12" s="601" t="s">
        <v>139</v>
      </c>
      <c r="D12" s="584" t="s">
        <v>140</v>
      </c>
      <c r="E12" s="385" t="s">
        <v>139</v>
      </c>
      <c r="F12" s="385" t="s">
        <v>139</v>
      </c>
      <c r="G12" s="601" t="s">
        <v>139</v>
      </c>
      <c r="H12" s="590" t="s">
        <v>140</v>
      </c>
      <c r="I12" s="121"/>
      <c r="J12" s="390" t="s">
        <v>657</v>
      </c>
    </row>
    <row r="13" spans="1:10" ht="40.5" customHeight="1" thickBot="1">
      <c r="A13" s="1167" t="s">
        <v>658</v>
      </c>
      <c r="B13" s="439" t="s">
        <v>139</v>
      </c>
      <c r="C13" s="609" t="s">
        <v>139</v>
      </c>
      <c r="D13" s="636" t="s">
        <v>140</v>
      </c>
      <c r="E13" s="439" t="s">
        <v>139</v>
      </c>
      <c r="F13" s="439" t="s">
        <v>139</v>
      </c>
      <c r="G13" s="609" t="s">
        <v>139</v>
      </c>
      <c r="H13" s="610" t="s">
        <v>140</v>
      </c>
      <c r="I13" s="121"/>
      <c r="J13" s="390" t="s">
        <v>659</v>
      </c>
    </row>
    <row r="14" spans="1:10" ht="40.5" customHeight="1" thickBot="1">
      <c r="A14" s="1173" t="s">
        <v>206</v>
      </c>
      <c r="B14" s="441" t="s">
        <v>140</v>
      </c>
      <c r="C14" s="611" t="s">
        <v>140</v>
      </c>
      <c r="D14" s="638" t="s">
        <v>140</v>
      </c>
      <c r="E14" s="441" t="s">
        <v>140</v>
      </c>
      <c r="F14" s="441" t="s">
        <v>140</v>
      </c>
      <c r="G14" s="611" t="s">
        <v>140</v>
      </c>
      <c r="H14" s="612" t="s">
        <v>140</v>
      </c>
      <c r="I14" s="121"/>
      <c r="J14" s="416" t="s">
        <v>660</v>
      </c>
    </row>
    <row r="15" spans="1:10" ht="15" thickTop="1">
      <c r="A15" s="958"/>
      <c r="B15" s="958"/>
      <c r="C15" s="958"/>
      <c r="D15" s="958"/>
      <c r="E15" s="958"/>
      <c r="F15" s="958"/>
      <c r="G15" s="958"/>
      <c r="H15" s="958"/>
      <c r="I15" s="958"/>
      <c r="J15" s="958"/>
    </row>
  </sheetData>
  <customSheetViews>
    <customSheetView guid="{1B259DF3-2D8D-4DFB-A9C4-F29F1CEBD105}" scale="85" showPageBreaks="1" showGridLines="0" fitToPage="1" printArea="1" view="pageBreakPreview">
      <selection sqref="A1:G1"/>
      <pageMargins left="0" right="0" top="0" bottom="0" header="0" footer="0"/>
      <pageSetup paperSize="9" scale="79" orientation="portrait" r:id="rId1"/>
      <headerFooter>
        <oddFooter>&amp;C&amp;Z&amp;F
&amp;A</oddFooter>
      </headerFooter>
    </customSheetView>
    <customSheetView guid="{C52B46E3-F629-4DFA-829C-FFB772C5F657}" scale="85" showPageBreaks="1" fitToPage="1" view="pageBreakPreview">
      <selection activeCell="M24" sqref="M24"/>
      <pageMargins left="0" right="0" top="0" bottom="0" header="0" footer="0"/>
      <pageSetup paperSize="9" scale="88" orientation="portrait" r:id="rId2"/>
      <headerFooter>
        <oddFooter>&amp;C&amp;Z&amp;F
&amp;A</oddFooter>
      </headerFooter>
    </customSheetView>
    <customSheetView guid="{650D7366-A5BD-406B-9661-ED9F5F01D420}" scale="70" showPageBreaks="1" showGridLines="0" fitToPage="1" printArea="1" view="pageBreakPreview">
      <pageMargins left="0" right="0" top="0" bottom="0" header="0" footer="0"/>
      <pageSetup paperSize="9" scale="73" orientation="portrait" r:id="rId3"/>
      <headerFooter>
        <oddFooter>&amp;C&amp;Z&amp;F
&amp;A</oddFooter>
      </headerFooter>
    </customSheetView>
    <customSheetView guid="{9D0BCB94-913C-464E-843B-7A43F508C4E7}" scale="70" showPageBreaks="1" showGridLines="0" fitToPage="1" printArea="1" view="pageBreakPreview">
      <selection activeCell="C4" sqref="C4"/>
      <pageMargins left="0" right="0" top="0" bottom="0" header="0" footer="0"/>
      <pageSetup paperSize="9" scale="74" orientation="portrait" r:id="rId4"/>
      <headerFooter>
        <oddFooter>&amp;C&amp;Z&amp;F
&amp;A</oddFooter>
      </headerFooter>
    </customSheetView>
  </customSheetViews>
  <mergeCells count="5">
    <mergeCell ref="A5:A6"/>
    <mergeCell ref="J5:J6"/>
    <mergeCell ref="A3:H3"/>
    <mergeCell ref="A1:E1"/>
    <mergeCell ref="F1:H1"/>
  </mergeCells>
  <pageMargins left="0.7" right="0.7" top="0.75" bottom="0.75" header="0.3" footer="0.3"/>
  <pageSetup paperSize="8" fitToHeight="0" orientation="portrait" r:id="rId5"/>
  <headerFooter>
    <oddHeader>&amp;L&amp;F&amp;CSheet: &amp;A&amp;ROFFICIAL</oddHeader>
    <oddFooter>&amp;LPrinted on: &amp;D at &amp;T&amp;CPage &amp;P of &amp;N&amp;ROfwat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showGridLines="0" view="pageBreakPreview" zoomScaleNormal="100" zoomScaleSheetLayoutView="100" workbookViewId="0">
      <selection sqref="A1:E1"/>
    </sheetView>
  </sheetViews>
  <sheetFormatPr defaultColWidth="8.625" defaultRowHeight="14.25"/>
  <cols>
    <col min="1" max="1" width="27.625" style="4" customWidth="1"/>
    <col min="2" max="4" width="8.25" style="4" customWidth="1"/>
    <col min="5" max="5" width="8.25" style="154" customWidth="1"/>
    <col min="6" max="6" width="10.5" style="4" customWidth="1"/>
    <col min="7" max="7" width="8.25" style="155" customWidth="1"/>
    <col min="8" max="10" width="8.25" style="154" customWidth="1"/>
    <col min="11" max="11" width="10.5" style="154" customWidth="1"/>
    <col min="12" max="12" width="2.875" style="154" customWidth="1"/>
    <col min="13" max="13" width="8.375" style="4" customWidth="1"/>
    <col min="14" max="14" width="1.625" style="4" customWidth="1"/>
    <col min="15" max="15" width="3.625" style="4" customWidth="1"/>
    <col min="16" max="16384" width="8.625" style="4"/>
  </cols>
  <sheetData>
    <row r="1" spans="1:18" s="10" customFormat="1" ht="18" customHeight="1">
      <c r="A1" s="1216" t="s">
        <v>27</v>
      </c>
      <c r="B1" s="1216"/>
      <c r="C1" s="1216"/>
      <c r="D1" s="1216"/>
      <c r="E1" s="1216"/>
      <c r="F1" s="1216"/>
      <c r="G1" s="1216"/>
      <c r="H1" s="1216"/>
      <c r="I1" s="1216"/>
      <c r="J1" s="1216"/>
      <c r="K1" s="1216"/>
      <c r="L1" s="1216"/>
    </row>
    <row r="2" spans="1:18" s="10" customFormat="1" ht="18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8" ht="47.25" customHeight="1">
      <c r="A3" s="1324" t="s">
        <v>28</v>
      </c>
      <c r="B3" s="1324"/>
      <c r="C3" s="1324"/>
      <c r="D3" s="1324"/>
      <c r="E3" s="1324"/>
      <c r="F3" s="1324"/>
      <c r="G3" s="1324"/>
      <c r="H3" s="1324"/>
      <c r="I3" s="1324"/>
      <c r="J3" s="1324"/>
      <c r="K3" s="1324"/>
      <c r="L3" s="10"/>
      <c r="M3" s="10"/>
      <c r="N3" s="180"/>
      <c r="O3" s="958"/>
      <c r="P3" s="958"/>
      <c r="Q3" s="958"/>
      <c r="R3" s="958"/>
    </row>
    <row r="4" spans="1:18" s="645" customFormat="1" ht="15.75" customHeight="1" thickBot="1">
      <c r="A4" s="865"/>
      <c r="B4" s="865"/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10"/>
      <c r="N4" s="180"/>
      <c r="O4" s="958"/>
      <c r="P4" s="958"/>
      <c r="Q4" s="958"/>
      <c r="R4" s="958"/>
    </row>
    <row r="5" spans="1:18" ht="81.75" customHeight="1" thickTop="1">
      <c r="A5" s="1300"/>
      <c r="B5" s="1146" t="s">
        <v>639</v>
      </c>
      <c r="C5" s="1146" t="s">
        <v>640</v>
      </c>
      <c r="D5" s="1146" t="s">
        <v>641</v>
      </c>
      <c r="E5" s="1157" t="s">
        <v>642</v>
      </c>
      <c r="F5" s="1181" t="s">
        <v>661</v>
      </c>
      <c r="G5" s="1158" t="s">
        <v>662</v>
      </c>
      <c r="H5" s="1146" t="s">
        <v>663</v>
      </c>
      <c r="I5" s="1146" t="s">
        <v>664</v>
      </c>
      <c r="J5" s="1146" t="s">
        <v>665</v>
      </c>
      <c r="K5" s="1181" t="s">
        <v>666</v>
      </c>
      <c r="L5" s="958"/>
      <c r="M5" s="1303" t="s">
        <v>134</v>
      </c>
      <c r="N5" s="958"/>
      <c r="O5" s="199"/>
      <c r="P5" s="958"/>
      <c r="Q5" s="958"/>
      <c r="R5" s="958"/>
    </row>
    <row r="6" spans="1:18" ht="23.25" customHeight="1" thickBot="1">
      <c r="A6" s="1301"/>
      <c r="B6" s="1159" t="s">
        <v>347</v>
      </c>
      <c r="C6" s="1159" t="s">
        <v>347</v>
      </c>
      <c r="D6" s="1159" t="s">
        <v>347</v>
      </c>
      <c r="E6" s="705" t="s">
        <v>646</v>
      </c>
      <c r="F6" s="1151" t="s">
        <v>647</v>
      </c>
      <c r="G6" s="1160" t="s">
        <v>647</v>
      </c>
      <c r="H6" s="1159" t="s">
        <v>647</v>
      </c>
      <c r="I6" s="1159" t="s">
        <v>647</v>
      </c>
      <c r="J6" s="1159" t="s">
        <v>346</v>
      </c>
      <c r="K6" s="1151" t="s">
        <v>647</v>
      </c>
      <c r="L6" s="958"/>
      <c r="M6" s="1305"/>
      <c r="N6" s="958"/>
      <c r="O6" s="120"/>
      <c r="P6" s="958"/>
      <c r="Q6" s="958"/>
      <c r="R6" s="958"/>
    </row>
    <row r="7" spans="1:18" ht="23.25" customHeight="1" thickTop="1" thickBot="1">
      <c r="A7" s="958"/>
      <c r="B7" s="958"/>
      <c r="C7" s="958"/>
      <c r="D7" s="958"/>
      <c r="E7" s="958"/>
      <c r="F7" s="958"/>
      <c r="G7" s="958"/>
      <c r="H7" s="958"/>
      <c r="I7" s="958"/>
      <c r="J7" s="958"/>
      <c r="K7" s="958"/>
      <c r="L7" s="958"/>
      <c r="M7" s="958"/>
      <c r="N7" s="958"/>
      <c r="O7" s="958"/>
      <c r="P7" s="958"/>
      <c r="Q7" s="958"/>
      <c r="R7" s="958"/>
    </row>
    <row r="8" spans="1:18" ht="24.75" customHeight="1" thickTop="1" thickBot="1">
      <c r="A8" s="462" t="s">
        <v>667</v>
      </c>
      <c r="B8" s="597"/>
      <c r="C8" s="597"/>
      <c r="D8" s="354"/>
      <c r="E8" s="178"/>
      <c r="F8" s="178"/>
      <c r="G8" s="11"/>
      <c r="H8" s="11"/>
      <c r="I8" s="11"/>
      <c r="J8" s="11"/>
      <c r="K8" s="11"/>
      <c r="L8" s="958"/>
      <c r="M8" s="180"/>
      <c r="N8" s="958"/>
      <c r="O8" s="11"/>
      <c r="P8" s="958"/>
      <c r="Q8" s="958"/>
      <c r="R8" s="958"/>
    </row>
    <row r="9" spans="1:18" ht="33" customHeight="1" thickTop="1">
      <c r="A9" s="594" t="s">
        <v>668</v>
      </c>
      <c r="B9" s="395" t="s">
        <v>139</v>
      </c>
      <c r="C9" s="600" t="s">
        <v>139</v>
      </c>
      <c r="D9" s="669" t="s">
        <v>140</v>
      </c>
      <c r="E9" s="600" t="s">
        <v>139</v>
      </c>
      <c r="F9" s="715" t="s">
        <v>140</v>
      </c>
      <c r="G9" s="669" t="s">
        <v>139</v>
      </c>
      <c r="H9" s="600" t="s">
        <v>139</v>
      </c>
      <c r="I9" s="669" t="s">
        <v>140</v>
      </c>
      <c r="J9" s="600" t="s">
        <v>139</v>
      </c>
      <c r="K9" s="587" t="s">
        <v>140</v>
      </c>
      <c r="L9" s="958"/>
      <c r="M9" s="389" t="s">
        <v>669</v>
      </c>
      <c r="N9" s="958"/>
      <c r="O9" s="118"/>
      <c r="P9" s="958"/>
      <c r="Q9" s="958"/>
      <c r="R9" s="958"/>
    </row>
    <row r="10" spans="1:18" ht="33" customHeight="1" thickBot="1">
      <c r="A10" s="1167" t="s">
        <v>670</v>
      </c>
      <c r="B10" s="439" t="s">
        <v>139</v>
      </c>
      <c r="C10" s="609" t="s">
        <v>139</v>
      </c>
      <c r="D10" s="636" t="s">
        <v>140</v>
      </c>
      <c r="E10" s="609" t="s">
        <v>139</v>
      </c>
      <c r="F10" s="716" t="s">
        <v>140</v>
      </c>
      <c r="G10" s="636" t="s">
        <v>139</v>
      </c>
      <c r="H10" s="609" t="s">
        <v>139</v>
      </c>
      <c r="I10" s="636" t="s">
        <v>140</v>
      </c>
      <c r="J10" s="609" t="s">
        <v>139</v>
      </c>
      <c r="K10" s="610" t="s">
        <v>140</v>
      </c>
      <c r="L10" s="958"/>
      <c r="M10" s="390" t="s">
        <v>671</v>
      </c>
      <c r="N10" s="958"/>
      <c r="O10" s="118"/>
      <c r="P10" s="958"/>
      <c r="Q10" s="958"/>
      <c r="R10" s="958"/>
    </row>
    <row r="11" spans="1:18" ht="33" customHeight="1" thickBot="1">
      <c r="A11" s="1173" t="s">
        <v>672</v>
      </c>
      <c r="B11" s="441" t="s">
        <v>140</v>
      </c>
      <c r="C11" s="611" t="s">
        <v>140</v>
      </c>
      <c r="D11" s="638" t="s">
        <v>140</v>
      </c>
      <c r="E11" s="611" t="s">
        <v>140</v>
      </c>
      <c r="F11" s="717" t="s">
        <v>140</v>
      </c>
      <c r="G11" s="638" t="s">
        <v>140</v>
      </c>
      <c r="H11" s="611" t="s">
        <v>140</v>
      </c>
      <c r="I11" s="638" t="s">
        <v>140</v>
      </c>
      <c r="J11" s="611" t="s">
        <v>140</v>
      </c>
      <c r="K11" s="612" t="s">
        <v>140</v>
      </c>
      <c r="L11" s="958"/>
      <c r="M11" s="416" t="s">
        <v>673</v>
      </c>
      <c r="N11" s="958"/>
      <c r="O11" s="118"/>
      <c r="P11" s="958"/>
      <c r="Q11" s="958"/>
      <c r="R11" s="958"/>
    </row>
    <row r="12" spans="1:18" ht="24" customHeight="1" thickTop="1" thickBot="1">
      <c r="A12" s="355"/>
      <c r="B12" s="15"/>
      <c r="C12" s="15"/>
      <c r="D12" s="15"/>
      <c r="E12" s="15"/>
      <c r="F12" s="15"/>
      <c r="G12" s="355"/>
      <c r="H12" s="355"/>
      <c r="I12" s="355"/>
      <c r="J12" s="355"/>
      <c r="K12" s="355"/>
      <c r="L12" s="958"/>
      <c r="M12" s="180"/>
      <c r="N12" s="958"/>
      <c r="O12" s="6"/>
      <c r="P12" s="958"/>
      <c r="Q12" s="958"/>
      <c r="R12" s="958"/>
    </row>
    <row r="13" spans="1:18" s="154" customFormat="1" ht="33" customHeight="1" thickTop="1" thickBot="1">
      <c r="A13" s="462" t="s">
        <v>674</v>
      </c>
      <c r="B13" s="119"/>
      <c r="C13" s="119"/>
      <c r="D13" s="179"/>
      <c r="E13" s="179"/>
      <c r="F13" s="179"/>
      <c r="G13" s="179"/>
      <c r="H13" s="179"/>
      <c r="I13" s="179"/>
      <c r="J13" s="179"/>
      <c r="K13" s="179"/>
      <c r="L13" s="958"/>
      <c r="M13" s="180"/>
      <c r="N13" s="958"/>
      <c r="O13" s="958"/>
      <c r="P13" s="958"/>
      <c r="Q13" s="958"/>
      <c r="R13" s="958"/>
    </row>
    <row r="14" spans="1:18" s="154" customFormat="1" ht="33" customHeight="1" thickTop="1" thickBot="1">
      <c r="A14" s="1165" t="s">
        <v>668</v>
      </c>
      <c r="B14" s="434" t="s">
        <v>139</v>
      </c>
      <c r="C14" s="434" t="s">
        <v>139</v>
      </c>
      <c r="D14" s="434" t="s">
        <v>140</v>
      </c>
      <c r="E14" s="718" t="s">
        <v>139</v>
      </c>
      <c r="F14" s="719" t="s">
        <v>140</v>
      </c>
      <c r="G14" s="673"/>
      <c r="H14" s="434"/>
      <c r="I14" s="434"/>
      <c r="J14" s="434" t="s">
        <v>139</v>
      </c>
      <c r="K14" s="469" t="s">
        <v>140</v>
      </c>
      <c r="L14" s="958"/>
      <c r="M14" s="436" t="s">
        <v>675</v>
      </c>
      <c r="N14" s="958"/>
      <c r="O14" s="120"/>
      <c r="P14" s="958"/>
      <c r="Q14" s="958"/>
      <c r="R14" s="958"/>
    </row>
    <row r="15" spans="1:18" s="154" customFormat="1" ht="17.25" customHeight="1" thickTop="1" thickBot="1">
      <c r="A15" s="356"/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958"/>
      <c r="M15" s="180"/>
      <c r="N15" s="958"/>
      <c r="O15" s="120"/>
      <c r="P15" s="958"/>
      <c r="Q15" s="958"/>
      <c r="R15" s="958"/>
    </row>
    <row r="16" spans="1:18" s="154" customFormat="1" ht="33" customHeight="1" thickTop="1" thickBot="1">
      <c r="A16" s="1165" t="s">
        <v>676</v>
      </c>
      <c r="B16" s="434" t="s">
        <v>140</v>
      </c>
      <c r="C16" s="434" t="s">
        <v>140</v>
      </c>
      <c r="D16" s="434" t="s">
        <v>140</v>
      </c>
      <c r="E16" s="718" t="s">
        <v>140</v>
      </c>
      <c r="F16" s="719" t="s">
        <v>140</v>
      </c>
      <c r="G16" s="673" t="s">
        <v>140</v>
      </c>
      <c r="H16" s="434" t="s">
        <v>140</v>
      </c>
      <c r="I16" s="434" t="s">
        <v>140</v>
      </c>
      <c r="J16" s="434" t="s">
        <v>140</v>
      </c>
      <c r="K16" s="469" t="s">
        <v>140</v>
      </c>
      <c r="L16" s="958"/>
      <c r="M16" s="436" t="s">
        <v>677</v>
      </c>
      <c r="N16" s="958"/>
      <c r="O16" s="118"/>
      <c r="P16" s="958"/>
      <c r="Q16" s="958"/>
      <c r="R16" s="958"/>
    </row>
    <row r="17" spans="1:18" s="154" customFormat="1" ht="24" customHeight="1" thickTop="1" thickBot="1">
      <c r="A17" s="6"/>
      <c r="B17" s="3"/>
      <c r="C17" s="3"/>
      <c r="D17" s="3"/>
      <c r="E17" s="3"/>
      <c r="F17" s="3"/>
      <c r="G17" s="6"/>
      <c r="H17" s="6"/>
      <c r="I17" s="6"/>
      <c r="J17" s="6"/>
      <c r="K17" s="6"/>
      <c r="L17" s="958"/>
      <c r="M17" s="180"/>
      <c r="N17" s="958"/>
      <c r="O17" s="958"/>
      <c r="P17" s="958"/>
      <c r="Q17" s="958"/>
      <c r="R17" s="958"/>
    </row>
    <row r="18" spans="1:18" ht="33" customHeight="1" thickTop="1" thickBot="1">
      <c r="A18" s="462" t="s">
        <v>678</v>
      </c>
      <c r="B18" s="119"/>
      <c r="C18" s="119"/>
      <c r="D18" s="179"/>
      <c r="E18" s="179"/>
      <c r="F18" s="179"/>
      <c r="G18" s="179"/>
      <c r="H18" s="179"/>
      <c r="I18" s="179"/>
      <c r="J18" s="179"/>
      <c r="K18" s="179"/>
      <c r="L18" s="958"/>
      <c r="M18" s="180"/>
      <c r="N18" s="958"/>
      <c r="O18" s="958"/>
      <c r="P18" s="958"/>
      <c r="Q18" s="958"/>
      <c r="R18" s="958"/>
    </row>
    <row r="19" spans="1:18" ht="33" customHeight="1" thickTop="1" thickBot="1">
      <c r="A19" s="1165" t="s">
        <v>679</v>
      </c>
      <c r="B19" s="434" t="s">
        <v>139</v>
      </c>
      <c r="C19" s="434" t="s">
        <v>139</v>
      </c>
      <c r="D19" s="434" t="s">
        <v>140</v>
      </c>
      <c r="E19" s="434" t="s">
        <v>139</v>
      </c>
      <c r="F19" s="469" t="s">
        <v>140</v>
      </c>
      <c r="G19" s="958"/>
      <c r="H19" s="958"/>
      <c r="I19" s="958"/>
      <c r="J19" s="958"/>
      <c r="K19" s="958"/>
      <c r="L19" s="958"/>
      <c r="M19" s="436" t="s">
        <v>680</v>
      </c>
      <c r="N19" s="958"/>
      <c r="O19" s="958"/>
      <c r="P19" s="958"/>
      <c r="Q19" s="958"/>
      <c r="R19" s="958"/>
    </row>
    <row r="20" spans="1:18" ht="24" customHeight="1" thickTop="1" thickBot="1">
      <c r="A20" s="6"/>
      <c r="B20" s="12"/>
      <c r="C20" s="12"/>
      <c r="D20" s="12"/>
      <c r="E20" s="12"/>
      <c r="F20" s="12"/>
      <c r="G20" s="6"/>
      <c r="H20" s="6"/>
      <c r="I20" s="6"/>
      <c r="J20" s="6"/>
      <c r="K20" s="6"/>
      <c r="L20" s="958"/>
      <c r="M20" s="180"/>
      <c r="N20" s="958"/>
      <c r="O20" s="958"/>
      <c r="P20" s="958"/>
      <c r="Q20" s="958"/>
      <c r="R20" s="958"/>
    </row>
    <row r="21" spans="1:18" ht="33" customHeight="1" thickTop="1" thickBot="1">
      <c r="A21" s="1165" t="s">
        <v>206</v>
      </c>
      <c r="B21" s="434" t="s">
        <v>140</v>
      </c>
      <c r="C21" s="434" t="s">
        <v>140</v>
      </c>
      <c r="D21" s="434" t="s">
        <v>140</v>
      </c>
      <c r="E21" s="434" t="s">
        <v>140</v>
      </c>
      <c r="F21" s="469" t="s">
        <v>140</v>
      </c>
      <c r="G21" s="958"/>
      <c r="H21" s="958"/>
      <c r="I21" s="958"/>
      <c r="J21" s="958"/>
      <c r="K21" s="958"/>
      <c r="L21" s="958"/>
      <c r="M21" s="436" t="s">
        <v>681</v>
      </c>
      <c r="N21" s="958"/>
      <c r="O21" s="958"/>
      <c r="P21" s="958"/>
      <c r="Q21" s="958"/>
      <c r="R21" s="958"/>
    </row>
    <row r="22" spans="1:18" ht="17.25" thickTop="1" thickBot="1">
      <c r="A22" s="958"/>
      <c r="B22" s="958"/>
      <c r="C22" s="958"/>
      <c r="D22" s="958"/>
      <c r="E22" s="958"/>
      <c r="F22" s="958"/>
      <c r="G22" s="958"/>
      <c r="H22" s="958"/>
      <c r="I22" s="958"/>
      <c r="J22" s="958"/>
      <c r="K22" s="958"/>
      <c r="L22" s="958"/>
      <c r="M22" s="180"/>
      <c r="N22" s="958"/>
      <c r="O22" s="958"/>
      <c r="P22" s="958"/>
      <c r="Q22" s="958"/>
      <c r="R22" s="958"/>
    </row>
    <row r="23" spans="1:18" s="706" customFormat="1" ht="68.25" thickTop="1">
      <c r="A23" s="1257"/>
      <c r="B23" s="1328"/>
      <c r="C23" s="1328"/>
      <c r="D23" s="1258"/>
      <c r="E23" s="1146" t="s">
        <v>642</v>
      </c>
      <c r="F23" s="1181" t="s">
        <v>682</v>
      </c>
      <c r="G23" s="958"/>
      <c r="H23" s="958"/>
      <c r="I23" s="958"/>
      <c r="J23" s="958"/>
      <c r="K23" s="958"/>
      <c r="L23" s="958"/>
      <c r="M23" s="180"/>
      <c r="N23" s="958"/>
      <c r="O23" s="958"/>
      <c r="P23" s="958"/>
      <c r="Q23" s="958"/>
      <c r="R23" s="958"/>
    </row>
    <row r="24" spans="1:18" s="706" customFormat="1" ht="16.5" thickBot="1">
      <c r="A24" s="1259"/>
      <c r="B24" s="1329"/>
      <c r="C24" s="1329"/>
      <c r="D24" s="1260"/>
      <c r="E24" s="1159" t="s">
        <v>646</v>
      </c>
      <c r="F24" s="1151" t="s">
        <v>647</v>
      </c>
      <c r="G24" s="958"/>
      <c r="H24" s="958"/>
      <c r="I24" s="958"/>
      <c r="J24" s="958"/>
      <c r="K24" s="958"/>
      <c r="L24" s="958"/>
      <c r="M24" s="180"/>
      <c r="N24" s="958"/>
      <c r="O24" s="958"/>
      <c r="P24" s="958"/>
      <c r="Q24" s="958"/>
      <c r="R24" s="958"/>
    </row>
    <row r="25" spans="1:18" s="706" customFormat="1" ht="13.5" customHeight="1" thickTop="1" thickBot="1">
      <c r="A25" s="958"/>
      <c r="B25" s="958"/>
      <c r="C25" s="958"/>
      <c r="D25" s="958"/>
      <c r="E25" s="958"/>
      <c r="F25" s="958"/>
      <c r="G25" s="958"/>
      <c r="H25" s="958"/>
      <c r="I25" s="958"/>
      <c r="J25" s="958"/>
      <c r="K25" s="958"/>
      <c r="L25" s="958"/>
      <c r="M25" s="180"/>
      <c r="N25" s="958"/>
      <c r="O25" s="958"/>
      <c r="P25" s="958"/>
      <c r="Q25" s="958"/>
      <c r="R25" s="958"/>
    </row>
    <row r="26" spans="1:18" ht="22.5" customHeight="1" thickTop="1" thickBot="1">
      <c r="A26" s="462" t="s">
        <v>683</v>
      </c>
      <c r="B26" s="119"/>
      <c r="C26" s="119"/>
      <c r="D26" s="179"/>
      <c r="E26" s="179"/>
      <c r="F26" s="179"/>
      <c r="G26" s="708"/>
      <c r="H26" s="708"/>
      <c r="I26" s="708"/>
      <c r="J26" s="708"/>
      <c r="K26" s="708"/>
      <c r="L26" s="958"/>
      <c r="M26" s="180"/>
      <c r="N26" s="958"/>
      <c r="O26" s="958"/>
      <c r="P26" s="958"/>
      <c r="Q26" s="958"/>
      <c r="R26" s="958"/>
    </row>
    <row r="27" spans="1:18" ht="29.25" customHeight="1" thickTop="1" thickBot="1">
      <c r="A27" s="1325" t="s">
        <v>206</v>
      </c>
      <c r="B27" s="1326"/>
      <c r="C27" s="1326"/>
      <c r="D27" s="1327"/>
      <c r="E27" s="434" t="s">
        <v>139</v>
      </c>
      <c r="F27" s="469" t="s">
        <v>140</v>
      </c>
      <c r="G27" s="709"/>
      <c r="H27" s="709"/>
      <c r="I27" s="709"/>
      <c r="J27" s="709"/>
      <c r="K27" s="709"/>
      <c r="L27" s="958"/>
      <c r="M27" s="436" t="s">
        <v>684</v>
      </c>
      <c r="N27" s="958"/>
      <c r="O27" s="958"/>
      <c r="P27" s="958"/>
      <c r="Q27" s="958"/>
      <c r="R27" s="958"/>
    </row>
    <row r="28" spans="1:18" ht="15" thickTop="1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958"/>
      <c r="M28" s="958"/>
      <c r="N28" s="958"/>
      <c r="O28" s="958"/>
      <c r="P28" s="958"/>
      <c r="Q28" s="958"/>
      <c r="R28" s="958"/>
    </row>
    <row r="29" spans="1:18">
      <c r="A29" s="958"/>
      <c r="B29" s="958"/>
      <c r="C29" s="958"/>
      <c r="D29" s="958"/>
      <c r="E29" s="958"/>
      <c r="F29" s="958"/>
      <c r="G29" s="958"/>
      <c r="H29" s="958"/>
      <c r="I29" s="958"/>
      <c r="J29" s="958"/>
      <c r="K29" s="958"/>
      <c r="L29" s="958"/>
      <c r="M29" s="958"/>
      <c r="N29" s="958"/>
      <c r="O29" s="958"/>
      <c r="P29" s="958"/>
      <c r="Q29" s="958"/>
      <c r="R29" s="958"/>
    </row>
    <row r="30" spans="1:18">
      <c r="A30" s="958"/>
      <c r="B30" s="958"/>
      <c r="C30" s="958"/>
      <c r="D30" s="958"/>
      <c r="E30" s="958"/>
      <c r="F30" s="958"/>
      <c r="G30" s="958"/>
      <c r="H30" s="958"/>
      <c r="I30" s="958"/>
      <c r="J30" s="958"/>
      <c r="K30" s="958"/>
      <c r="L30" s="958"/>
      <c r="M30" s="958"/>
      <c r="N30" s="958"/>
      <c r="O30" s="958"/>
      <c r="P30" s="958"/>
      <c r="Q30" s="958"/>
      <c r="R30" s="958"/>
    </row>
    <row r="31" spans="1:18" s="350" customFormat="1">
      <c r="A31" s="958"/>
      <c r="B31" s="958"/>
      <c r="C31" s="958"/>
      <c r="D31" s="958"/>
      <c r="E31" s="958"/>
      <c r="F31" s="958"/>
      <c r="G31" s="958"/>
      <c r="H31" s="958"/>
      <c r="I31" s="958"/>
      <c r="J31" s="958"/>
      <c r="K31" s="958"/>
      <c r="L31" s="958"/>
      <c r="M31" s="958"/>
      <c r="N31" s="958"/>
      <c r="O31" s="958"/>
      <c r="P31" s="958"/>
      <c r="Q31" s="958"/>
      <c r="R31" s="958"/>
    </row>
    <row r="32" spans="1:18" s="350" customFormat="1">
      <c r="A32" s="958"/>
      <c r="B32" s="958"/>
      <c r="C32" s="958"/>
      <c r="D32" s="958"/>
      <c r="E32" s="958"/>
      <c r="F32" s="958"/>
      <c r="G32" s="958"/>
      <c r="H32" s="958"/>
      <c r="I32" s="958"/>
      <c r="J32" s="958"/>
      <c r="K32" s="958"/>
      <c r="L32" s="958"/>
      <c r="M32" s="958"/>
      <c r="N32" s="958"/>
      <c r="O32" s="958"/>
      <c r="P32" s="958"/>
      <c r="Q32" s="958"/>
      <c r="R32" s="958"/>
    </row>
    <row r="33" spans="1:18" s="350" customFormat="1" ht="15">
      <c r="A33" s="7"/>
      <c r="B33" s="958"/>
      <c r="C33" s="958"/>
      <c r="D33" s="958"/>
      <c r="E33" s="958"/>
      <c r="F33" s="958"/>
      <c r="G33" s="958"/>
      <c r="H33" s="958"/>
      <c r="I33" s="958"/>
      <c r="J33" s="958"/>
      <c r="K33" s="958"/>
      <c r="L33" s="958"/>
      <c r="M33" s="958"/>
      <c r="N33" s="958"/>
      <c r="O33" s="958"/>
      <c r="P33" s="958"/>
      <c r="Q33" s="958"/>
      <c r="R33" s="958"/>
    </row>
    <row r="34" spans="1:18">
      <c r="A34" s="958"/>
      <c r="B34" s="958"/>
      <c r="C34" s="958"/>
      <c r="D34" s="958"/>
      <c r="E34" s="958"/>
      <c r="F34" s="958"/>
      <c r="G34" s="958"/>
      <c r="H34" s="958"/>
      <c r="I34" s="958"/>
      <c r="J34" s="958"/>
      <c r="K34" s="958"/>
      <c r="L34" s="958"/>
      <c r="M34" s="958"/>
      <c r="N34" s="958"/>
      <c r="O34" s="958"/>
      <c r="P34" s="958"/>
      <c r="Q34" s="958"/>
      <c r="R34" s="958"/>
    </row>
    <row r="35" spans="1:18" ht="15.75">
      <c r="A35" s="11"/>
      <c r="B35" s="158"/>
      <c r="C35" s="158"/>
      <c r="D35" s="158"/>
      <c r="E35" s="159"/>
      <c r="F35" s="159"/>
      <c r="G35" s="159"/>
      <c r="H35" s="158"/>
      <c r="I35" s="158"/>
      <c r="J35" s="158"/>
      <c r="K35" s="158"/>
      <c r="L35" s="7"/>
      <c r="M35" s="958"/>
      <c r="N35" s="180"/>
      <c r="O35" s="958"/>
      <c r="P35" s="158"/>
      <c r="Q35" s="958"/>
      <c r="R35" s="958"/>
    </row>
    <row r="36" spans="1:18">
      <c r="A36" s="179"/>
      <c r="B36" s="958"/>
      <c r="C36" s="958"/>
      <c r="D36" s="958"/>
      <c r="E36" s="958"/>
      <c r="F36" s="958"/>
      <c r="G36" s="958"/>
      <c r="H36" s="958"/>
      <c r="I36" s="958"/>
      <c r="J36" s="958"/>
      <c r="K36" s="958"/>
      <c r="L36" s="958"/>
      <c r="M36" s="958"/>
      <c r="N36" s="958"/>
      <c r="O36" s="958"/>
      <c r="P36" s="958"/>
      <c r="Q36" s="958"/>
      <c r="R36" s="958"/>
    </row>
    <row r="37" spans="1:18" ht="15.75">
      <c r="A37" s="11"/>
      <c r="B37" s="158"/>
      <c r="C37" s="158"/>
      <c r="D37" s="158"/>
      <c r="E37" s="159"/>
      <c r="F37" s="159"/>
      <c r="G37" s="181"/>
      <c r="H37" s="11"/>
      <c r="I37" s="11"/>
      <c r="J37" s="11"/>
      <c r="K37" s="158"/>
      <c r="L37" s="158"/>
      <c r="M37" s="958"/>
      <c r="N37" s="180"/>
      <c r="O37" s="958"/>
      <c r="P37" s="158"/>
      <c r="Q37" s="958"/>
      <c r="R37" s="958"/>
    </row>
  </sheetData>
  <customSheetViews>
    <customSheetView guid="{1B259DF3-2D8D-4DFB-A9C4-F29F1CEBD105}" scale="70" showPageBreaks="1" showGridLines="0" fitToPage="1" printArea="1" view="pageBreakPreview">
      <selection sqref="A1:G1"/>
      <pageMargins left="0" right="0" top="0" bottom="0" header="0" footer="0"/>
      <pageSetup paperSize="9" scale="84" orientation="portrait" r:id="rId1"/>
      <headerFooter>
        <oddFooter>&amp;C&amp;Z&amp;F
&amp;A</oddFooter>
      </headerFooter>
    </customSheetView>
    <customSheetView guid="{C52B46E3-F629-4DFA-829C-FFB772C5F657}" scale="85" showPageBreaks="1" fitToPage="1" view="pageBreakPreview">
      <selection activeCell="M24" sqref="M24"/>
      <pageMargins left="0" right="0" top="0" bottom="0" header="0" footer="0"/>
      <pageSetup paperSize="9" scale="92" orientation="portrait" r:id="rId2"/>
      <headerFooter>
        <oddFooter>&amp;C&amp;Z&amp;F
&amp;A</oddFooter>
      </headerFooter>
    </customSheetView>
    <customSheetView guid="{650D7366-A5BD-406B-9661-ED9F5F01D420}" scale="70" showPageBreaks="1" showGridLines="0" fitToPage="1" printArea="1" view="pageBreakPreview">
      <pageMargins left="0" right="0" top="0" bottom="0" header="0" footer="0"/>
      <pageSetup paperSize="9" scale="72" orientation="portrait" r:id="rId3"/>
      <headerFooter>
        <oddFooter>&amp;C&amp;Z&amp;F
&amp;A</oddFooter>
      </headerFooter>
    </customSheetView>
    <customSheetView guid="{9D0BCB94-913C-464E-843B-7A43F508C4E7}" scale="70" showPageBreaks="1" showGridLines="0" fitToPage="1" printArea="1" view="pageBreakPreview">
      <selection activeCell="I10" sqref="I10"/>
      <pageMargins left="0" right="0" top="0" bottom="0" header="0" footer="0"/>
      <pageSetup paperSize="9" scale="72" orientation="portrait" r:id="rId4"/>
      <headerFooter>
        <oddFooter>&amp;C&amp;Z&amp;F
&amp;A</oddFooter>
      </headerFooter>
    </customSheetView>
  </customSheetViews>
  <mergeCells count="8">
    <mergeCell ref="A27:D27"/>
    <mergeCell ref="A3:K3"/>
    <mergeCell ref="A5:A6"/>
    <mergeCell ref="M5:M6"/>
    <mergeCell ref="A1:E1"/>
    <mergeCell ref="F1:H1"/>
    <mergeCell ref="I1:L1"/>
    <mergeCell ref="A23:D24"/>
  </mergeCells>
  <pageMargins left="0.7" right="0.7" top="0.75" bottom="0.75" header="0.3" footer="0.3"/>
  <pageSetup paperSize="8" scale="94" fitToHeight="0" orientation="portrait" r:id="rId5"/>
  <headerFooter>
    <oddHeader>&amp;L&amp;F&amp;CSheet: &amp;A&amp;ROFFICIAL</oddHeader>
    <oddFooter>&amp;LPrinted on: &amp;D at &amp;T&amp;CPage &amp;P of &amp;N&amp;ROfwat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view="pageBreakPreview" zoomScaleNormal="100" zoomScaleSheetLayoutView="100" workbookViewId="0">
      <selection sqref="A1:E1"/>
    </sheetView>
  </sheetViews>
  <sheetFormatPr defaultColWidth="8.625" defaultRowHeight="14.25"/>
  <cols>
    <col min="1" max="1" width="27.5" style="4" customWidth="1"/>
    <col min="2" max="5" width="8.375" style="4" customWidth="1"/>
    <col min="6" max="6" width="13.375" style="4" customWidth="1"/>
    <col min="7" max="7" width="9.5" style="155" customWidth="1"/>
    <col min="8" max="8" width="10" style="155" customWidth="1"/>
    <col min="9" max="9" width="9.875" style="155" customWidth="1"/>
    <col min="10" max="10" width="8.125" style="155" customWidth="1"/>
    <col min="11" max="11" width="10.75" style="155" customWidth="1"/>
    <col min="12" max="12" width="1.375" style="155" customWidth="1"/>
    <col min="13" max="13" width="7.75" style="155" customWidth="1"/>
    <col min="14" max="14" width="1.75" style="4" customWidth="1"/>
    <col min="15" max="16384" width="8.625" style="4"/>
  </cols>
  <sheetData>
    <row r="1" spans="1:14" s="10" customFormat="1" ht="18" customHeight="1">
      <c r="A1" s="1216" t="s">
        <v>29</v>
      </c>
      <c r="B1" s="1216"/>
      <c r="C1" s="1216"/>
      <c r="D1" s="1216"/>
      <c r="E1" s="1216"/>
      <c r="F1" s="1216"/>
      <c r="G1" s="1216"/>
      <c r="H1" s="1216"/>
      <c r="I1" s="1216"/>
      <c r="J1" s="1216"/>
      <c r="K1" s="1216"/>
      <c r="L1" s="1216"/>
      <c r="M1" s="954"/>
    </row>
    <row r="2" spans="1:14" s="10" customFormat="1" ht="18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954"/>
    </row>
    <row r="3" spans="1:14" ht="47.25" customHeight="1">
      <c r="A3" s="1224" t="s">
        <v>30</v>
      </c>
      <c r="B3" s="1224"/>
      <c r="C3" s="1224"/>
      <c r="D3" s="1224"/>
      <c r="E3" s="1224"/>
      <c r="F3" s="1224"/>
      <c r="G3" s="1224"/>
      <c r="H3" s="1224"/>
      <c r="I3" s="1224"/>
      <c r="J3" s="1224"/>
      <c r="K3" s="1224"/>
      <c r="L3" s="1224"/>
      <c r="M3" s="44"/>
      <c r="N3" s="180"/>
    </row>
    <row r="4" spans="1:14" s="206" customFormat="1" ht="22.5" customHeight="1" thickBot="1">
      <c r="A4" s="596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710"/>
      <c r="N4" s="319"/>
    </row>
    <row r="5" spans="1:14" ht="99.75" customHeight="1" thickTop="1">
      <c r="A5" s="1300"/>
      <c r="B5" s="1146" t="s">
        <v>639</v>
      </c>
      <c r="C5" s="1146" t="s">
        <v>640</v>
      </c>
      <c r="D5" s="1146" t="s">
        <v>641</v>
      </c>
      <c r="E5" s="1146" t="s">
        <v>642</v>
      </c>
      <c r="F5" s="1181" t="s">
        <v>661</v>
      </c>
      <c r="G5" s="1184" t="s">
        <v>662</v>
      </c>
      <c r="H5" s="1146" t="s">
        <v>663</v>
      </c>
      <c r="I5" s="1146" t="s">
        <v>664</v>
      </c>
      <c r="J5" s="1146" t="s">
        <v>665</v>
      </c>
      <c r="K5" s="1181" t="s">
        <v>666</v>
      </c>
      <c r="L5" s="184"/>
      <c r="M5" s="1303" t="s">
        <v>134</v>
      </c>
      <c r="N5" s="958"/>
    </row>
    <row r="6" spans="1:14" ht="23.25" customHeight="1" thickBot="1">
      <c r="A6" s="1301"/>
      <c r="B6" s="1159" t="s">
        <v>347</v>
      </c>
      <c r="C6" s="1159" t="s">
        <v>347</v>
      </c>
      <c r="D6" s="1159" t="s">
        <v>347</v>
      </c>
      <c r="E6" s="1159" t="s">
        <v>646</v>
      </c>
      <c r="F6" s="1151" t="s">
        <v>647</v>
      </c>
      <c r="G6" s="1174" t="s">
        <v>647</v>
      </c>
      <c r="H6" s="1159" t="s">
        <v>647</v>
      </c>
      <c r="I6" s="1159" t="s">
        <v>647</v>
      </c>
      <c r="J6" s="1159" t="s">
        <v>346</v>
      </c>
      <c r="K6" s="1151" t="s">
        <v>647</v>
      </c>
      <c r="L6" s="118"/>
      <c r="M6" s="1305"/>
      <c r="N6" s="958"/>
    </row>
    <row r="7" spans="1:14" ht="9.75" customHeight="1" thickTop="1" thickBot="1">
      <c r="A7" s="354"/>
      <c r="B7" s="357"/>
      <c r="C7" s="357"/>
      <c r="D7" s="357"/>
      <c r="E7" s="15"/>
      <c r="F7" s="15"/>
      <c r="G7" s="357"/>
      <c r="H7" s="357"/>
      <c r="I7" s="357"/>
      <c r="J7" s="357"/>
      <c r="K7" s="354"/>
      <c r="L7" s="7"/>
      <c r="M7" s="180"/>
      <c r="N7" s="958"/>
    </row>
    <row r="8" spans="1:14" ht="33" customHeight="1" thickTop="1" thickBot="1">
      <c r="A8" s="462" t="s">
        <v>667</v>
      </c>
      <c r="B8" s="597"/>
      <c r="C8" s="597"/>
      <c r="D8" s="354"/>
      <c r="E8" s="178"/>
      <c r="F8" s="178"/>
      <c r="G8" s="11"/>
      <c r="H8" s="11"/>
      <c r="I8" s="11"/>
      <c r="J8" s="11"/>
      <c r="K8" s="958"/>
      <c r="L8" s="180"/>
      <c r="M8" s="711"/>
      <c r="N8" s="958"/>
    </row>
    <row r="9" spans="1:14" ht="33" customHeight="1" thickTop="1">
      <c r="A9" s="594" t="s">
        <v>668</v>
      </c>
      <c r="B9" s="395" t="s">
        <v>139</v>
      </c>
      <c r="C9" s="600" t="s">
        <v>139</v>
      </c>
      <c r="D9" s="669" t="s">
        <v>140</v>
      </c>
      <c r="E9" s="600" t="s">
        <v>139</v>
      </c>
      <c r="F9" s="715" t="s">
        <v>140</v>
      </c>
      <c r="G9" s="395" t="s">
        <v>139</v>
      </c>
      <c r="H9" s="600" t="s">
        <v>139</v>
      </c>
      <c r="I9" s="669" t="s">
        <v>140</v>
      </c>
      <c r="J9" s="600" t="s">
        <v>139</v>
      </c>
      <c r="K9" s="587" t="s">
        <v>140</v>
      </c>
      <c r="L9" s="714"/>
      <c r="M9" s="722" t="s">
        <v>685</v>
      </c>
      <c r="N9" s="958"/>
    </row>
    <row r="10" spans="1:14" ht="33" customHeight="1">
      <c r="A10" s="1148" t="s">
        <v>670</v>
      </c>
      <c r="B10" s="385" t="s">
        <v>139</v>
      </c>
      <c r="C10" s="601" t="s">
        <v>139</v>
      </c>
      <c r="D10" s="584" t="s">
        <v>140</v>
      </c>
      <c r="E10" s="601" t="s">
        <v>139</v>
      </c>
      <c r="F10" s="720" t="s">
        <v>140</v>
      </c>
      <c r="G10" s="385" t="s">
        <v>139</v>
      </c>
      <c r="H10" s="601" t="s">
        <v>139</v>
      </c>
      <c r="I10" s="584" t="s">
        <v>140</v>
      </c>
      <c r="J10" s="601" t="s">
        <v>139</v>
      </c>
      <c r="K10" s="590" t="s">
        <v>140</v>
      </c>
      <c r="L10" s="714"/>
      <c r="M10" s="723" t="s">
        <v>686</v>
      </c>
      <c r="N10" s="958"/>
    </row>
    <row r="11" spans="1:14" ht="33" customHeight="1" thickBot="1">
      <c r="A11" s="1167" t="s">
        <v>687</v>
      </c>
      <c r="B11" s="439" t="s">
        <v>139</v>
      </c>
      <c r="C11" s="609" t="s">
        <v>139</v>
      </c>
      <c r="D11" s="636" t="s">
        <v>140</v>
      </c>
      <c r="E11" s="609" t="s">
        <v>139</v>
      </c>
      <c r="F11" s="716" t="s">
        <v>140</v>
      </c>
      <c r="G11" s="439" t="s">
        <v>139</v>
      </c>
      <c r="H11" s="609" t="s">
        <v>139</v>
      </c>
      <c r="I11" s="636" t="s">
        <v>140</v>
      </c>
      <c r="J11" s="609" t="s">
        <v>139</v>
      </c>
      <c r="K11" s="610" t="s">
        <v>140</v>
      </c>
      <c r="L11" s="180"/>
      <c r="M11" s="723" t="s">
        <v>688</v>
      </c>
      <c r="N11" s="958"/>
    </row>
    <row r="12" spans="1:14" ht="33" customHeight="1" thickBot="1">
      <c r="A12" s="1156" t="s">
        <v>676</v>
      </c>
      <c r="B12" s="399" t="s">
        <v>140</v>
      </c>
      <c r="C12" s="602" t="s">
        <v>140</v>
      </c>
      <c r="D12" s="640" t="s">
        <v>140</v>
      </c>
      <c r="E12" s="602" t="s">
        <v>140</v>
      </c>
      <c r="F12" s="721" t="s">
        <v>140</v>
      </c>
      <c r="G12" s="399" t="s">
        <v>140</v>
      </c>
      <c r="H12" s="602" t="s">
        <v>140</v>
      </c>
      <c r="I12" s="640" t="s">
        <v>140</v>
      </c>
      <c r="J12" s="602" t="s">
        <v>140</v>
      </c>
      <c r="K12" s="592" t="s">
        <v>140</v>
      </c>
      <c r="L12" s="118"/>
      <c r="M12" s="724" t="s">
        <v>689</v>
      </c>
      <c r="N12" s="958"/>
    </row>
    <row r="13" spans="1:14" ht="15" customHeight="1" thickTop="1" thickBot="1">
      <c r="A13" s="355"/>
      <c r="B13" s="15"/>
      <c r="C13" s="15"/>
      <c r="D13" s="15"/>
      <c r="E13" s="15"/>
      <c r="F13" s="15"/>
      <c r="G13" s="355"/>
      <c r="H13" s="355"/>
      <c r="I13" s="355"/>
      <c r="J13" s="355"/>
      <c r="K13" s="355"/>
      <c r="L13" s="6"/>
      <c r="M13" s="712"/>
      <c r="N13" s="958"/>
    </row>
    <row r="14" spans="1:14" ht="23.25" customHeight="1" thickTop="1" thickBot="1">
      <c r="A14" s="462" t="s">
        <v>678</v>
      </c>
      <c r="B14" s="597"/>
      <c r="C14" s="597"/>
      <c r="D14" s="354"/>
      <c r="E14" s="178"/>
      <c r="F14" s="178"/>
      <c r="G14" s="11"/>
      <c r="H14" s="11"/>
      <c r="I14" s="11"/>
      <c r="J14" s="11"/>
      <c r="K14" s="11"/>
      <c r="L14" s="11"/>
      <c r="M14" s="712"/>
      <c r="N14" s="958"/>
    </row>
    <row r="15" spans="1:14" ht="27" customHeight="1" thickTop="1" thickBot="1">
      <c r="A15" s="672" t="s">
        <v>679</v>
      </c>
      <c r="B15" s="434" t="s">
        <v>139</v>
      </c>
      <c r="C15" s="615" t="s">
        <v>139</v>
      </c>
      <c r="D15" s="673" t="s">
        <v>140</v>
      </c>
      <c r="E15" s="615" t="s">
        <v>139</v>
      </c>
      <c r="F15" s="719" t="s">
        <v>140</v>
      </c>
      <c r="G15" s="15"/>
      <c r="H15" s="15"/>
      <c r="I15" s="15"/>
      <c r="J15" s="15"/>
      <c r="K15" s="15"/>
      <c r="L15" s="11"/>
      <c r="M15" s="436" t="s">
        <v>690</v>
      </c>
      <c r="N15" s="958"/>
    </row>
    <row r="16" spans="1:14" ht="12.75" customHeight="1" thickTop="1" thickBot="1">
      <c r="A16" s="355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1"/>
      <c r="M16" s="712"/>
      <c r="N16" s="958"/>
    </row>
    <row r="17" spans="1:13" ht="21.75" customHeight="1" thickTop="1" thickBot="1">
      <c r="A17" s="672" t="s">
        <v>216</v>
      </c>
      <c r="B17" s="434" t="s">
        <v>140</v>
      </c>
      <c r="C17" s="615" t="s">
        <v>140</v>
      </c>
      <c r="D17" s="673" t="s">
        <v>140</v>
      </c>
      <c r="E17" s="615" t="s">
        <v>140</v>
      </c>
      <c r="F17" s="719" t="s">
        <v>140</v>
      </c>
      <c r="G17" s="434" t="s">
        <v>140</v>
      </c>
      <c r="H17" s="615" t="s">
        <v>140</v>
      </c>
      <c r="I17" s="673" t="s">
        <v>140</v>
      </c>
      <c r="J17" s="615" t="s">
        <v>140</v>
      </c>
      <c r="K17" s="614" t="s">
        <v>140</v>
      </c>
      <c r="L17" s="11"/>
      <c r="M17" s="436" t="s">
        <v>691</v>
      </c>
    </row>
    <row r="18" spans="1:13" ht="17.25" thickTop="1" thickBot="1">
      <c r="A18" s="958"/>
      <c r="B18" s="958"/>
      <c r="C18" s="958"/>
      <c r="D18" s="958"/>
      <c r="E18" s="958"/>
      <c r="F18" s="958"/>
      <c r="G18" s="11"/>
      <c r="H18" s="11"/>
      <c r="I18" s="11"/>
      <c r="J18" s="11"/>
      <c r="K18" s="11"/>
      <c r="L18" s="11"/>
      <c r="M18" s="712"/>
    </row>
    <row r="19" spans="1:13" ht="57" customHeight="1" thickTop="1">
      <c r="A19" s="1257"/>
      <c r="B19" s="1328"/>
      <c r="C19" s="1328"/>
      <c r="D19" s="1258"/>
      <c r="E19" s="1146" t="s">
        <v>642</v>
      </c>
      <c r="F19" s="1181" t="s">
        <v>682</v>
      </c>
      <c r="G19" s="958"/>
      <c r="H19" s="958"/>
      <c r="I19" s="958"/>
      <c r="J19" s="958"/>
      <c r="K19" s="958"/>
      <c r="L19" s="958"/>
      <c r="M19" s="180"/>
    </row>
    <row r="20" spans="1:13" ht="15.75" customHeight="1" thickBot="1">
      <c r="A20" s="1259"/>
      <c r="B20" s="1329"/>
      <c r="C20" s="1329"/>
      <c r="D20" s="1260"/>
      <c r="E20" s="1159" t="s">
        <v>646</v>
      </c>
      <c r="F20" s="1151" t="s">
        <v>647</v>
      </c>
      <c r="G20" s="958"/>
      <c r="H20" s="958"/>
      <c r="I20" s="958"/>
      <c r="J20" s="958"/>
      <c r="K20" s="958"/>
      <c r="L20" s="958"/>
      <c r="M20" s="180"/>
    </row>
    <row r="21" spans="1:13" ht="10.5" customHeight="1" thickTop="1" thickBot="1">
      <c r="A21" s="958"/>
      <c r="B21" s="958"/>
      <c r="C21" s="958"/>
      <c r="D21" s="958"/>
      <c r="E21" s="958"/>
      <c r="F21" s="958"/>
      <c r="G21" s="958"/>
      <c r="H21" s="958"/>
      <c r="I21" s="958"/>
      <c r="J21" s="958"/>
      <c r="K21" s="958"/>
      <c r="L21" s="958"/>
      <c r="M21" s="180"/>
    </row>
    <row r="22" spans="1:13" ht="17.25" thickTop="1" thickBot="1">
      <c r="A22" s="462" t="s">
        <v>683</v>
      </c>
      <c r="B22" s="119"/>
      <c r="C22" s="119"/>
      <c r="D22" s="179"/>
      <c r="E22" s="179"/>
      <c r="F22" s="179"/>
      <c r="G22" s="708"/>
      <c r="H22" s="708"/>
      <c r="I22" s="708"/>
      <c r="J22" s="708"/>
      <c r="K22" s="708"/>
      <c r="L22" s="958"/>
      <c r="M22" s="180"/>
    </row>
    <row r="23" spans="1:13" ht="16.5" thickTop="1" thickBot="1">
      <c r="A23" s="1325" t="s">
        <v>206</v>
      </c>
      <c r="B23" s="1326"/>
      <c r="C23" s="1326"/>
      <c r="D23" s="1327"/>
      <c r="E23" s="434" t="s">
        <v>139</v>
      </c>
      <c r="F23" s="469" t="s">
        <v>140</v>
      </c>
      <c r="G23" s="709"/>
      <c r="H23" s="709"/>
      <c r="I23" s="709"/>
      <c r="J23" s="709"/>
      <c r="K23" s="709"/>
      <c r="L23" s="958"/>
      <c r="M23" s="436" t="s">
        <v>692</v>
      </c>
    </row>
    <row r="24" spans="1:13" ht="16.5" thickTop="1">
      <c r="A24" s="958"/>
      <c r="B24" s="958"/>
      <c r="C24" s="958"/>
      <c r="D24" s="958"/>
      <c r="E24" s="958"/>
      <c r="F24" s="958"/>
      <c r="G24" s="6"/>
      <c r="H24" s="6"/>
      <c r="I24" s="6"/>
      <c r="J24" s="6"/>
      <c r="K24" s="6"/>
      <c r="L24" s="377"/>
      <c r="M24" s="713"/>
    </row>
    <row r="25" spans="1:13" ht="15">
      <c r="A25" s="958"/>
      <c r="B25" s="958"/>
      <c r="C25" s="958"/>
      <c r="D25" s="958"/>
      <c r="E25" s="958"/>
      <c r="F25" s="958"/>
      <c r="G25" s="6"/>
      <c r="H25" s="6"/>
      <c r="I25" s="6"/>
      <c r="J25" s="6"/>
      <c r="K25" s="6"/>
      <c r="L25" s="176"/>
      <c r="M25" s="713"/>
    </row>
    <row r="26" spans="1:13" ht="15">
      <c r="A26" s="958"/>
      <c r="B26" s="958"/>
      <c r="C26" s="958"/>
      <c r="D26" s="958"/>
      <c r="E26" s="958"/>
      <c r="F26" s="958"/>
      <c r="G26" s="6"/>
      <c r="H26" s="6"/>
      <c r="I26" s="6"/>
      <c r="J26" s="6"/>
      <c r="K26" s="6"/>
      <c r="L26" s="160"/>
      <c r="M26" s="713"/>
    </row>
    <row r="27" spans="1:13" ht="15">
      <c r="A27" s="958"/>
      <c r="B27" s="958"/>
      <c r="C27" s="958"/>
      <c r="D27" s="958"/>
      <c r="E27" s="958"/>
      <c r="F27" s="958"/>
      <c r="G27" s="6"/>
      <c r="H27" s="6"/>
      <c r="I27" s="6"/>
      <c r="J27" s="6"/>
      <c r="K27" s="6"/>
      <c r="L27" s="958"/>
      <c r="M27" s="713"/>
    </row>
    <row r="28" spans="1:13">
      <c r="A28" s="958"/>
      <c r="B28" s="958"/>
      <c r="C28" s="958"/>
      <c r="D28" s="958"/>
      <c r="E28" s="958"/>
      <c r="F28" s="958"/>
      <c r="G28" s="958"/>
      <c r="H28" s="958"/>
      <c r="I28" s="958"/>
      <c r="J28" s="958"/>
      <c r="K28" s="958"/>
      <c r="L28" s="958"/>
      <c r="M28" s="958"/>
    </row>
    <row r="29" spans="1:13">
      <c r="A29" s="958"/>
      <c r="B29" s="958"/>
      <c r="C29" s="958"/>
      <c r="D29" s="958"/>
      <c r="E29" s="958"/>
      <c r="F29" s="958"/>
      <c r="G29" s="958"/>
      <c r="H29" s="958"/>
      <c r="I29" s="958"/>
      <c r="J29" s="958"/>
      <c r="K29" s="958"/>
      <c r="L29" s="958"/>
      <c r="M29" s="958"/>
    </row>
    <row r="30" spans="1:13">
      <c r="A30" s="958"/>
      <c r="B30" s="958"/>
      <c r="C30" s="958"/>
      <c r="D30" s="958"/>
      <c r="E30" s="958"/>
      <c r="F30" s="958"/>
      <c r="G30" s="958"/>
      <c r="H30" s="958"/>
      <c r="I30" s="958"/>
      <c r="J30" s="958"/>
      <c r="K30" s="958"/>
      <c r="L30" s="958"/>
      <c r="M30" s="958"/>
    </row>
  </sheetData>
  <customSheetViews>
    <customSheetView guid="{1B259DF3-2D8D-4DFB-A9C4-F29F1CEBD105}" scale="70" showPageBreaks="1" showGridLines="0" fitToPage="1" printArea="1" view="pageBreakPreview">
      <selection sqref="A1:G1"/>
      <pageMargins left="0" right="0" top="0" bottom="0" header="0" footer="0"/>
      <pageSetup paperSize="9" scale="84" orientation="portrait" r:id="rId1"/>
      <headerFooter>
        <oddFooter>&amp;C&amp;Z&amp;F
&amp;A</oddFooter>
      </headerFooter>
    </customSheetView>
    <customSheetView guid="{C52B46E3-F629-4DFA-829C-FFB772C5F657}" scale="85" showPageBreaks="1" fitToPage="1" view="pageBreakPreview">
      <selection activeCell="M24" sqref="M24"/>
      <pageMargins left="0" right="0" top="0" bottom="0" header="0" footer="0"/>
      <pageSetup paperSize="9" scale="92" orientation="portrait" r:id="rId2"/>
      <headerFooter>
        <oddFooter>&amp;C&amp;Z&amp;F
&amp;A</oddFooter>
      </headerFooter>
    </customSheetView>
    <customSheetView guid="{650D7366-A5BD-406B-9661-ED9F5F01D420}" scale="70" showPageBreaks="1" showGridLines="0" fitToPage="1" printArea="1" view="pageBreakPreview">
      <pageMargins left="0" right="0" top="0" bottom="0" header="0" footer="0"/>
      <pageSetup paperSize="9" scale="71" orientation="portrait" r:id="rId3"/>
      <headerFooter>
        <oddFooter>&amp;C&amp;Z&amp;F
&amp;A</oddFooter>
      </headerFooter>
    </customSheetView>
    <customSheetView guid="{9D0BCB94-913C-464E-843B-7A43F508C4E7}" scale="70" showPageBreaks="1" showGridLines="0" fitToPage="1" printArea="1" view="pageBreakPreview">
      <selection sqref="A1:F1"/>
      <pageMargins left="0" right="0" top="0" bottom="0" header="0" footer="0"/>
      <pageSetup paperSize="9" scale="71" orientation="portrait" r:id="rId4"/>
      <headerFooter>
        <oddFooter>&amp;C&amp;Z&amp;F
&amp;A</oddFooter>
      </headerFooter>
    </customSheetView>
  </customSheetViews>
  <mergeCells count="8">
    <mergeCell ref="A1:E1"/>
    <mergeCell ref="F1:H1"/>
    <mergeCell ref="I1:L1"/>
    <mergeCell ref="M5:M6"/>
    <mergeCell ref="A5:A6"/>
    <mergeCell ref="A19:D20"/>
    <mergeCell ref="A23:D23"/>
    <mergeCell ref="A3:L3"/>
  </mergeCells>
  <pageMargins left="0.7" right="0.7" top="0.75" bottom="0.75" header="0.3" footer="0.3"/>
  <pageSetup paperSize="8" scale="90" fitToHeight="0" orientation="portrait" r:id="rId5"/>
  <headerFooter>
    <oddHeader>&amp;L&amp;F&amp;CSheet: &amp;A&amp;ROFFICIAL</oddHeader>
    <oddFooter>&amp;LPrinted on: &amp;D at &amp;T&amp;CPage &amp;P of &amp;N&amp;ROfwat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view="pageBreakPreview" zoomScaleNormal="100" zoomScaleSheetLayoutView="100" workbookViewId="0">
      <selection sqref="A1:D1"/>
    </sheetView>
  </sheetViews>
  <sheetFormatPr defaultColWidth="9" defaultRowHeight="15.75"/>
  <cols>
    <col min="1" max="1" width="55" style="4" customWidth="1"/>
    <col min="2" max="4" width="6.25" style="4" customWidth="1"/>
    <col min="5" max="5" width="6.5" style="246" customWidth="1"/>
    <col min="6" max="6" width="8.125" style="4" customWidth="1"/>
    <col min="7" max="7" width="8.125" style="246" customWidth="1"/>
    <col min="8" max="8" width="2.625" style="246" customWidth="1"/>
    <col min="9" max="9" width="8.375" style="246" customWidth="1"/>
    <col min="10" max="10" width="2" style="19" customWidth="1"/>
    <col min="11" max="16384" width="9" style="4"/>
  </cols>
  <sheetData>
    <row r="1" spans="1:10" s="10" customFormat="1" ht="18" customHeight="1">
      <c r="A1" s="1330" t="s">
        <v>31</v>
      </c>
      <c r="B1" s="1330"/>
      <c r="C1" s="1330"/>
      <c r="D1" s="1330"/>
      <c r="E1" s="954"/>
      <c r="F1" s="955"/>
      <c r="G1" s="955"/>
      <c r="H1" s="955"/>
      <c r="I1" s="955"/>
      <c r="J1" s="180"/>
    </row>
    <row r="2" spans="1:10" s="10" customFormat="1" ht="18" customHeight="1" thickBot="1">
      <c r="A2" s="778"/>
      <c r="B2" s="778"/>
      <c r="C2" s="778"/>
      <c r="D2" s="778"/>
      <c r="E2" s="778"/>
      <c r="F2" s="28"/>
      <c r="G2" s="28"/>
      <c r="H2" s="726"/>
      <c r="I2" s="955"/>
      <c r="J2" s="180"/>
    </row>
    <row r="3" spans="1:10" s="50" customFormat="1" ht="47.25" customHeight="1">
      <c r="A3" s="1224" t="s">
        <v>32</v>
      </c>
      <c r="B3" s="1224"/>
      <c r="C3" s="1224"/>
      <c r="D3" s="1224"/>
      <c r="E3" s="1224"/>
      <c r="F3" s="1224"/>
      <c r="G3" s="1224"/>
      <c r="H3" s="727"/>
      <c r="J3" s="180"/>
    </row>
    <row r="4" spans="1:10" ht="5.25" customHeight="1" thickBot="1">
      <c r="A4" s="247"/>
      <c r="B4" s="146"/>
      <c r="C4" s="176"/>
      <c r="D4" s="176"/>
      <c r="E4" s="176"/>
      <c r="F4" s="77"/>
      <c r="G4" s="77"/>
      <c r="H4" s="77"/>
      <c r="I4" s="958"/>
      <c r="J4" s="180"/>
    </row>
    <row r="5" spans="1:10" ht="71.25" customHeight="1" thickTop="1" thickBot="1">
      <c r="A5" s="476"/>
      <c r="B5" s="690" t="s">
        <v>693</v>
      </c>
      <c r="C5" s="684" t="s">
        <v>694</v>
      </c>
      <c r="D5" s="684" t="s">
        <v>206</v>
      </c>
      <c r="E5" s="684" t="s">
        <v>404</v>
      </c>
      <c r="F5" s="684" t="s">
        <v>695</v>
      </c>
      <c r="G5" s="730" t="s">
        <v>206</v>
      </c>
      <c r="H5" s="958"/>
      <c r="I5" s="474" t="s">
        <v>134</v>
      </c>
      <c r="J5" s="958"/>
    </row>
    <row r="6" spans="1:10" s="725" customFormat="1" ht="14.25" customHeight="1" thickTop="1" thickBot="1">
      <c r="A6" s="203"/>
      <c r="B6" s="623"/>
      <c r="C6" s="623"/>
      <c r="D6" s="729"/>
      <c r="E6" s="729"/>
      <c r="F6" s="728"/>
      <c r="G6" s="728"/>
      <c r="H6" s="958"/>
      <c r="I6" s="958"/>
      <c r="J6" s="958"/>
    </row>
    <row r="7" spans="1:10" s="725" customFormat="1" ht="22.5" customHeight="1" thickTop="1" thickBot="1">
      <c r="A7" s="462" t="s">
        <v>696</v>
      </c>
      <c r="B7" s="119"/>
      <c r="C7" s="179"/>
      <c r="D7" s="728"/>
      <c r="E7" s="728"/>
      <c r="F7" s="728"/>
      <c r="G7" s="728"/>
      <c r="H7" s="958"/>
      <c r="I7" s="180"/>
      <c r="J7" s="958"/>
    </row>
    <row r="8" spans="1:10" ht="24" customHeight="1" thickTop="1">
      <c r="A8" s="628" t="s">
        <v>697</v>
      </c>
      <c r="B8" s="629" t="s">
        <v>139</v>
      </c>
      <c r="C8" s="630" t="s">
        <v>139</v>
      </c>
      <c r="D8" s="691" t="s">
        <v>140</v>
      </c>
      <c r="E8" s="631" t="s">
        <v>139</v>
      </c>
      <c r="F8" s="630" t="s">
        <v>139</v>
      </c>
      <c r="G8" s="691" t="s">
        <v>140</v>
      </c>
      <c r="H8" s="958"/>
      <c r="I8" s="722" t="s">
        <v>698</v>
      </c>
      <c r="J8" s="958"/>
    </row>
    <row r="9" spans="1:10" ht="24" customHeight="1">
      <c r="A9" s="1148" t="s">
        <v>699</v>
      </c>
      <c r="B9" s="385" t="s">
        <v>139</v>
      </c>
      <c r="C9" s="601" t="s">
        <v>139</v>
      </c>
      <c r="D9" s="590" t="s">
        <v>140</v>
      </c>
      <c r="E9" s="584" t="s">
        <v>139</v>
      </c>
      <c r="F9" s="601" t="s">
        <v>139</v>
      </c>
      <c r="G9" s="590" t="s">
        <v>140</v>
      </c>
      <c r="H9" s="958"/>
      <c r="I9" s="723" t="s">
        <v>700</v>
      </c>
      <c r="J9" s="958"/>
    </row>
    <row r="10" spans="1:10" ht="24" customHeight="1" thickBot="1">
      <c r="A10" s="1156" t="s">
        <v>701</v>
      </c>
      <c r="B10" s="399" t="s">
        <v>139</v>
      </c>
      <c r="C10" s="602" t="s">
        <v>139</v>
      </c>
      <c r="D10" s="592" t="s">
        <v>140</v>
      </c>
      <c r="E10" s="640" t="s">
        <v>139</v>
      </c>
      <c r="F10" s="602" t="s">
        <v>139</v>
      </c>
      <c r="G10" s="592" t="s">
        <v>140</v>
      </c>
      <c r="H10" s="958"/>
      <c r="I10" s="723" t="s">
        <v>702</v>
      </c>
      <c r="J10" s="958"/>
    </row>
    <row r="11" spans="1:10" ht="24" customHeight="1" thickTop="1" thickBot="1">
      <c r="A11" s="1173" t="s">
        <v>703</v>
      </c>
      <c r="B11" s="441" t="s">
        <v>140</v>
      </c>
      <c r="C11" s="611" t="s">
        <v>140</v>
      </c>
      <c r="D11" s="612" t="s">
        <v>140</v>
      </c>
      <c r="E11" s="638" t="s">
        <v>140</v>
      </c>
      <c r="F11" s="611" t="s">
        <v>140</v>
      </c>
      <c r="G11" s="612" t="s">
        <v>140</v>
      </c>
      <c r="H11" s="958"/>
      <c r="I11" s="724" t="s">
        <v>704</v>
      </c>
      <c r="J11" s="958"/>
    </row>
    <row r="12" spans="1:10" s="246" customFormat="1" ht="13.5" customHeight="1" thickTop="1" thickBot="1">
      <c r="A12" s="200"/>
      <c r="B12" s="198"/>
      <c r="C12" s="186"/>
      <c r="D12" s="198"/>
      <c r="E12" s="198"/>
      <c r="F12" s="186"/>
      <c r="G12" s="186"/>
      <c r="H12" s="958"/>
      <c r="I12" s="180"/>
      <c r="J12" s="958"/>
    </row>
    <row r="13" spans="1:10" ht="78.75" customHeight="1" thickTop="1" thickBot="1">
      <c r="A13" s="476"/>
      <c r="B13" s="690" t="s">
        <v>693</v>
      </c>
      <c r="C13" s="684" t="s">
        <v>694</v>
      </c>
      <c r="D13" s="684" t="s">
        <v>206</v>
      </c>
      <c r="E13" s="684" t="s">
        <v>629</v>
      </c>
      <c r="F13" s="684" t="s">
        <v>407</v>
      </c>
      <c r="G13" s="730" t="s">
        <v>206</v>
      </c>
      <c r="H13" s="958"/>
      <c r="I13" s="180"/>
      <c r="J13" s="958"/>
    </row>
    <row r="14" spans="1:10" s="725" customFormat="1" ht="14.25" customHeight="1" thickTop="1" thickBot="1">
      <c r="A14" s="743"/>
      <c r="B14" s="728"/>
      <c r="C14" s="728"/>
      <c r="D14" s="728"/>
      <c r="E14" s="728"/>
      <c r="F14" s="728"/>
      <c r="G14" s="728"/>
      <c r="H14" s="958"/>
      <c r="I14" s="180"/>
      <c r="J14" s="958"/>
    </row>
    <row r="15" spans="1:10" s="725" customFormat="1" ht="25.5" customHeight="1" thickTop="1" thickBot="1">
      <c r="A15" s="462" t="s">
        <v>705</v>
      </c>
      <c r="B15" s="119"/>
      <c r="C15" s="179"/>
      <c r="D15" s="728"/>
      <c r="E15" s="728"/>
      <c r="F15" s="728"/>
      <c r="G15" s="728"/>
      <c r="H15" s="958"/>
      <c r="I15" s="180"/>
      <c r="J15" s="958"/>
    </row>
    <row r="16" spans="1:10" ht="24" customHeight="1" thickTop="1">
      <c r="A16" s="628" t="s">
        <v>706</v>
      </c>
      <c r="B16" s="629" t="s">
        <v>139</v>
      </c>
      <c r="C16" s="630" t="s">
        <v>139</v>
      </c>
      <c r="D16" s="737" t="s">
        <v>140</v>
      </c>
      <c r="E16" s="631" t="s">
        <v>139</v>
      </c>
      <c r="F16" s="630" t="s">
        <v>139</v>
      </c>
      <c r="G16" s="691" t="s">
        <v>140</v>
      </c>
      <c r="H16" s="958"/>
      <c r="I16" s="722" t="s">
        <v>707</v>
      </c>
      <c r="J16" s="958"/>
    </row>
    <row r="17" spans="1:10" s="136" customFormat="1" ht="24" customHeight="1">
      <c r="A17" s="1148" t="s">
        <v>708</v>
      </c>
      <c r="B17" s="385" t="s">
        <v>139</v>
      </c>
      <c r="C17" s="601" t="s">
        <v>139</v>
      </c>
      <c r="D17" s="720" t="s">
        <v>140</v>
      </c>
      <c r="E17" s="584" t="s">
        <v>139</v>
      </c>
      <c r="F17" s="601" t="s">
        <v>139</v>
      </c>
      <c r="G17" s="590" t="s">
        <v>140</v>
      </c>
      <c r="H17" s="958"/>
      <c r="I17" s="723" t="s">
        <v>709</v>
      </c>
      <c r="J17" s="958"/>
    </row>
    <row r="18" spans="1:10" s="136" customFormat="1" ht="24" customHeight="1">
      <c r="A18" s="1148" t="s">
        <v>710</v>
      </c>
      <c r="B18" s="385" t="s">
        <v>139</v>
      </c>
      <c r="C18" s="601" t="s">
        <v>139</v>
      </c>
      <c r="D18" s="720" t="s">
        <v>140</v>
      </c>
      <c r="E18" s="584" t="s">
        <v>139</v>
      </c>
      <c r="F18" s="601" t="s">
        <v>139</v>
      </c>
      <c r="G18" s="590" t="s">
        <v>140</v>
      </c>
      <c r="H18" s="958"/>
      <c r="I18" s="723" t="s">
        <v>711</v>
      </c>
      <c r="J18" s="958"/>
    </row>
    <row r="19" spans="1:10" ht="24" customHeight="1">
      <c r="A19" s="1148" t="s">
        <v>712</v>
      </c>
      <c r="B19" s="385" t="s">
        <v>139</v>
      </c>
      <c r="C19" s="601" t="s">
        <v>139</v>
      </c>
      <c r="D19" s="720" t="s">
        <v>140</v>
      </c>
      <c r="E19" s="584" t="s">
        <v>139</v>
      </c>
      <c r="F19" s="601" t="s">
        <v>139</v>
      </c>
      <c r="G19" s="590" t="s">
        <v>140</v>
      </c>
      <c r="H19" s="958"/>
      <c r="I19" s="723" t="s">
        <v>713</v>
      </c>
      <c r="J19" s="958"/>
    </row>
    <row r="20" spans="1:10" s="136" customFormat="1" ht="24" customHeight="1">
      <c r="A20" s="1148" t="s">
        <v>714</v>
      </c>
      <c r="B20" s="385" t="s">
        <v>139</v>
      </c>
      <c r="C20" s="601" t="s">
        <v>139</v>
      </c>
      <c r="D20" s="720" t="s">
        <v>140</v>
      </c>
      <c r="E20" s="584" t="s">
        <v>139</v>
      </c>
      <c r="F20" s="601" t="s">
        <v>139</v>
      </c>
      <c r="G20" s="590" t="s">
        <v>140</v>
      </c>
      <c r="H20" s="958"/>
      <c r="I20" s="723" t="s">
        <v>715</v>
      </c>
      <c r="J20" s="958"/>
    </row>
    <row r="21" spans="1:10" s="136" customFormat="1" ht="24" customHeight="1">
      <c r="A21" s="1148" t="s">
        <v>716</v>
      </c>
      <c r="B21" s="385" t="s">
        <v>139</v>
      </c>
      <c r="C21" s="601" t="s">
        <v>139</v>
      </c>
      <c r="D21" s="720" t="s">
        <v>140</v>
      </c>
      <c r="E21" s="584" t="s">
        <v>139</v>
      </c>
      <c r="F21" s="601" t="s">
        <v>139</v>
      </c>
      <c r="G21" s="590" t="s">
        <v>140</v>
      </c>
      <c r="H21" s="958"/>
      <c r="I21" s="723" t="s">
        <v>717</v>
      </c>
      <c r="J21" s="958"/>
    </row>
    <row r="22" spans="1:10" ht="24" customHeight="1">
      <c r="A22" s="731" t="s">
        <v>701</v>
      </c>
      <c r="B22" s="732" t="s">
        <v>139</v>
      </c>
      <c r="C22" s="735" t="s">
        <v>139</v>
      </c>
      <c r="D22" s="738" t="s">
        <v>140</v>
      </c>
      <c r="E22" s="734" t="s">
        <v>139</v>
      </c>
      <c r="F22" s="735" t="s">
        <v>139</v>
      </c>
      <c r="G22" s="736" t="s">
        <v>140</v>
      </c>
      <c r="H22" s="958"/>
      <c r="I22" s="723" t="s">
        <v>718</v>
      </c>
      <c r="J22" s="958"/>
    </row>
    <row r="23" spans="1:10" ht="24" customHeight="1" thickBot="1">
      <c r="A23" s="1156" t="s">
        <v>719</v>
      </c>
      <c r="B23" s="399" t="s">
        <v>140</v>
      </c>
      <c r="C23" s="602" t="s">
        <v>140</v>
      </c>
      <c r="D23" s="721" t="s">
        <v>140</v>
      </c>
      <c r="E23" s="640" t="s">
        <v>140</v>
      </c>
      <c r="F23" s="602" t="s">
        <v>140</v>
      </c>
      <c r="G23" s="592" t="s">
        <v>140</v>
      </c>
      <c r="H23" s="958"/>
      <c r="I23" s="723" t="s">
        <v>720</v>
      </c>
      <c r="J23" s="958"/>
    </row>
    <row r="24" spans="1:10" ht="24" customHeight="1" thickTop="1" thickBot="1">
      <c r="A24" s="1173" t="s">
        <v>721</v>
      </c>
      <c r="B24" s="441" t="s">
        <v>140</v>
      </c>
      <c r="C24" s="611" t="s">
        <v>140</v>
      </c>
      <c r="D24" s="717" t="s">
        <v>140</v>
      </c>
      <c r="E24" s="638" t="s">
        <v>140</v>
      </c>
      <c r="F24" s="611" t="s">
        <v>140</v>
      </c>
      <c r="G24" s="612" t="s">
        <v>140</v>
      </c>
      <c r="H24" s="958"/>
      <c r="I24" s="724" t="s">
        <v>722</v>
      </c>
      <c r="J24" s="958"/>
    </row>
    <row r="25" spans="1:10" ht="12" customHeight="1" thickTop="1" thickBot="1">
      <c r="A25" s="744"/>
      <c r="B25" s="198"/>
      <c r="C25" s="186"/>
      <c r="D25" s="198"/>
      <c r="E25" s="119"/>
      <c r="F25" s="179"/>
      <c r="G25" s="179"/>
      <c r="H25" s="958"/>
      <c r="I25" s="180"/>
      <c r="J25" s="958"/>
    </row>
    <row r="26" spans="1:10" ht="24" customHeight="1" thickTop="1" thickBot="1">
      <c r="A26" s="462" t="s">
        <v>640</v>
      </c>
      <c r="B26" s="119"/>
      <c r="C26" s="179"/>
      <c r="D26" s="728"/>
      <c r="E26" s="119"/>
      <c r="F26" s="179"/>
      <c r="G26" s="179"/>
      <c r="H26" s="958"/>
      <c r="I26" s="180"/>
      <c r="J26" s="958"/>
    </row>
    <row r="27" spans="1:10" ht="24" customHeight="1" thickTop="1">
      <c r="A27" s="628" t="s">
        <v>697</v>
      </c>
      <c r="B27" s="629" t="s">
        <v>139</v>
      </c>
      <c r="C27" s="629" t="s">
        <v>139</v>
      </c>
      <c r="D27" s="632" t="s">
        <v>140</v>
      </c>
      <c r="E27" s="119"/>
      <c r="F27" s="119"/>
      <c r="G27" s="119"/>
      <c r="H27" s="958"/>
      <c r="I27" s="722" t="s">
        <v>723</v>
      </c>
      <c r="J27" s="958"/>
    </row>
    <row r="28" spans="1:10" ht="24" customHeight="1">
      <c r="A28" s="1148" t="s">
        <v>699</v>
      </c>
      <c r="B28" s="385" t="s">
        <v>139</v>
      </c>
      <c r="C28" s="385" t="s">
        <v>139</v>
      </c>
      <c r="D28" s="397" t="s">
        <v>140</v>
      </c>
      <c r="E28" s="121"/>
      <c r="F28" s="121"/>
      <c r="G28" s="121"/>
      <c r="H28" s="958"/>
      <c r="I28" s="723" t="s">
        <v>724</v>
      </c>
      <c r="J28" s="958"/>
    </row>
    <row r="29" spans="1:10" ht="24" customHeight="1" thickBot="1">
      <c r="A29" s="1156" t="s">
        <v>725</v>
      </c>
      <c r="B29" s="399" t="s">
        <v>139</v>
      </c>
      <c r="C29" s="399" t="s">
        <v>139</v>
      </c>
      <c r="D29" s="400" t="s">
        <v>140</v>
      </c>
      <c r="E29" s="121"/>
      <c r="F29" s="121"/>
      <c r="G29" s="121"/>
      <c r="H29" s="958"/>
      <c r="I29" s="723" t="s">
        <v>726</v>
      </c>
      <c r="J29" s="958"/>
    </row>
    <row r="30" spans="1:10" ht="24" customHeight="1" thickTop="1" thickBot="1">
      <c r="A30" s="1173" t="s">
        <v>727</v>
      </c>
      <c r="B30" s="441" t="s">
        <v>140</v>
      </c>
      <c r="C30" s="441" t="s">
        <v>140</v>
      </c>
      <c r="D30" s="461" t="s">
        <v>140</v>
      </c>
      <c r="E30" s="121"/>
      <c r="F30" s="121"/>
      <c r="G30" s="121"/>
      <c r="H30" s="958"/>
      <c r="I30" s="724" t="s">
        <v>728</v>
      </c>
      <c r="J30" s="958"/>
    </row>
    <row r="31" spans="1:10" ht="14.25" customHeight="1" thickTop="1" thickBot="1">
      <c r="A31" s="745"/>
      <c r="B31" s="146"/>
      <c r="C31" s="176"/>
      <c r="D31" s="146"/>
      <c r="E31" s="121"/>
      <c r="F31" s="121"/>
      <c r="G31" s="121"/>
      <c r="H31" s="958"/>
      <c r="I31" s="180"/>
      <c r="J31" s="958"/>
    </row>
    <row r="32" spans="1:10" ht="24" customHeight="1" thickTop="1" thickBot="1">
      <c r="A32" s="462" t="s">
        <v>729</v>
      </c>
      <c r="B32" s="119"/>
      <c r="C32" s="179"/>
      <c r="D32" s="728"/>
      <c r="E32" s="121"/>
      <c r="F32" s="958"/>
      <c r="G32" s="958"/>
      <c r="H32" s="958"/>
      <c r="I32" s="180"/>
      <c r="J32" s="958"/>
    </row>
    <row r="33" spans="1:10" ht="24" customHeight="1" thickTop="1">
      <c r="A33" s="628" t="s">
        <v>730</v>
      </c>
      <c r="B33" s="629"/>
      <c r="C33" s="629"/>
      <c r="D33" s="632" t="s">
        <v>139</v>
      </c>
      <c r="E33" s="121"/>
      <c r="F33" s="958"/>
      <c r="G33" s="958"/>
      <c r="H33" s="958"/>
      <c r="I33" s="722" t="s">
        <v>731</v>
      </c>
      <c r="J33" s="958"/>
    </row>
    <row r="34" spans="1:10" ht="24" customHeight="1">
      <c r="A34" s="1148" t="s">
        <v>732</v>
      </c>
      <c r="B34" s="385"/>
      <c r="C34" s="385"/>
      <c r="D34" s="397" t="s">
        <v>139</v>
      </c>
      <c r="E34" s="121"/>
      <c r="F34" s="958"/>
      <c r="G34" s="958"/>
      <c r="H34" s="958"/>
      <c r="I34" s="723" t="s">
        <v>733</v>
      </c>
      <c r="J34" s="958"/>
    </row>
    <row r="35" spans="1:10" ht="24" customHeight="1" thickBot="1">
      <c r="A35" s="1156" t="s">
        <v>725</v>
      </c>
      <c r="B35" s="399"/>
      <c r="C35" s="399"/>
      <c r="D35" s="400" t="s">
        <v>139</v>
      </c>
      <c r="E35" s="121"/>
      <c r="F35" s="958"/>
      <c r="G35" s="958"/>
      <c r="H35" s="958"/>
      <c r="I35" s="724" t="s">
        <v>734</v>
      </c>
      <c r="J35" s="958"/>
    </row>
    <row r="36" spans="1:10" ht="24" customHeight="1" thickTop="1" thickBot="1">
      <c r="A36" s="746"/>
      <c r="B36" s="146"/>
      <c r="C36" s="176"/>
      <c r="D36" s="146"/>
      <c r="E36" s="121"/>
      <c r="F36" s="958"/>
      <c r="G36" s="958"/>
      <c r="H36" s="958"/>
      <c r="I36" s="180"/>
      <c r="J36" s="958"/>
    </row>
    <row r="37" spans="1:10" ht="24" customHeight="1" thickTop="1" thickBot="1">
      <c r="A37" s="462" t="s">
        <v>735</v>
      </c>
      <c r="B37" s="119"/>
      <c r="C37" s="179"/>
      <c r="D37" s="728"/>
      <c r="E37" s="121"/>
      <c r="F37" s="958"/>
      <c r="G37" s="958"/>
      <c r="H37" s="958"/>
      <c r="I37" s="180"/>
      <c r="J37" s="958"/>
    </row>
    <row r="38" spans="1:10" ht="24" customHeight="1" thickTop="1" thickBot="1">
      <c r="A38" s="672" t="s">
        <v>736</v>
      </c>
      <c r="B38" s="434"/>
      <c r="C38" s="434"/>
      <c r="D38" s="469" t="s">
        <v>139</v>
      </c>
      <c r="E38" s="121"/>
      <c r="F38" s="958"/>
      <c r="G38" s="958"/>
      <c r="H38" s="958"/>
      <c r="I38" s="742" t="s">
        <v>737</v>
      </c>
      <c r="J38" s="958"/>
    </row>
    <row r="39" spans="1:10" s="121" customFormat="1" ht="24" customHeight="1" thickTop="1" thickBot="1">
      <c r="A39" s="739"/>
      <c r="B39" s="740"/>
      <c r="C39" s="740"/>
      <c r="D39" s="740"/>
      <c r="I39" s="741"/>
    </row>
    <row r="40" spans="1:10" ht="24" customHeight="1" thickTop="1" thickBot="1">
      <c r="A40" s="1173" t="s">
        <v>738</v>
      </c>
      <c r="B40" s="441"/>
      <c r="C40" s="441"/>
      <c r="D40" s="461" t="s">
        <v>140</v>
      </c>
      <c r="E40" s="121"/>
      <c r="F40" s="958"/>
      <c r="G40" s="958"/>
      <c r="H40" s="958"/>
      <c r="I40" s="742" t="s">
        <v>737</v>
      </c>
      <c r="J40" s="958"/>
    </row>
    <row r="41" spans="1:10" ht="10.5" customHeight="1" thickTop="1">
      <c r="A41" s="958"/>
      <c r="B41" s="69"/>
      <c r="C41" s="69"/>
      <c r="D41" s="192"/>
      <c r="E41" s="146"/>
      <c r="F41" s="958"/>
      <c r="G41" s="958"/>
      <c r="H41" s="958"/>
      <c r="I41" s="958"/>
      <c r="J41" s="180"/>
    </row>
  </sheetData>
  <customSheetViews>
    <customSheetView guid="{1B259DF3-2D8D-4DFB-A9C4-F29F1CEBD105}" scale="70" showPageBreaks="1" showGridLines="0" fitToPage="1" printArea="1" view="pageBreakPreview">
      <selection sqref="A1:G1"/>
      <pageMargins left="0" right="0" top="0" bottom="0" header="0" footer="0"/>
      <pageSetup paperSize="9" scale="80" orientation="portrait" r:id="rId1"/>
      <headerFooter>
        <oddFooter>&amp;C&amp;Z&amp;F
&amp;A</oddFooter>
      </headerFooter>
    </customSheetView>
    <customSheetView guid="{650D7366-A5BD-406B-9661-ED9F5F01D420}" scale="70" showPageBreaks="1" showGridLines="0" fitToPage="1" printArea="1" view="pageBreakPreview">
      <pageMargins left="0" right="0" top="0" bottom="0" header="0" footer="0"/>
      <pageSetup paperSize="9" scale="80" orientation="portrait" r:id="rId2"/>
      <headerFooter>
        <oddFooter>&amp;C&amp;Z&amp;F
&amp;A</oddFooter>
      </headerFooter>
    </customSheetView>
    <customSheetView guid="{9D0BCB94-913C-464E-843B-7A43F508C4E7}" scale="70" showPageBreaks="1" showGridLines="0" fitToPage="1" printArea="1" view="pageBreakPreview" topLeftCell="A19">
      <selection activeCell="A26" sqref="A26"/>
      <pageMargins left="0" right="0" top="0" bottom="0" header="0" footer="0"/>
      <pageSetup paperSize="9" scale="76" orientation="portrait" r:id="rId3"/>
      <headerFooter>
        <oddFooter>&amp;C&amp;Z&amp;F
&amp;A</oddFooter>
      </headerFooter>
    </customSheetView>
  </customSheetViews>
  <mergeCells count="2">
    <mergeCell ref="A1:D1"/>
    <mergeCell ref="A3:G3"/>
  </mergeCells>
  <pageMargins left="0.7" right="0.7" top="0.75" bottom="0.75" header="0.3" footer="0.3"/>
  <pageSetup paperSize="8" fitToHeight="0" orientation="portrait" r:id="rId4"/>
  <headerFooter>
    <oddHeader>&amp;L&amp;F&amp;CSheet: &amp;A&amp;ROFFICIAL</oddHeader>
    <oddFooter>&amp;LPrinted on: &amp;D at &amp;T&amp;CPage &amp;P of &amp;N&amp;ROfwat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view="pageBreakPreview" zoomScaleNormal="100" zoomScaleSheetLayoutView="100" workbookViewId="0">
      <selection sqref="A1:C1"/>
    </sheetView>
  </sheetViews>
  <sheetFormatPr defaultColWidth="9" defaultRowHeight="22.5" customHeight="1"/>
  <cols>
    <col min="1" max="1" width="43.375" style="4" customWidth="1"/>
    <col min="2" max="3" width="11" style="4" customWidth="1"/>
    <col min="4" max="4" width="3.5" style="4" customWidth="1"/>
    <col min="5" max="5" width="8.5" style="19" customWidth="1"/>
    <col min="6" max="6" width="2.25" style="4" customWidth="1"/>
    <col min="7" max="16384" width="9" style="4"/>
  </cols>
  <sheetData>
    <row r="1" spans="1:10" s="10" customFormat="1" ht="22.5" customHeight="1">
      <c r="A1" s="1330" t="s">
        <v>33</v>
      </c>
      <c r="B1" s="1330"/>
      <c r="C1" s="1330"/>
      <c r="D1" s="955"/>
      <c r="E1" s="180"/>
    </row>
    <row r="2" spans="1:10" s="10" customFormat="1" ht="12" customHeight="1" thickBot="1">
      <c r="A2" s="778"/>
      <c r="B2" s="778"/>
      <c r="C2" s="778"/>
      <c r="D2" s="955"/>
      <c r="E2" s="180"/>
    </row>
    <row r="3" spans="1:10" s="50" customFormat="1" ht="54" customHeight="1">
      <c r="A3" s="1224" t="s">
        <v>739</v>
      </c>
      <c r="B3" s="1224"/>
      <c r="C3" s="1224"/>
      <c r="E3" s="180"/>
      <c r="J3" s="351"/>
    </row>
    <row r="4" spans="1:10" s="50" customFormat="1" ht="13.5" customHeight="1" thickBot="1">
      <c r="A4" s="865"/>
      <c r="B4" s="865"/>
      <c r="C4" s="865"/>
      <c r="E4" s="180"/>
    </row>
    <row r="5" spans="1:10" ht="60" customHeight="1" thickTop="1" thickBot="1">
      <c r="A5" s="476"/>
      <c r="B5" s="475" t="s">
        <v>740</v>
      </c>
      <c r="C5" s="413" t="s">
        <v>741</v>
      </c>
      <c r="D5" s="958"/>
      <c r="E5" s="474" t="s">
        <v>134</v>
      </c>
      <c r="F5" s="958"/>
      <c r="G5" s="958"/>
      <c r="H5" s="958"/>
      <c r="I5" s="958"/>
      <c r="J5" s="958"/>
    </row>
    <row r="6" spans="1:10" ht="18.75" customHeight="1" thickTop="1" thickBot="1">
      <c r="A6" s="450"/>
      <c r="B6" s="747"/>
      <c r="C6" s="747"/>
      <c r="D6" s="958"/>
      <c r="E6" s="180"/>
      <c r="F6" s="958"/>
      <c r="G6" s="958"/>
      <c r="H6" s="958"/>
      <c r="I6" s="958"/>
      <c r="J6" s="958"/>
    </row>
    <row r="7" spans="1:10" ht="37.5" customHeight="1" thickTop="1" thickBot="1">
      <c r="A7" s="462" t="s">
        <v>4199</v>
      </c>
      <c r="B7" s="119"/>
      <c r="C7" s="179"/>
      <c r="D7" s="958"/>
      <c r="E7" s="180"/>
      <c r="F7" s="958"/>
      <c r="G7" s="958"/>
      <c r="H7" s="958"/>
      <c r="I7" s="958"/>
      <c r="J7" s="958"/>
    </row>
    <row r="8" spans="1:10" ht="27.75" customHeight="1" thickTop="1">
      <c r="A8" s="628" t="s">
        <v>742</v>
      </c>
      <c r="B8" s="629" t="s">
        <v>139</v>
      </c>
      <c r="C8" s="632" t="s">
        <v>139</v>
      </c>
      <c r="D8" s="958"/>
      <c r="E8" s="722" t="s">
        <v>743</v>
      </c>
      <c r="F8" s="958"/>
      <c r="G8" s="958"/>
      <c r="H8" s="958"/>
      <c r="I8" s="958"/>
      <c r="J8" s="958"/>
    </row>
    <row r="9" spans="1:10" ht="27.75" customHeight="1">
      <c r="A9" s="1148" t="s">
        <v>744</v>
      </c>
      <c r="B9" s="385" t="s">
        <v>139</v>
      </c>
      <c r="C9" s="397" t="s">
        <v>139</v>
      </c>
      <c r="D9" s="958"/>
      <c r="E9" s="723" t="s">
        <v>745</v>
      </c>
      <c r="F9" s="958"/>
      <c r="G9" s="958"/>
      <c r="H9" s="958"/>
      <c r="I9" s="958"/>
      <c r="J9" s="958"/>
    </row>
    <row r="10" spans="1:10" ht="27.75" customHeight="1" thickBot="1">
      <c r="A10" s="1167" t="s">
        <v>288</v>
      </c>
      <c r="B10" s="439" t="s">
        <v>139</v>
      </c>
      <c r="C10" s="457" t="s">
        <v>139</v>
      </c>
      <c r="D10" s="958"/>
      <c r="E10" s="723" t="s">
        <v>746</v>
      </c>
      <c r="F10" s="958"/>
      <c r="G10" s="958"/>
      <c r="H10" s="958"/>
      <c r="I10" s="958"/>
      <c r="J10" s="958"/>
    </row>
    <row r="11" spans="1:10" ht="27.75" customHeight="1" thickBot="1">
      <c r="A11" s="1173" t="s">
        <v>216</v>
      </c>
      <c r="B11" s="441" t="s">
        <v>140</v>
      </c>
      <c r="C11" s="461" t="s">
        <v>140</v>
      </c>
      <c r="D11" s="958"/>
      <c r="E11" s="724" t="s">
        <v>747</v>
      </c>
      <c r="F11" s="958"/>
      <c r="G11" s="958"/>
      <c r="H11" s="958"/>
      <c r="I11" s="958"/>
      <c r="J11" s="958"/>
    </row>
    <row r="12" spans="1:10" ht="27.75" customHeight="1" thickTop="1" thickBot="1">
      <c r="A12" s="418"/>
      <c r="B12" s="146"/>
      <c r="C12" s="146"/>
      <c r="D12" s="958"/>
      <c r="E12" s="180"/>
      <c r="F12" s="958"/>
      <c r="G12" s="958"/>
      <c r="H12" s="958"/>
      <c r="I12" s="958"/>
      <c r="J12" s="958"/>
    </row>
    <row r="13" spans="1:10" ht="37.5" customHeight="1" thickTop="1" thickBot="1">
      <c r="A13" s="462" t="s">
        <v>4200</v>
      </c>
      <c r="B13" s="119"/>
      <c r="C13" s="179"/>
      <c r="D13" s="958"/>
      <c r="E13" s="180"/>
      <c r="F13" s="958"/>
      <c r="G13" s="958"/>
      <c r="H13" s="958"/>
      <c r="I13" s="958"/>
      <c r="J13" s="958"/>
    </row>
    <row r="14" spans="1:10" ht="27.75" customHeight="1" thickTop="1">
      <c r="A14" s="628" t="s">
        <v>748</v>
      </c>
      <c r="B14" s="629" t="s">
        <v>139</v>
      </c>
      <c r="C14" s="632" t="s">
        <v>139</v>
      </c>
      <c r="D14" s="958"/>
      <c r="E14" s="722" t="s">
        <v>749</v>
      </c>
      <c r="F14" s="958"/>
      <c r="G14" s="958"/>
      <c r="H14" s="958"/>
      <c r="I14" s="958"/>
      <c r="J14" s="958"/>
    </row>
    <row r="15" spans="1:10" ht="27.75" customHeight="1">
      <c r="A15" s="1148" t="s">
        <v>750</v>
      </c>
      <c r="B15" s="385" t="s">
        <v>139</v>
      </c>
      <c r="C15" s="397" t="s">
        <v>139</v>
      </c>
      <c r="D15" s="958"/>
      <c r="E15" s="723" t="s">
        <v>751</v>
      </c>
      <c r="F15" s="958"/>
      <c r="G15" s="958"/>
      <c r="H15" s="958"/>
      <c r="I15" s="958"/>
      <c r="J15" s="958"/>
    </row>
    <row r="16" spans="1:10" ht="27.75" customHeight="1">
      <c r="A16" s="1148" t="s">
        <v>744</v>
      </c>
      <c r="B16" s="385" t="s">
        <v>139</v>
      </c>
      <c r="C16" s="397" t="s">
        <v>139</v>
      </c>
      <c r="D16" s="958"/>
      <c r="E16" s="723" t="s">
        <v>752</v>
      </c>
      <c r="F16" s="958"/>
      <c r="G16" s="958"/>
      <c r="H16" s="958"/>
      <c r="I16" s="958"/>
      <c r="J16" s="958"/>
    </row>
    <row r="17" spans="1:5" ht="27.75" customHeight="1" thickBot="1">
      <c r="A17" s="1167" t="s">
        <v>288</v>
      </c>
      <c r="B17" s="439" t="s">
        <v>139</v>
      </c>
      <c r="C17" s="457" t="s">
        <v>139</v>
      </c>
      <c r="D17" s="958"/>
      <c r="E17" s="723" t="s">
        <v>753</v>
      </c>
    </row>
    <row r="18" spans="1:5" ht="27.75" customHeight="1" thickBot="1">
      <c r="A18" s="1173" t="s">
        <v>216</v>
      </c>
      <c r="B18" s="441" t="s">
        <v>140</v>
      </c>
      <c r="C18" s="461" t="s">
        <v>140</v>
      </c>
      <c r="D18" s="958"/>
      <c r="E18" s="724" t="s">
        <v>754</v>
      </c>
    </row>
    <row r="19" spans="1:5" ht="15" customHeight="1" thickTop="1">
      <c r="A19" s="958"/>
      <c r="B19" s="958"/>
      <c r="C19" s="958"/>
      <c r="D19" s="958"/>
      <c r="E19" s="180"/>
    </row>
  </sheetData>
  <customSheetViews>
    <customSheetView guid="{1B259DF3-2D8D-4DFB-A9C4-F29F1CEBD105}" scale="80" showPageBreaks="1" showGridLines="0" fitToPage="1" printArea="1" view="pageBreakPreview">
      <selection sqref="A1:G1"/>
      <pageMargins left="0" right="0" top="0" bottom="0" header="0" footer="0"/>
      <pageSetup paperSize="9" scale="84" orientation="portrait" r:id="rId1"/>
      <headerFooter>
        <oddHeader>&amp;CPro forma tables 2020-21 (Consultation)</oddHeader>
        <oddFooter>&amp;L&amp;D&amp;T&amp;R&amp;A</oddFooter>
      </headerFooter>
    </customSheetView>
  </customSheetViews>
  <mergeCells count="2">
    <mergeCell ref="A1:C1"/>
    <mergeCell ref="A3:C3"/>
  </mergeCells>
  <pageMargins left="0.7" right="0.7" top="0.75" bottom="0.75" header="0.3" footer="0.3"/>
  <pageSetup paperSize="8" fitToHeight="0" orientation="portrait" r:id="rId2"/>
  <headerFooter>
    <oddHeader>&amp;L&amp;F&amp;CSheet: &amp;A&amp;ROFFICIAL</oddHeader>
    <oddFooter>&amp;LPrinted on: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"/>
  <sheetViews>
    <sheetView showGridLines="0" view="pageBreakPreview" zoomScale="80" zoomScaleNormal="100" zoomScaleSheetLayoutView="80" workbookViewId="0">
      <selection activeCell="G33" sqref="G33"/>
    </sheetView>
  </sheetViews>
  <sheetFormatPr defaultColWidth="9" defaultRowHeight="14.25"/>
  <cols>
    <col min="1" max="16384" width="9" style="175"/>
  </cols>
  <sheetData/>
  <pageMargins left="0.7" right="0.7" top="0.75" bottom="0.75" header="0.3" footer="0.3"/>
  <pageSetup paperSize="8" fitToHeight="0" orientation="portrait" r:id="rId1"/>
  <headerFooter>
    <oddHeader>&amp;L&amp;F&amp;CSheet: &amp;A&amp;ROFFICIAL</oddHeader>
    <oddFooter>&amp;LPrinted on: &amp;D at &amp;T&amp;CPage &amp;P of &amp;N&amp;ROfwat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showGridLines="0" view="pageBreakPreview" zoomScaleNormal="100" zoomScaleSheetLayoutView="100" workbookViewId="0">
      <selection sqref="A1:C1"/>
    </sheetView>
  </sheetViews>
  <sheetFormatPr defaultColWidth="9" defaultRowHeight="15.75"/>
  <cols>
    <col min="1" max="1" width="44.25" customWidth="1"/>
    <col min="2" max="4" width="5.125" customWidth="1"/>
    <col min="5" max="5" width="2.625" customWidth="1"/>
    <col min="6" max="6" width="8.625" style="85" customWidth="1"/>
    <col min="7" max="7" width="2.625" customWidth="1"/>
  </cols>
  <sheetData>
    <row r="1" spans="1:6" s="86" customFormat="1" ht="24">
      <c r="A1" s="1330" t="s">
        <v>35</v>
      </c>
      <c r="B1" s="1330"/>
      <c r="C1" s="1330"/>
      <c r="D1" s="1179"/>
      <c r="E1" s="750"/>
      <c r="F1" s="748"/>
    </row>
    <row r="2" spans="1:6" s="86" customFormat="1" ht="16.5" thickBot="1">
      <c r="A2" s="778"/>
      <c r="B2" s="778"/>
      <c r="C2" s="778"/>
      <c r="D2" s="778"/>
      <c r="E2" s="750"/>
      <c r="F2" s="748"/>
    </row>
    <row r="3" spans="1:6" s="87" customFormat="1" ht="66" customHeight="1">
      <c r="A3" s="1331" t="s">
        <v>755</v>
      </c>
      <c r="B3" s="1331"/>
      <c r="C3" s="1331"/>
      <c r="D3" s="1331"/>
      <c r="E3" s="751"/>
    </row>
    <row r="4" spans="1:6" s="87" customFormat="1" ht="12" customHeight="1" thickBot="1">
      <c r="A4" s="865"/>
      <c r="B4" s="865"/>
      <c r="C4" s="865"/>
      <c r="D4" s="865"/>
      <c r="E4" s="751"/>
      <c r="F4" s="748"/>
    </row>
    <row r="5" spans="1:6" ht="66" customHeight="1" thickTop="1" thickBot="1">
      <c r="A5" s="476"/>
      <c r="B5" s="753" t="s">
        <v>756</v>
      </c>
      <c r="C5" s="753" t="s">
        <v>757</v>
      </c>
      <c r="D5" s="754" t="s">
        <v>206</v>
      </c>
      <c r="E5" s="751"/>
      <c r="F5" s="474" t="s">
        <v>134</v>
      </c>
    </row>
    <row r="6" spans="1:6" s="758" customFormat="1" ht="12.75" customHeight="1" thickTop="1" thickBot="1">
      <c r="A6" s="598"/>
      <c r="B6" s="755"/>
      <c r="C6" s="755"/>
      <c r="D6" s="755"/>
      <c r="E6" s="756"/>
      <c r="F6" s="757"/>
    </row>
    <row r="7" spans="1:6" ht="22.5" customHeight="1" thickTop="1" thickBot="1">
      <c r="A7" s="462" t="s">
        <v>758</v>
      </c>
      <c r="B7" s="119"/>
      <c r="C7" s="179"/>
      <c r="D7" s="728"/>
      <c r="E7" s="751"/>
      <c r="F7" s="748"/>
    </row>
    <row r="8" spans="1:6" ht="36" customHeight="1" thickTop="1">
      <c r="A8" s="628" t="s">
        <v>759</v>
      </c>
      <c r="B8" s="629" t="s">
        <v>139</v>
      </c>
      <c r="C8" s="629" t="s">
        <v>139</v>
      </c>
      <c r="D8" s="632" t="s">
        <v>140</v>
      </c>
      <c r="E8" s="224"/>
      <c r="F8" s="722" t="s">
        <v>760</v>
      </c>
    </row>
    <row r="9" spans="1:6" ht="36" customHeight="1" thickBot="1">
      <c r="A9" s="731" t="s">
        <v>761</v>
      </c>
      <c r="B9" s="732" t="s">
        <v>139</v>
      </c>
      <c r="C9" s="732" t="s">
        <v>139</v>
      </c>
      <c r="D9" s="733" t="s">
        <v>140</v>
      </c>
      <c r="E9" s="224"/>
      <c r="F9" s="723" t="s">
        <v>762</v>
      </c>
    </row>
    <row r="10" spans="1:6" ht="36" customHeight="1" thickBot="1">
      <c r="A10" s="759" t="s">
        <v>763</v>
      </c>
      <c r="B10" s="447" t="s">
        <v>140</v>
      </c>
      <c r="C10" s="447" t="s">
        <v>140</v>
      </c>
      <c r="D10" s="760" t="s">
        <v>140</v>
      </c>
      <c r="E10" s="224"/>
      <c r="F10" s="724" t="s">
        <v>764</v>
      </c>
    </row>
    <row r="11" spans="1:6" ht="12.75" customHeight="1" thickTop="1" thickBot="1">
      <c r="A11" s="422"/>
      <c r="B11" s="198"/>
      <c r="C11" s="198"/>
      <c r="D11" s="198"/>
      <c r="E11" s="751"/>
      <c r="F11" s="749"/>
    </row>
    <row r="12" spans="1:6" ht="18.75" customHeight="1" thickTop="1" thickBot="1">
      <c r="A12" s="462" t="s">
        <v>765</v>
      </c>
      <c r="B12" s="119"/>
      <c r="C12" s="179"/>
      <c r="D12" s="728"/>
      <c r="E12" s="751"/>
      <c r="F12" s="749"/>
    </row>
    <row r="13" spans="1:6" s="4" customFormat="1" ht="30" customHeight="1" thickTop="1">
      <c r="A13" s="628" t="s">
        <v>766</v>
      </c>
      <c r="B13" s="629"/>
      <c r="C13" s="629"/>
      <c r="D13" s="632" t="s">
        <v>139</v>
      </c>
      <c r="E13" s="152"/>
      <c r="F13" s="722" t="s">
        <v>767</v>
      </c>
    </row>
    <row r="14" spans="1:6" s="4" customFormat="1" ht="30" customHeight="1">
      <c r="A14" s="1148" t="s">
        <v>138</v>
      </c>
      <c r="B14" s="385" t="s">
        <v>139</v>
      </c>
      <c r="C14" s="385" t="s">
        <v>139</v>
      </c>
      <c r="D14" s="397" t="s">
        <v>140</v>
      </c>
      <c r="E14" s="152"/>
      <c r="F14" s="723" t="s">
        <v>768</v>
      </c>
    </row>
    <row r="15" spans="1:6" s="4" customFormat="1" ht="30" customHeight="1" thickBot="1">
      <c r="A15" s="1148" t="s">
        <v>769</v>
      </c>
      <c r="B15" s="385" t="s">
        <v>139</v>
      </c>
      <c r="C15" s="385" t="s">
        <v>139</v>
      </c>
      <c r="D15" s="397" t="s">
        <v>140</v>
      </c>
      <c r="E15" s="152"/>
      <c r="F15" s="723" t="s">
        <v>770</v>
      </c>
    </row>
    <row r="16" spans="1:6" s="4" customFormat="1" ht="30" customHeight="1" thickBot="1">
      <c r="A16" s="759" t="s">
        <v>771</v>
      </c>
      <c r="B16" s="447" t="s">
        <v>140</v>
      </c>
      <c r="C16" s="447" t="s">
        <v>140</v>
      </c>
      <c r="D16" s="760" t="s">
        <v>140</v>
      </c>
      <c r="E16" s="152"/>
      <c r="F16" s="724" t="s">
        <v>772</v>
      </c>
    </row>
    <row r="17" spans="1:6" s="4" customFormat="1" thickTop="1">
      <c r="A17" s="418"/>
      <c r="B17" s="146"/>
      <c r="C17" s="146"/>
      <c r="D17" s="146"/>
      <c r="E17" s="752"/>
      <c r="F17" s="748"/>
    </row>
    <row r="18" spans="1:6">
      <c r="A18" s="2"/>
      <c r="B18" s="175"/>
      <c r="C18" s="175"/>
      <c r="D18" s="175"/>
      <c r="E18" s="175"/>
      <c r="F18" s="380"/>
    </row>
  </sheetData>
  <customSheetViews>
    <customSheetView guid="{1B259DF3-2D8D-4DFB-A9C4-F29F1CEBD105}" scale="80" showPageBreaks="1" showGridLines="0" fitToPage="1" printArea="1" view="pageBreakPreview">
      <selection sqref="A1:G1"/>
      <pageMargins left="0" right="0" top="0" bottom="0" header="0" footer="0"/>
      <pageSetup paperSize="9" scale="93" orientation="portrait" r:id="rId1"/>
      <headerFooter>
        <oddHeader>&amp;CPro forma tables 2020-21 (Consultation)</oddHeader>
        <oddFooter>&amp;L&amp;D&amp;T&amp;R&amp;A</oddFooter>
      </headerFooter>
    </customSheetView>
  </customSheetViews>
  <mergeCells count="2">
    <mergeCell ref="A3:D3"/>
    <mergeCell ref="A1:C1"/>
  </mergeCells>
  <pageMargins left="0.7" right="0.7" top="0.75" bottom="0.75" header="0.3" footer="0.3"/>
  <pageSetup paperSize="8" fitToHeight="0" orientation="portrait" r:id="rId2"/>
  <headerFooter>
    <oddHeader>&amp;L&amp;F&amp;CSheet: &amp;A&amp;ROFFICIAL</oddHeader>
    <oddFooter>&amp;LPrinted on: &amp;D at &amp;T&amp;CPage &amp;P of &amp;N&amp;ROfwat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showGridLines="0" view="pageBreakPreview" zoomScaleNormal="100" zoomScaleSheetLayoutView="100" workbookViewId="0">
      <selection activeCell="D5" sqref="D5"/>
    </sheetView>
  </sheetViews>
  <sheetFormatPr defaultColWidth="8.625" defaultRowHeight="14.25"/>
  <cols>
    <col min="1" max="1" width="30" style="117" customWidth="1"/>
    <col min="2" max="5" width="7.75" style="117" customWidth="1"/>
    <col min="6" max="6" width="3.25" style="117" customWidth="1"/>
    <col min="7" max="7" width="8.25" style="98" customWidth="1"/>
    <col min="8" max="8" width="3.125" style="117" customWidth="1"/>
    <col min="9" max="16384" width="8.625" style="117"/>
  </cols>
  <sheetData>
    <row r="1" spans="1:9" s="10" customFormat="1" ht="18" customHeight="1">
      <c r="A1" s="1330" t="s">
        <v>37</v>
      </c>
      <c r="B1" s="1330"/>
      <c r="C1" s="1330"/>
      <c r="D1" s="1179"/>
      <c r="E1" s="1179"/>
      <c r="G1" s="67"/>
    </row>
    <row r="2" spans="1:9" s="10" customFormat="1" ht="18" customHeight="1" thickBot="1">
      <c r="A2" s="778"/>
      <c r="B2" s="778"/>
      <c r="C2" s="778"/>
      <c r="D2" s="778"/>
      <c r="E2" s="778"/>
      <c r="G2" s="67"/>
    </row>
    <row r="3" spans="1:9" ht="47.25" customHeight="1">
      <c r="A3" s="1331" t="s">
        <v>773</v>
      </c>
      <c r="B3" s="1331"/>
      <c r="C3" s="1331"/>
      <c r="D3" s="1331"/>
      <c r="E3" s="1331"/>
      <c r="F3" s="179"/>
      <c r="G3" s="191"/>
      <c r="H3" s="958"/>
      <c r="I3" s="958"/>
    </row>
    <row r="4" spans="1:9" s="725" customFormat="1" ht="14.25" customHeight="1" thickBot="1">
      <c r="A4" s="150"/>
      <c r="B4" s="150"/>
      <c r="C4" s="150"/>
      <c r="D4" s="150"/>
      <c r="E4" s="150"/>
      <c r="F4" s="179"/>
      <c r="G4" s="191"/>
      <c r="H4" s="958"/>
      <c r="I4" s="958"/>
    </row>
    <row r="5" spans="1:9" ht="105.75" customHeight="1" thickTop="1" thickBot="1">
      <c r="A5" s="476"/>
      <c r="B5" s="753" t="s">
        <v>404</v>
      </c>
      <c r="C5" s="753" t="s">
        <v>405</v>
      </c>
      <c r="D5" s="1426" t="s">
        <v>406</v>
      </c>
      <c r="E5" s="1425" t="s">
        <v>206</v>
      </c>
      <c r="F5" s="119"/>
      <c r="G5" s="474" t="s">
        <v>134</v>
      </c>
      <c r="H5" s="958"/>
      <c r="I5" s="121"/>
    </row>
    <row r="6" spans="1:9" s="725" customFormat="1" ht="20.25" customHeight="1" thickTop="1" thickBot="1">
      <c r="A6" s="761"/>
      <c r="B6" s="762"/>
      <c r="C6" s="762"/>
      <c r="D6" s="762"/>
      <c r="E6" s="762"/>
      <c r="F6" s="119"/>
      <c r="G6" s="191"/>
      <c r="H6" s="958"/>
      <c r="I6" s="121"/>
    </row>
    <row r="7" spans="1:9" ht="33" customHeight="1" thickTop="1" thickBot="1">
      <c r="A7" s="672" t="s">
        <v>774</v>
      </c>
      <c r="B7" s="434" t="s">
        <v>139</v>
      </c>
      <c r="C7" s="434" t="s">
        <v>139</v>
      </c>
      <c r="D7" s="615" t="s">
        <v>139</v>
      </c>
      <c r="E7" s="614" t="s">
        <v>140</v>
      </c>
      <c r="F7" s="958"/>
      <c r="G7" s="742" t="s">
        <v>775</v>
      </c>
      <c r="H7" s="958"/>
      <c r="I7" s="741"/>
    </row>
    <row r="8" spans="1:9" ht="14.25" customHeight="1" thickTop="1">
      <c r="A8" s="121"/>
      <c r="B8" s="121"/>
      <c r="C8" s="121"/>
      <c r="D8" s="121"/>
      <c r="E8" s="121"/>
      <c r="F8" s="121"/>
      <c r="G8" s="763"/>
      <c r="H8" s="958"/>
      <c r="I8" s="121"/>
    </row>
    <row r="9" spans="1:9" ht="14.25" customHeight="1">
      <c r="A9" s="764"/>
      <c r="B9" s="121"/>
      <c r="C9" s="121"/>
      <c r="D9" s="121"/>
      <c r="E9" s="121"/>
      <c r="F9" s="121"/>
      <c r="G9" s="763"/>
      <c r="H9" s="958"/>
      <c r="I9" s="121"/>
    </row>
    <row r="10" spans="1:9" ht="14.25" customHeight="1">
      <c r="A10" s="121"/>
      <c r="B10" s="121"/>
      <c r="C10" s="121"/>
      <c r="D10" s="121"/>
      <c r="E10" s="121"/>
      <c r="F10" s="121"/>
      <c r="G10" s="763"/>
      <c r="H10" s="958"/>
      <c r="I10" s="121"/>
    </row>
    <row r="11" spans="1:9" ht="14.25" customHeight="1">
      <c r="A11" s="121"/>
      <c r="B11" s="121"/>
      <c r="C11" s="121"/>
      <c r="D11" s="121"/>
      <c r="E11" s="121"/>
      <c r="F11" s="121"/>
      <c r="G11" s="763"/>
      <c r="H11" s="958"/>
      <c r="I11" s="958"/>
    </row>
    <row r="12" spans="1:9" ht="14.25" customHeight="1">
      <c r="A12" s="765"/>
      <c r="B12" s="121"/>
      <c r="C12" s="121"/>
      <c r="D12" s="121"/>
      <c r="E12" s="121"/>
      <c r="F12" s="121"/>
      <c r="G12" s="763"/>
      <c r="H12" s="958"/>
      <c r="I12" s="958"/>
    </row>
    <row r="13" spans="1:9">
      <c r="A13" s="766"/>
      <c r="B13" s="121"/>
      <c r="C13" s="121"/>
      <c r="D13" s="121"/>
      <c r="E13" s="121"/>
      <c r="F13" s="121"/>
      <c r="G13" s="763"/>
      <c r="H13" s="958"/>
      <c r="I13" s="958"/>
    </row>
    <row r="14" spans="1:9">
      <c r="A14" s="9"/>
      <c r="B14" s="958"/>
      <c r="C14" s="958"/>
      <c r="D14" s="958"/>
      <c r="E14" s="958"/>
      <c r="F14" s="958"/>
      <c r="H14" s="958"/>
      <c r="I14" s="958"/>
    </row>
  </sheetData>
  <mergeCells count="2">
    <mergeCell ref="A3:E3"/>
    <mergeCell ref="A1:C1"/>
  </mergeCells>
  <pageMargins left="0.7" right="0.7" top="0.75" bottom="0.75" header="0.3" footer="0.3"/>
  <pageSetup paperSize="8" fitToHeight="0" orientation="portrait" r:id="rId1"/>
  <headerFooter>
    <oddHeader>&amp;L&amp;F&amp;CSheet: &amp;A&amp;ROFFICIAL</oddHeader>
    <oddFooter>&amp;LPrinted on: &amp;D at &amp;T&amp;CPage &amp;P of &amp;N&amp;ROfwat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showGridLines="0" view="pageBreakPreview" zoomScaleNormal="100" zoomScaleSheetLayoutView="100" workbookViewId="0">
      <selection sqref="A1:C1"/>
    </sheetView>
  </sheetViews>
  <sheetFormatPr defaultColWidth="9" defaultRowHeight="15.75"/>
  <cols>
    <col min="1" max="1" width="27.625" style="127" customWidth="1"/>
    <col min="2" max="2" width="10.375" style="127" customWidth="1"/>
    <col min="3" max="4" width="10.375" style="238" customWidth="1"/>
    <col min="5" max="6" width="10.375" style="127" customWidth="1"/>
    <col min="7" max="7" width="2.5" style="127" customWidth="1"/>
    <col min="8" max="8" width="8.875" style="19" customWidth="1"/>
    <col min="9" max="9" width="1.75" style="127" customWidth="1"/>
    <col min="10" max="11" width="9" style="127"/>
    <col min="12" max="12" width="27" style="127" customWidth="1"/>
    <col min="13" max="13" width="59.5" style="127" customWidth="1"/>
    <col min="14" max="16384" width="9" style="127"/>
  </cols>
  <sheetData>
    <row r="1" spans="1:13" s="10" customFormat="1" ht="18" customHeight="1">
      <c r="A1" s="1330" t="s">
        <v>39</v>
      </c>
      <c r="B1" s="1330"/>
      <c r="C1" s="1330"/>
      <c r="D1" s="1179"/>
      <c r="E1" s="1179"/>
      <c r="F1" s="1179"/>
      <c r="G1" s="955"/>
      <c r="H1" s="180"/>
    </row>
    <row r="2" spans="1:13" s="10" customFormat="1" ht="18" customHeight="1">
      <c r="A2" s="156"/>
      <c r="B2" s="156"/>
      <c r="C2" s="156"/>
      <c r="D2" s="156"/>
      <c r="E2" s="156"/>
      <c r="F2" s="156"/>
      <c r="G2" s="955"/>
      <c r="H2" s="180"/>
    </row>
    <row r="3" spans="1:13" s="50" customFormat="1" ht="47.25" customHeight="1">
      <c r="A3" s="1224" t="s">
        <v>40</v>
      </c>
      <c r="B3" s="1224"/>
      <c r="C3" s="1224"/>
      <c r="D3" s="1224"/>
      <c r="E3" s="1224"/>
      <c r="F3" s="1224"/>
      <c r="H3" s="180"/>
      <c r="L3" s="128"/>
      <c r="M3" s="128"/>
    </row>
    <row r="4" spans="1:13" s="50" customFormat="1" ht="19.5" customHeight="1" thickBot="1">
      <c r="A4" s="865"/>
      <c r="B4" s="865"/>
      <c r="C4" s="865"/>
      <c r="D4" s="865"/>
      <c r="E4" s="865"/>
      <c r="F4" s="865"/>
      <c r="G4" s="752"/>
      <c r="H4" s="180"/>
      <c r="L4" s="128"/>
      <c r="M4" s="128"/>
    </row>
    <row r="5" spans="1:13" ht="42.75" customHeight="1" thickTop="1" thickBot="1">
      <c r="A5" s="476"/>
      <c r="B5" s="475" t="s">
        <v>404</v>
      </c>
      <c r="C5" s="475" t="s">
        <v>695</v>
      </c>
      <c r="D5" s="475" t="s">
        <v>629</v>
      </c>
      <c r="E5" s="475" t="s">
        <v>407</v>
      </c>
      <c r="F5" s="582" t="s">
        <v>206</v>
      </c>
      <c r="G5" s="958"/>
      <c r="H5" s="474" t="s">
        <v>134</v>
      </c>
      <c r="I5" s="958"/>
      <c r="J5" s="958"/>
      <c r="K5" s="958"/>
      <c r="L5" s="129"/>
      <c r="M5" s="129"/>
    </row>
    <row r="6" spans="1:13" s="206" customFormat="1" ht="18.75" customHeight="1" thickTop="1" thickBot="1">
      <c r="A6" s="598"/>
      <c r="B6" s="598"/>
      <c r="C6" s="598"/>
      <c r="D6" s="598"/>
      <c r="E6" s="598"/>
      <c r="F6" s="598"/>
      <c r="H6" s="598"/>
      <c r="L6" s="767"/>
      <c r="M6" s="767"/>
    </row>
    <row r="7" spans="1:13" ht="27" customHeight="1" thickTop="1" thickBot="1">
      <c r="A7" s="462" t="s">
        <v>776</v>
      </c>
      <c r="B7" s="597"/>
      <c r="C7" s="597"/>
      <c r="D7" s="597"/>
      <c r="E7" s="597"/>
      <c r="F7" s="597"/>
      <c r="G7" s="77"/>
      <c r="H7" s="189"/>
      <c r="I7" s="958"/>
      <c r="J7" s="958"/>
      <c r="K7" s="958"/>
      <c r="L7" s="130"/>
      <c r="M7" s="129"/>
    </row>
    <row r="8" spans="1:13" ht="35.25" customHeight="1" thickTop="1">
      <c r="A8" s="594" t="s">
        <v>777</v>
      </c>
      <c r="B8" s="395" t="s">
        <v>140</v>
      </c>
      <c r="C8" s="395" t="s">
        <v>140</v>
      </c>
      <c r="D8" s="395" t="s">
        <v>140</v>
      </c>
      <c r="E8" s="600" t="s">
        <v>140</v>
      </c>
      <c r="F8" s="587" t="s">
        <v>140</v>
      </c>
      <c r="G8" s="77"/>
      <c r="H8" s="389" t="s">
        <v>778</v>
      </c>
      <c r="I8" s="958"/>
      <c r="J8" s="958"/>
      <c r="K8" s="958"/>
      <c r="L8" s="130"/>
      <c r="M8" s="129"/>
    </row>
    <row r="9" spans="1:13" ht="35.25" customHeight="1">
      <c r="A9" s="1148" t="s">
        <v>779</v>
      </c>
      <c r="B9" s="385" t="s">
        <v>140</v>
      </c>
      <c r="C9" s="385" t="s">
        <v>140</v>
      </c>
      <c r="D9" s="385" t="s">
        <v>140</v>
      </c>
      <c r="E9" s="601" t="s">
        <v>140</v>
      </c>
      <c r="F9" s="590" t="s">
        <v>140</v>
      </c>
      <c r="G9" s="77"/>
      <c r="H9" s="390" t="s">
        <v>780</v>
      </c>
      <c r="I9" s="958"/>
      <c r="J9" s="958"/>
      <c r="K9" s="958"/>
      <c r="L9" s="131"/>
      <c r="M9" s="129"/>
    </row>
    <row r="10" spans="1:13" ht="35.25" customHeight="1" thickBot="1">
      <c r="A10" s="1156" t="s">
        <v>781</v>
      </c>
      <c r="B10" s="399" t="s">
        <v>140</v>
      </c>
      <c r="C10" s="399" t="s">
        <v>140</v>
      </c>
      <c r="D10" s="399" t="s">
        <v>140</v>
      </c>
      <c r="E10" s="602" t="s">
        <v>140</v>
      </c>
      <c r="F10" s="592" t="s">
        <v>140</v>
      </c>
      <c r="G10" s="77"/>
      <c r="H10" s="416" t="s">
        <v>782</v>
      </c>
      <c r="I10" s="958"/>
      <c r="J10" s="958"/>
      <c r="K10" s="958"/>
      <c r="L10" s="129"/>
      <c r="M10" s="129"/>
    </row>
    <row r="11" spans="1:13" s="725" customFormat="1" ht="15" customHeight="1" thickTop="1" thickBot="1">
      <c r="A11" s="200"/>
      <c r="B11" s="198"/>
      <c r="C11" s="198"/>
      <c r="D11" s="198"/>
      <c r="E11" s="347"/>
      <c r="F11" s="198"/>
      <c r="G11" s="77"/>
      <c r="H11" s="191"/>
      <c r="I11" s="958"/>
      <c r="J11" s="958"/>
      <c r="K11" s="958"/>
      <c r="L11" s="129"/>
      <c r="M11" s="129"/>
    </row>
    <row r="12" spans="1:13" ht="29.25" customHeight="1" thickTop="1" thickBot="1">
      <c r="A12" s="462" t="s">
        <v>783</v>
      </c>
      <c r="B12" s="597"/>
      <c r="C12" s="597"/>
      <c r="D12" s="597"/>
      <c r="E12" s="597"/>
      <c r="F12" s="597"/>
      <c r="G12" s="77"/>
      <c r="H12" s="191"/>
      <c r="I12" s="958"/>
      <c r="J12" s="958"/>
      <c r="K12" s="958"/>
      <c r="L12" s="129"/>
      <c r="M12" s="129"/>
    </row>
    <row r="13" spans="1:13" ht="37.5" customHeight="1" thickTop="1">
      <c r="A13" s="594" t="s">
        <v>784</v>
      </c>
      <c r="B13" s="395" t="s">
        <v>139</v>
      </c>
      <c r="C13" s="395" t="s">
        <v>139</v>
      </c>
      <c r="D13" s="395" t="s">
        <v>139</v>
      </c>
      <c r="E13" s="600" t="s">
        <v>139</v>
      </c>
      <c r="F13" s="587" t="s">
        <v>140</v>
      </c>
      <c r="G13" s="77"/>
      <c r="H13" s="389" t="s">
        <v>785</v>
      </c>
      <c r="I13" s="958"/>
      <c r="J13" s="958"/>
      <c r="K13" s="958"/>
      <c r="L13" s="132"/>
      <c r="M13" s="132"/>
    </row>
    <row r="14" spans="1:13" ht="37.5" customHeight="1">
      <c r="A14" s="1148" t="s">
        <v>786</v>
      </c>
      <c r="B14" s="385" t="s">
        <v>139</v>
      </c>
      <c r="C14" s="385" t="s">
        <v>139</v>
      </c>
      <c r="D14" s="385" t="s">
        <v>139</v>
      </c>
      <c r="E14" s="601" t="s">
        <v>139</v>
      </c>
      <c r="F14" s="590" t="s">
        <v>140</v>
      </c>
      <c r="G14" s="77"/>
      <c r="H14" s="390" t="s">
        <v>787</v>
      </c>
      <c r="I14" s="958"/>
      <c r="J14" s="958"/>
      <c r="K14" s="958"/>
      <c r="L14" s="133"/>
      <c r="M14" s="133"/>
    </row>
    <row r="15" spans="1:13" ht="37.5" customHeight="1">
      <c r="A15" s="1148" t="s">
        <v>788</v>
      </c>
      <c r="B15" s="385" t="s">
        <v>139</v>
      </c>
      <c r="C15" s="385" t="s">
        <v>139</v>
      </c>
      <c r="D15" s="385" t="s">
        <v>139</v>
      </c>
      <c r="E15" s="601" t="s">
        <v>139</v>
      </c>
      <c r="F15" s="590" t="s">
        <v>140</v>
      </c>
      <c r="G15" s="77"/>
      <c r="H15" s="390" t="s">
        <v>789</v>
      </c>
      <c r="I15" s="958"/>
      <c r="J15" s="958"/>
      <c r="K15" s="958"/>
      <c r="L15" s="134"/>
      <c r="M15" s="134"/>
    </row>
    <row r="16" spans="1:13" ht="37.5" customHeight="1">
      <c r="A16" s="1148" t="s">
        <v>603</v>
      </c>
      <c r="B16" s="385" t="s">
        <v>139</v>
      </c>
      <c r="C16" s="385" t="s">
        <v>139</v>
      </c>
      <c r="D16" s="385" t="s">
        <v>139</v>
      </c>
      <c r="E16" s="601" t="s">
        <v>139</v>
      </c>
      <c r="F16" s="590" t="s">
        <v>140</v>
      </c>
      <c r="G16" s="77"/>
      <c r="H16" s="390" t="s">
        <v>790</v>
      </c>
      <c r="I16" s="958"/>
      <c r="J16" s="958"/>
      <c r="K16" s="958"/>
      <c r="L16" s="134"/>
      <c r="M16" s="134"/>
    </row>
    <row r="17" spans="1:13" ht="37.5" customHeight="1">
      <c r="A17" s="1148" t="s">
        <v>791</v>
      </c>
      <c r="B17" s="385" t="s">
        <v>139</v>
      </c>
      <c r="C17" s="385" t="s">
        <v>139</v>
      </c>
      <c r="D17" s="385" t="s">
        <v>139</v>
      </c>
      <c r="E17" s="601" t="s">
        <v>139</v>
      </c>
      <c r="F17" s="590" t="s">
        <v>140</v>
      </c>
      <c r="G17" s="77"/>
      <c r="H17" s="390" t="s">
        <v>792</v>
      </c>
      <c r="I17" s="958"/>
      <c r="J17" s="958"/>
      <c r="K17" s="958"/>
      <c r="L17" s="134"/>
      <c r="M17" s="134"/>
    </row>
    <row r="18" spans="1:13" ht="37.5" customHeight="1">
      <c r="A18" s="1148" t="s">
        <v>793</v>
      </c>
      <c r="B18" s="385" t="s">
        <v>139</v>
      </c>
      <c r="C18" s="385" t="s">
        <v>139</v>
      </c>
      <c r="D18" s="385" t="s">
        <v>139</v>
      </c>
      <c r="E18" s="601" t="s">
        <v>139</v>
      </c>
      <c r="F18" s="590" t="s">
        <v>140</v>
      </c>
      <c r="G18" s="77"/>
      <c r="H18" s="390" t="s">
        <v>794</v>
      </c>
      <c r="I18" s="958"/>
      <c r="J18" s="958"/>
      <c r="K18" s="958"/>
      <c r="L18" s="134"/>
      <c r="M18" s="134"/>
    </row>
    <row r="19" spans="1:13" ht="37.5" customHeight="1">
      <c r="A19" s="1148" t="s">
        <v>795</v>
      </c>
      <c r="B19" s="385" t="s">
        <v>140</v>
      </c>
      <c r="C19" s="385" t="s">
        <v>140</v>
      </c>
      <c r="D19" s="385" t="s">
        <v>140</v>
      </c>
      <c r="E19" s="601" t="s">
        <v>140</v>
      </c>
      <c r="F19" s="590" t="s">
        <v>140</v>
      </c>
      <c r="G19" s="77"/>
      <c r="H19" s="390" t="s">
        <v>796</v>
      </c>
      <c r="I19" s="958"/>
      <c r="J19" s="958"/>
      <c r="K19" s="958"/>
      <c r="L19" s="134"/>
      <c r="M19" s="134"/>
    </row>
    <row r="20" spans="1:13" ht="37.5" customHeight="1" thickBot="1">
      <c r="A20" s="1156" t="s">
        <v>797</v>
      </c>
      <c r="B20" s="399" t="s">
        <v>140</v>
      </c>
      <c r="C20" s="399" t="s">
        <v>140</v>
      </c>
      <c r="D20" s="399" t="s">
        <v>140</v>
      </c>
      <c r="E20" s="602" t="s">
        <v>140</v>
      </c>
      <c r="F20" s="592" t="s">
        <v>140</v>
      </c>
      <c r="G20" s="77"/>
      <c r="H20" s="416" t="s">
        <v>798</v>
      </c>
      <c r="I20" s="958"/>
      <c r="J20" s="958"/>
      <c r="K20" s="958"/>
      <c r="L20" s="134"/>
      <c r="M20" s="134"/>
    </row>
    <row r="21" spans="1:13" ht="14.25" customHeight="1" thickTop="1">
      <c r="A21" s="958"/>
      <c r="B21" s="958"/>
      <c r="C21" s="958"/>
      <c r="D21" s="958"/>
      <c r="E21" s="958"/>
      <c r="F21" s="958"/>
      <c r="G21" s="958"/>
      <c r="H21" s="180"/>
      <c r="I21" s="958"/>
      <c r="J21" s="958"/>
      <c r="K21" s="958"/>
      <c r="L21" s="958"/>
      <c r="M21" s="958"/>
    </row>
    <row r="22" spans="1:13" ht="30.75" customHeight="1">
      <c r="A22" s="958"/>
      <c r="B22" s="958"/>
      <c r="C22" s="958"/>
      <c r="D22" s="958"/>
      <c r="E22" s="958"/>
      <c r="F22" s="958"/>
      <c r="G22" s="958"/>
      <c r="H22" s="180"/>
      <c r="I22" s="958"/>
      <c r="J22" s="958"/>
      <c r="K22" s="958"/>
      <c r="L22" s="958"/>
      <c r="M22" s="958"/>
    </row>
    <row r="23" spans="1:13" ht="30.75" customHeight="1">
      <c r="A23" s="178"/>
      <c r="B23" s="958"/>
      <c r="C23" s="958"/>
      <c r="D23" s="958"/>
      <c r="E23" s="958"/>
      <c r="F23" s="958"/>
      <c r="G23" s="958"/>
      <c r="H23" s="180"/>
      <c r="I23" s="958"/>
      <c r="J23" s="958"/>
      <c r="K23" s="958"/>
      <c r="L23" s="958"/>
      <c r="M23" s="958"/>
    </row>
  </sheetData>
  <mergeCells count="2">
    <mergeCell ref="A3:F3"/>
    <mergeCell ref="A1:C1"/>
  </mergeCells>
  <pageMargins left="0.7" right="0.7" top="0.75" bottom="0.75" header="0.3" footer="0.3"/>
  <pageSetup paperSize="8" fitToHeight="0" orientation="portrait" r:id="rId1"/>
  <headerFooter>
    <oddHeader>&amp;L&amp;F&amp;CSheet: &amp;A&amp;ROFFICIAL</oddHeader>
    <oddFooter>&amp;LPrinted on: &amp;D at &amp;T&amp;CPage &amp;P of &amp;N&amp;ROfwat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view="pageBreakPreview" zoomScaleNormal="100" zoomScaleSheetLayoutView="100" workbookViewId="0">
      <selection sqref="A1:C1"/>
    </sheetView>
  </sheetViews>
  <sheetFormatPr defaultColWidth="8.625" defaultRowHeight="15"/>
  <cols>
    <col min="1" max="1" width="46" style="14" customWidth="1"/>
    <col min="2" max="4" width="10.5" style="14" customWidth="1"/>
    <col min="5" max="5" width="2.5" style="14" customWidth="1"/>
    <col min="6" max="6" width="8.25" style="145" customWidth="1"/>
    <col min="7" max="7" width="2.875" style="14" customWidth="1"/>
    <col min="8" max="9" width="9" style="14" bestFit="1" customWidth="1"/>
    <col min="10" max="10" width="28.25" style="14" customWidth="1"/>
    <col min="11" max="16384" width="8.625" style="14"/>
  </cols>
  <sheetData>
    <row r="1" spans="1:15" ht="26.25" customHeight="1">
      <c r="A1" s="1330" t="s">
        <v>41</v>
      </c>
      <c r="B1" s="1330"/>
      <c r="C1" s="1330"/>
      <c r="D1" s="1179"/>
      <c r="E1" s="1179"/>
      <c r="F1" s="1179"/>
      <c r="G1" s="178"/>
      <c r="H1" s="178"/>
      <c r="I1" s="178"/>
      <c r="J1" s="178"/>
      <c r="K1" s="178"/>
      <c r="L1" s="178"/>
      <c r="M1" s="178"/>
      <c r="N1" s="178"/>
      <c r="O1" s="178"/>
    </row>
    <row r="2" spans="1:15" ht="7.5" customHeight="1">
      <c r="A2" s="156"/>
      <c r="B2" s="156"/>
      <c r="C2" s="156"/>
      <c r="D2" s="156"/>
      <c r="E2" s="156"/>
      <c r="F2" s="156"/>
      <c r="G2" s="178"/>
      <c r="H2" s="178"/>
      <c r="I2" s="178"/>
      <c r="J2" s="178"/>
      <c r="K2" s="178"/>
      <c r="L2" s="178"/>
      <c r="M2" s="178"/>
      <c r="N2" s="178"/>
      <c r="O2" s="178"/>
    </row>
    <row r="3" spans="1:15" ht="38.25" customHeight="1">
      <c r="A3" s="1224" t="s">
        <v>42</v>
      </c>
      <c r="B3" s="1224"/>
      <c r="C3" s="1224"/>
      <c r="D3" s="1224"/>
      <c r="E3" s="769"/>
      <c r="F3" s="769"/>
      <c r="G3" s="178"/>
      <c r="H3" s="178"/>
      <c r="I3" s="178"/>
      <c r="J3" s="178"/>
      <c r="K3" s="178"/>
      <c r="L3" s="178"/>
      <c r="M3" s="178"/>
      <c r="N3" s="178"/>
      <c r="O3" s="178"/>
    </row>
    <row r="4" spans="1:15" ht="9" customHeight="1" thickBot="1">
      <c r="A4" s="121"/>
      <c r="B4" s="121"/>
      <c r="C4" s="121"/>
      <c r="D4" s="121"/>
      <c r="E4" s="958"/>
      <c r="F4" s="380"/>
      <c r="G4" s="178"/>
      <c r="H4" s="178"/>
      <c r="I4" s="178"/>
      <c r="J4" s="178"/>
      <c r="K4" s="178"/>
      <c r="L4" s="178"/>
      <c r="M4" s="178"/>
      <c r="N4" s="178"/>
      <c r="O4" s="178"/>
    </row>
    <row r="5" spans="1:15" ht="37.5" customHeight="1" thickTop="1" thickBot="1">
      <c r="A5" s="476"/>
      <c r="B5" s="475" t="s">
        <v>756</v>
      </c>
      <c r="C5" s="770" t="s">
        <v>757</v>
      </c>
      <c r="D5" s="1175" t="s">
        <v>206</v>
      </c>
      <c r="E5" s="181"/>
      <c r="F5" s="474" t="s">
        <v>134</v>
      </c>
      <c r="G5" s="178"/>
      <c r="H5" s="178"/>
      <c r="I5" s="178"/>
      <c r="J5" s="63"/>
      <c r="K5" s="63"/>
      <c r="L5" s="63"/>
      <c r="M5" s="63"/>
      <c r="N5" s="63"/>
      <c r="O5" s="63"/>
    </row>
    <row r="6" spans="1:15" s="174" customFormat="1" ht="20.25" customHeight="1" thickTop="1" thickBot="1">
      <c r="A6" s="598"/>
      <c r="B6" s="598"/>
      <c r="C6" s="598"/>
      <c r="D6" s="598"/>
      <c r="E6" s="323"/>
      <c r="F6" s="771"/>
      <c r="J6" s="772"/>
      <c r="K6" s="772"/>
      <c r="L6" s="772"/>
      <c r="M6" s="772"/>
      <c r="N6" s="772"/>
      <c r="O6" s="772"/>
    </row>
    <row r="7" spans="1:15" ht="21.75" customHeight="1" thickTop="1" thickBot="1">
      <c r="A7" s="641" t="s">
        <v>799</v>
      </c>
      <c r="B7" s="598"/>
      <c r="C7" s="598"/>
      <c r="D7" s="198"/>
      <c r="E7" s="147"/>
      <c r="F7" s="380"/>
      <c r="G7" s="178"/>
      <c r="H7" s="178"/>
      <c r="I7" s="178"/>
      <c r="J7" s="178"/>
      <c r="K7" s="178"/>
      <c r="L7" s="178"/>
      <c r="M7" s="178"/>
      <c r="N7" s="178"/>
      <c r="O7" s="178"/>
    </row>
    <row r="8" spans="1:15" ht="21.75" customHeight="1" thickTop="1">
      <c r="A8" s="594" t="s">
        <v>800</v>
      </c>
      <c r="B8" s="395" t="s">
        <v>139</v>
      </c>
      <c r="C8" s="395" t="s">
        <v>139</v>
      </c>
      <c r="D8" s="396" t="s">
        <v>140</v>
      </c>
      <c r="E8" s="147"/>
      <c r="F8" s="389" t="s">
        <v>801</v>
      </c>
      <c r="G8" s="178"/>
      <c r="H8" s="178"/>
      <c r="I8" s="178"/>
      <c r="J8" s="178"/>
      <c r="K8" s="178"/>
      <c r="L8" s="178"/>
      <c r="M8" s="178"/>
      <c r="N8" s="178"/>
      <c r="O8" s="178"/>
    </row>
    <row r="9" spans="1:15" ht="21.75" customHeight="1">
      <c r="A9" s="1148" t="s">
        <v>802</v>
      </c>
      <c r="B9" s="385" t="s">
        <v>139</v>
      </c>
      <c r="C9" s="385" t="s">
        <v>139</v>
      </c>
      <c r="D9" s="397" t="s">
        <v>140</v>
      </c>
      <c r="E9" s="147"/>
      <c r="F9" s="390" t="s">
        <v>803</v>
      </c>
      <c r="G9" s="178"/>
      <c r="H9" s="178"/>
      <c r="I9" s="178"/>
      <c r="J9" s="178"/>
      <c r="K9" s="178"/>
      <c r="L9" s="178"/>
      <c r="M9" s="178"/>
      <c r="N9" s="178"/>
      <c r="O9" s="178"/>
    </row>
    <row r="10" spans="1:15" ht="21.75" customHeight="1" thickBot="1">
      <c r="A10" s="1156" t="s">
        <v>804</v>
      </c>
      <c r="B10" s="399" t="s">
        <v>140</v>
      </c>
      <c r="C10" s="399" t="s">
        <v>140</v>
      </c>
      <c r="D10" s="400" t="s">
        <v>140</v>
      </c>
      <c r="E10" s="147"/>
      <c r="F10" s="416" t="s">
        <v>805</v>
      </c>
      <c r="G10" s="178"/>
      <c r="H10" s="178"/>
      <c r="I10" s="178"/>
      <c r="J10" s="178"/>
      <c r="K10" s="178"/>
      <c r="L10" s="178"/>
      <c r="M10" s="178"/>
      <c r="N10" s="178"/>
      <c r="O10" s="178"/>
    </row>
    <row r="11" spans="1:15" ht="21.75" customHeight="1" thickTop="1" thickBot="1">
      <c r="A11" s="325"/>
      <c r="B11" s="326"/>
      <c r="C11" s="326"/>
      <c r="D11" s="326"/>
      <c r="E11" s="327"/>
      <c r="F11" s="380"/>
      <c r="G11" s="178"/>
      <c r="H11" s="178"/>
      <c r="I11" s="178"/>
      <c r="J11" s="178"/>
      <c r="K11" s="178"/>
      <c r="L11" s="178"/>
      <c r="M11" s="178"/>
      <c r="N11" s="178"/>
      <c r="O11" s="178"/>
    </row>
    <row r="12" spans="1:15" s="142" customFormat="1" ht="21.75" customHeight="1" thickTop="1" thickBot="1">
      <c r="A12" s="672" t="s">
        <v>806</v>
      </c>
      <c r="B12" s="434" t="s">
        <v>139</v>
      </c>
      <c r="C12" s="434" t="s">
        <v>139</v>
      </c>
      <c r="D12" s="469" t="s">
        <v>140</v>
      </c>
      <c r="E12" s="328"/>
      <c r="F12" s="742" t="s">
        <v>807</v>
      </c>
    </row>
    <row r="13" spans="1:15" s="142" customFormat="1" ht="21.75" customHeight="1" thickTop="1" thickBot="1">
      <c r="A13" s="329"/>
      <c r="B13" s="148"/>
      <c r="C13" s="148"/>
      <c r="D13" s="148"/>
      <c r="E13" s="148"/>
      <c r="F13" s="380"/>
    </row>
    <row r="14" spans="1:15" s="141" customFormat="1" ht="21.75" customHeight="1" thickTop="1" thickBot="1">
      <c r="A14" s="641" t="s">
        <v>808</v>
      </c>
      <c r="B14" s="598"/>
      <c r="C14" s="598"/>
      <c r="D14" s="198"/>
      <c r="E14" s="148"/>
      <c r="F14" s="380"/>
    </row>
    <row r="15" spans="1:15" s="141" customFormat="1" ht="21.75" customHeight="1" thickTop="1">
      <c r="A15" s="594" t="s">
        <v>809</v>
      </c>
      <c r="B15" s="395" t="s">
        <v>139</v>
      </c>
      <c r="C15" s="395" t="s">
        <v>139</v>
      </c>
      <c r="D15" s="396" t="s">
        <v>140</v>
      </c>
      <c r="E15" s="148"/>
      <c r="F15" s="389" t="s">
        <v>810</v>
      </c>
    </row>
    <row r="16" spans="1:15" ht="21.75" customHeight="1">
      <c r="A16" s="1148" t="s">
        <v>811</v>
      </c>
      <c r="B16" s="385" t="s">
        <v>139</v>
      </c>
      <c r="C16" s="385" t="s">
        <v>139</v>
      </c>
      <c r="D16" s="397" t="s">
        <v>140</v>
      </c>
      <c r="E16" s="148"/>
      <c r="F16" s="390" t="s">
        <v>812</v>
      </c>
      <c r="G16" s="178"/>
      <c r="H16" s="178"/>
      <c r="I16" s="178"/>
      <c r="J16" s="178"/>
      <c r="K16" s="178"/>
      <c r="L16" s="178"/>
      <c r="M16" s="178"/>
      <c r="N16" s="178"/>
      <c r="O16" s="178"/>
    </row>
    <row r="17" spans="1:15" ht="21.75" customHeight="1">
      <c r="A17" s="1148" t="s">
        <v>813</v>
      </c>
      <c r="B17" s="385" t="s">
        <v>140</v>
      </c>
      <c r="C17" s="385" t="s">
        <v>140</v>
      </c>
      <c r="D17" s="397" t="s">
        <v>140</v>
      </c>
      <c r="E17" s="148"/>
      <c r="F17" s="390" t="s">
        <v>814</v>
      </c>
      <c r="G17" s="178"/>
      <c r="H17" s="178"/>
      <c r="I17" s="178"/>
      <c r="J17" s="178"/>
      <c r="K17" s="178"/>
      <c r="L17" s="178"/>
      <c r="M17" s="178"/>
      <c r="N17" s="178"/>
      <c r="O17" s="178"/>
    </row>
    <row r="18" spans="1:15" ht="21.75" customHeight="1">
      <c r="A18" s="1148" t="s">
        <v>815</v>
      </c>
      <c r="B18" s="385" t="s">
        <v>139</v>
      </c>
      <c r="C18" s="385" t="s">
        <v>139</v>
      </c>
      <c r="D18" s="397" t="s">
        <v>140</v>
      </c>
      <c r="E18" s="148"/>
      <c r="F18" s="390" t="s">
        <v>816</v>
      </c>
      <c r="G18" s="178"/>
      <c r="H18" s="178"/>
      <c r="I18" s="178"/>
      <c r="J18" s="178"/>
      <c r="K18" s="178"/>
      <c r="L18" s="178"/>
      <c r="M18" s="178"/>
      <c r="N18" s="178"/>
      <c r="O18" s="178"/>
    </row>
    <row r="19" spans="1:15" ht="21.75" customHeight="1">
      <c r="A19" s="1148" t="s">
        <v>817</v>
      </c>
      <c r="B19" s="385" t="s">
        <v>139</v>
      </c>
      <c r="C19" s="385" t="s">
        <v>139</v>
      </c>
      <c r="D19" s="397" t="s">
        <v>140</v>
      </c>
      <c r="E19" s="148"/>
      <c r="F19" s="390" t="s">
        <v>818</v>
      </c>
      <c r="G19" s="178"/>
      <c r="H19" s="178"/>
      <c r="I19" s="178"/>
      <c r="J19" s="178"/>
      <c r="K19" s="178"/>
      <c r="L19" s="178"/>
      <c r="M19" s="178"/>
      <c r="N19" s="178"/>
      <c r="O19" s="178"/>
    </row>
    <row r="20" spans="1:15" ht="21.75" customHeight="1">
      <c r="A20" s="1148" t="s">
        <v>819</v>
      </c>
      <c r="B20" s="385" t="s">
        <v>140</v>
      </c>
      <c r="C20" s="385" t="s">
        <v>140</v>
      </c>
      <c r="D20" s="397" t="s">
        <v>140</v>
      </c>
      <c r="E20" s="148"/>
      <c r="F20" s="390" t="s">
        <v>820</v>
      </c>
      <c r="G20" s="178"/>
      <c r="H20" s="178"/>
      <c r="I20" s="178"/>
      <c r="J20" s="178"/>
      <c r="K20" s="178"/>
      <c r="L20" s="178"/>
      <c r="M20" s="178"/>
      <c r="N20" s="178"/>
      <c r="O20" s="178"/>
    </row>
    <row r="21" spans="1:15" ht="21.75" customHeight="1" thickBot="1">
      <c r="A21" s="1156" t="s">
        <v>821</v>
      </c>
      <c r="B21" s="399" t="s">
        <v>140</v>
      </c>
      <c r="C21" s="399" t="s">
        <v>140</v>
      </c>
      <c r="D21" s="400" t="s">
        <v>140</v>
      </c>
      <c r="E21" s="148"/>
      <c r="F21" s="416" t="s">
        <v>822</v>
      </c>
      <c r="G21" s="178"/>
      <c r="H21" s="178"/>
      <c r="I21" s="178"/>
      <c r="J21" s="178"/>
      <c r="K21" s="178"/>
      <c r="L21" s="178"/>
      <c r="M21" s="178"/>
      <c r="N21" s="178"/>
      <c r="O21" s="178"/>
    </row>
    <row r="22" spans="1:15" ht="21.75" customHeight="1" thickTop="1" thickBot="1">
      <c r="A22" s="768"/>
      <c r="B22" s="148"/>
      <c r="C22" s="148"/>
      <c r="D22" s="148"/>
      <c r="E22" s="178"/>
      <c r="F22" s="380"/>
      <c r="G22" s="178"/>
      <c r="H22" s="178"/>
      <c r="I22" s="178"/>
      <c r="J22" s="178"/>
      <c r="K22" s="178"/>
      <c r="L22" s="178"/>
      <c r="M22" s="178"/>
      <c r="N22" s="178"/>
      <c r="O22" s="178"/>
    </row>
    <row r="23" spans="1:15" ht="21.75" customHeight="1" thickTop="1" thickBot="1">
      <c r="A23" s="672" t="s">
        <v>823</v>
      </c>
      <c r="B23" s="434" t="s">
        <v>139</v>
      </c>
      <c r="C23" s="434" t="s">
        <v>139</v>
      </c>
      <c r="D23" s="469" t="s">
        <v>140</v>
      </c>
      <c r="E23" s="328"/>
      <c r="F23" s="742" t="s">
        <v>824</v>
      </c>
      <c r="G23" s="178"/>
      <c r="H23" s="178"/>
      <c r="I23" s="178"/>
      <c r="J23" s="178"/>
      <c r="K23" s="178"/>
      <c r="L23" s="178"/>
      <c r="M23" s="178"/>
      <c r="N23" s="178"/>
      <c r="O23" s="178"/>
    </row>
    <row r="24" spans="1:15" ht="21.75" customHeight="1" thickTop="1" thickBot="1">
      <c r="A24" s="329"/>
      <c r="B24" s="326"/>
      <c r="C24" s="326"/>
      <c r="D24" s="326"/>
      <c r="E24" s="328"/>
      <c r="F24" s="380"/>
      <c r="G24" s="178"/>
      <c r="H24" s="178"/>
      <c r="I24" s="178"/>
      <c r="J24" s="178"/>
      <c r="K24" s="178"/>
      <c r="L24" s="178"/>
      <c r="M24" s="178"/>
      <c r="N24" s="178"/>
      <c r="O24" s="178"/>
    </row>
    <row r="25" spans="1:15" ht="21.75" customHeight="1" thickTop="1" thickBot="1">
      <c r="A25" s="641" t="s">
        <v>825</v>
      </c>
      <c r="B25" s="598"/>
      <c r="C25" s="148"/>
      <c r="D25" s="148"/>
      <c r="E25" s="178"/>
      <c r="F25" s="380"/>
      <c r="G25" s="178"/>
      <c r="H25" s="178"/>
      <c r="I25" s="178"/>
      <c r="J25" s="178"/>
      <c r="K25" s="178"/>
      <c r="L25" s="178"/>
      <c r="M25" s="178"/>
      <c r="N25" s="178"/>
      <c r="O25" s="178"/>
    </row>
    <row r="26" spans="1:15" ht="21.75" customHeight="1" thickTop="1">
      <c r="A26" s="594" t="s">
        <v>826</v>
      </c>
      <c r="B26" s="396" t="s">
        <v>139</v>
      </c>
      <c r="C26" s="347"/>
      <c r="D26" s="148"/>
      <c r="E26" s="178"/>
      <c r="F26" s="389" t="s">
        <v>827</v>
      </c>
      <c r="G26" s="178"/>
      <c r="H26" s="178"/>
      <c r="I26" s="178"/>
      <c r="J26" s="178"/>
      <c r="K26" s="178"/>
      <c r="L26" s="178"/>
      <c r="M26" s="178"/>
      <c r="N26" s="178"/>
      <c r="O26" s="178"/>
    </row>
    <row r="27" spans="1:15" ht="21.75" customHeight="1" thickBot="1">
      <c r="A27" s="1156" t="s">
        <v>828</v>
      </c>
      <c r="B27" s="400" t="s">
        <v>139</v>
      </c>
      <c r="C27" s="347"/>
      <c r="D27" s="148"/>
      <c r="E27" s="178"/>
      <c r="F27" s="416" t="s">
        <v>829</v>
      </c>
      <c r="G27" s="178"/>
      <c r="H27" s="178"/>
      <c r="I27" s="178"/>
      <c r="J27" s="178"/>
      <c r="K27" s="178"/>
      <c r="L27" s="178"/>
      <c r="M27" s="178"/>
      <c r="N27" s="178"/>
      <c r="O27" s="178"/>
    </row>
    <row r="28" spans="1:15" ht="15.75" thickTop="1">
      <c r="A28" s="148"/>
      <c r="B28" s="148"/>
      <c r="C28" s="148"/>
      <c r="D28" s="148"/>
      <c r="E28" s="178"/>
      <c r="F28" s="378"/>
      <c r="G28" s="178"/>
      <c r="H28" s="178"/>
      <c r="I28" s="178"/>
      <c r="J28" s="178"/>
      <c r="K28" s="178"/>
      <c r="L28" s="178"/>
      <c r="M28" s="178"/>
      <c r="N28" s="178"/>
      <c r="O28" s="178"/>
    </row>
    <row r="29" spans="1:15">
      <c r="A29" s="148"/>
      <c r="B29" s="148"/>
      <c r="C29" s="148"/>
      <c r="D29" s="148"/>
      <c r="E29" s="178"/>
      <c r="F29" s="378"/>
      <c r="G29" s="178"/>
      <c r="H29" s="178"/>
      <c r="I29" s="178"/>
      <c r="J29" s="178"/>
      <c r="K29" s="178"/>
      <c r="L29" s="178"/>
      <c r="M29" s="178"/>
      <c r="N29" s="178"/>
      <c r="O29" s="178"/>
    </row>
    <row r="30" spans="1:15">
      <c r="A30" s="148"/>
      <c r="B30" s="148"/>
      <c r="C30" s="148"/>
      <c r="D30" s="148"/>
      <c r="E30" s="178"/>
      <c r="F30" s="378"/>
      <c r="G30" s="178"/>
      <c r="H30" s="178"/>
      <c r="I30" s="178"/>
      <c r="J30" s="178"/>
      <c r="K30" s="178"/>
      <c r="L30" s="178"/>
      <c r="M30" s="178"/>
      <c r="N30" s="178"/>
      <c r="O30" s="178"/>
    </row>
  </sheetData>
  <mergeCells count="2">
    <mergeCell ref="A3:D3"/>
    <mergeCell ref="A1:C1"/>
  </mergeCells>
  <pageMargins left="0.7" right="0.7" top="0.75" bottom="0.75" header="0.3" footer="0.3"/>
  <pageSetup paperSize="8" fitToHeight="0" orientation="portrait" r:id="rId1"/>
  <headerFooter>
    <oddHeader>&amp;L&amp;F&amp;CSheet: &amp;A&amp;ROFFICIAL</oddHeader>
    <oddFooter>&amp;LPrinted on: &amp;D at &amp;T&amp;CPage &amp;P of &amp;N&amp;ROfwat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view="pageBreakPreview" zoomScaleNormal="100" zoomScaleSheetLayoutView="100" workbookViewId="0"/>
  </sheetViews>
  <sheetFormatPr defaultColWidth="8.625" defaultRowHeight="15.75"/>
  <cols>
    <col min="1" max="1" width="31.125" style="226" customWidth="1"/>
    <col min="2" max="8" width="6.25" style="226" customWidth="1"/>
    <col min="9" max="9" width="2.375" style="180" customWidth="1"/>
    <col min="10" max="10" width="8.125" style="98" customWidth="1"/>
    <col min="11" max="11" width="1.75" style="226" customWidth="1"/>
    <col min="12" max="16384" width="8.625" style="226"/>
  </cols>
  <sheetData>
    <row r="1" spans="1:10" s="10" customFormat="1" ht="18" customHeight="1">
      <c r="A1" s="1179" t="s">
        <v>43</v>
      </c>
      <c r="B1" s="1179"/>
      <c r="C1" s="1179"/>
      <c r="D1" s="1179"/>
      <c r="E1" s="1179"/>
      <c r="F1" s="1179"/>
      <c r="G1" s="1179"/>
      <c r="H1" s="1179"/>
      <c r="I1" s="180"/>
      <c r="J1" s="96"/>
    </row>
    <row r="2" spans="1:10" s="10" customFormat="1" ht="11.25" customHeight="1">
      <c r="A2" s="156"/>
      <c r="B2" s="156"/>
      <c r="C2" s="156"/>
      <c r="D2" s="156"/>
      <c r="E2" s="156"/>
      <c r="F2" s="156"/>
      <c r="G2" s="156"/>
      <c r="H2" s="156"/>
      <c r="I2" s="180"/>
      <c r="J2" s="96"/>
    </row>
    <row r="3" spans="1:10" s="181" customFormat="1" ht="47.25" customHeight="1">
      <c r="A3" s="1224" t="s">
        <v>44</v>
      </c>
      <c r="B3" s="1224"/>
      <c r="C3" s="1224"/>
      <c r="D3" s="1224"/>
      <c r="E3" s="1224"/>
      <c r="F3" s="1224"/>
      <c r="G3" s="1224"/>
      <c r="H3" s="1224"/>
      <c r="I3" s="148"/>
      <c r="J3" s="191"/>
    </row>
    <row r="4" spans="1:10" s="181" customFormat="1" ht="10.5" customHeight="1" thickBot="1">
      <c r="A4" s="150"/>
      <c r="B4" s="150"/>
      <c r="C4" s="150"/>
      <c r="D4" s="150"/>
      <c r="E4" s="150"/>
      <c r="F4" s="150"/>
      <c r="G4" s="150"/>
      <c r="H4" s="150"/>
      <c r="I4" s="148"/>
      <c r="J4" s="191"/>
    </row>
    <row r="5" spans="1:10" ht="75.75" customHeight="1" thickTop="1" thickBot="1">
      <c r="A5" s="476"/>
      <c r="B5" s="690" t="s">
        <v>542</v>
      </c>
      <c r="C5" s="684" t="s">
        <v>405</v>
      </c>
      <c r="D5" s="684" t="s">
        <v>406</v>
      </c>
      <c r="E5" s="684" t="s">
        <v>407</v>
      </c>
      <c r="F5" s="684" t="s">
        <v>402</v>
      </c>
      <c r="G5" s="684" t="s">
        <v>543</v>
      </c>
      <c r="H5" s="730" t="s">
        <v>206</v>
      </c>
      <c r="I5" s="119"/>
      <c r="J5" s="474" t="s">
        <v>134</v>
      </c>
    </row>
    <row r="6" spans="1:10" s="725" customFormat="1" ht="17.25" customHeight="1" thickTop="1" thickBot="1">
      <c r="A6" s="119"/>
      <c r="B6" s="773"/>
      <c r="C6" s="773"/>
      <c r="D6" s="773"/>
      <c r="E6" s="773"/>
      <c r="F6" s="773"/>
      <c r="G6" s="773"/>
      <c r="H6" s="774"/>
      <c r="I6" s="119"/>
      <c r="J6" s="191"/>
    </row>
    <row r="7" spans="1:10" ht="22.5" customHeight="1" thickTop="1" thickBot="1">
      <c r="A7" s="462" t="s">
        <v>544</v>
      </c>
      <c r="B7" s="119"/>
      <c r="C7" s="179"/>
      <c r="D7" s="179"/>
      <c r="E7" s="179"/>
      <c r="F7" s="119"/>
      <c r="G7" s="119"/>
      <c r="H7" s="119"/>
      <c r="I7" s="119"/>
      <c r="J7" s="191"/>
    </row>
    <row r="8" spans="1:10" ht="22.5" customHeight="1" thickTop="1">
      <c r="A8" s="628" t="s">
        <v>545</v>
      </c>
      <c r="B8" s="629" t="s">
        <v>139</v>
      </c>
      <c r="C8" s="629" t="s">
        <v>139</v>
      </c>
      <c r="D8" s="629" t="s">
        <v>139</v>
      </c>
      <c r="E8" s="629" t="s">
        <v>139</v>
      </c>
      <c r="F8" s="629" t="s">
        <v>139</v>
      </c>
      <c r="G8" s="630" t="s">
        <v>139</v>
      </c>
      <c r="H8" s="691" t="s">
        <v>140</v>
      </c>
      <c r="I8" s="119"/>
      <c r="J8" s="389" t="s">
        <v>830</v>
      </c>
    </row>
    <row r="9" spans="1:10" ht="22.5" customHeight="1">
      <c r="A9" s="1148" t="s">
        <v>547</v>
      </c>
      <c r="B9" s="385" t="s">
        <v>139</v>
      </c>
      <c r="C9" s="385" t="s">
        <v>139</v>
      </c>
      <c r="D9" s="385" t="s">
        <v>139</v>
      </c>
      <c r="E9" s="385" t="s">
        <v>139</v>
      </c>
      <c r="F9" s="385" t="s">
        <v>139</v>
      </c>
      <c r="G9" s="601" t="s">
        <v>139</v>
      </c>
      <c r="H9" s="590" t="s">
        <v>140</v>
      </c>
      <c r="I9" s="119"/>
      <c r="J9" s="390" t="s">
        <v>831</v>
      </c>
    </row>
    <row r="10" spans="1:10" ht="22.5" customHeight="1">
      <c r="A10" s="1148" t="s">
        <v>549</v>
      </c>
      <c r="B10" s="385" t="s">
        <v>139</v>
      </c>
      <c r="C10" s="385" t="s">
        <v>139</v>
      </c>
      <c r="D10" s="385" t="s">
        <v>139</v>
      </c>
      <c r="E10" s="385" t="s">
        <v>139</v>
      </c>
      <c r="F10" s="385" t="s">
        <v>139</v>
      </c>
      <c r="G10" s="601" t="s">
        <v>139</v>
      </c>
      <c r="H10" s="590" t="s">
        <v>140</v>
      </c>
      <c r="I10" s="119"/>
      <c r="J10" s="390" t="s">
        <v>832</v>
      </c>
    </row>
    <row r="11" spans="1:10" ht="22.5" customHeight="1">
      <c r="A11" s="1148" t="s">
        <v>132</v>
      </c>
      <c r="B11" s="385" t="s">
        <v>139</v>
      </c>
      <c r="C11" s="385" t="s">
        <v>139</v>
      </c>
      <c r="D11" s="385" t="s">
        <v>139</v>
      </c>
      <c r="E11" s="385" t="s">
        <v>139</v>
      </c>
      <c r="F11" s="385" t="s">
        <v>139</v>
      </c>
      <c r="G11" s="601" t="s">
        <v>139</v>
      </c>
      <c r="H11" s="590" t="s">
        <v>140</v>
      </c>
      <c r="I11" s="119"/>
      <c r="J11" s="390" t="s">
        <v>833</v>
      </c>
    </row>
    <row r="12" spans="1:10" ht="22.5" customHeight="1" thickBot="1">
      <c r="A12" s="1167" t="s">
        <v>552</v>
      </c>
      <c r="B12" s="439" t="s">
        <v>139</v>
      </c>
      <c r="C12" s="439" t="s">
        <v>139</v>
      </c>
      <c r="D12" s="439" t="s">
        <v>139</v>
      </c>
      <c r="E12" s="439" t="s">
        <v>139</v>
      </c>
      <c r="F12" s="439" t="s">
        <v>139</v>
      </c>
      <c r="G12" s="609" t="s">
        <v>139</v>
      </c>
      <c r="H12" s="610" t="s">
        <v>140</v>
      </c>
      <c r="I12" s="119"/>
      <c r="J12" s="390" t="s">
        <v>834</v>
      </c>
    </row>
    <row r="13" spans="1:10" ht="22.5" customHeight="1" thickBot="1">
      <c r="A13" s="1173" t="s">
        <v>554</v>
      </c>
      <c r="B13" s="441" t="s">
        <v>140</v>
      </c>
      <c r="C13" s="441" t="s">
        <v>140</v>
      </c>
      <c r="D13" s="441" t="s">
        <v>140</v>
      </c>
      <c r="E13" s="441" t="s">
        <v>140</v>
      </c>
      <c r="F13" s="441" t="s">
        <v>140</v>
      </c>
      <c r="G13" s="611" t="s">
        <v>140</v>
      </c>
      <c r="H13" s="612" t="s">
        <v>140</v>
      </c>
      <c r="I13" s="119"/>
      <c r="J13" s="416" t="s">
        <v>835</v>
      </c>
    </row>
    <row r="14" spans="1:10" ht="21" customHeight="1" thickTop="1" thickBot="1">
      <c r="A14" s="689"/>
      <c r="B14" s="119"/>
      <c r="C14" s="119"/>
      <c r="D14" s="119"/>
      <c r="E14" s="119"/>
      <c r="F14" s="119"/>
      <c r="G14" s="119"/>
      <c r="H14" s="119"/>
      <c r="I14" s="119"/>
      <c r="J14" s="191"/>
    </row>
    <row r="15" spans="1:10" ht="33" customHeight="1" thickTop="1" thickBot="1">
      <c r="A15" s="462" t="s">
        <v>836</v>
      </c>
      <c r="B15" s="119"/>
      <c r="C15" s="179"/>
      <c r="D15" s="179"/>
      <c r="E15" s="179"/>
      <c r="F15" s="119"/>
      <c r="G15" s="119"/>
      <c r="H15" s="119"/>
      <c r="I15" s="119"/>
      <c r="J15" s="191"/>
    </row>
    <row r="16" spans="1:10" ht="22.5" customHeight="1" thickTop="1">
      <c r="A16" s="628" t="s">
        <v>545</v>
      </c>
      <c r="B16" s="629" t="s">
        <v>139</v>
      </c>
      <c r="C16" s="629" t="s">
        <v>139</v>
      </c>
      <c r="D16" s="629" t="s">
        <v>139</v>
      </c>
      <c r="E16" s="629" t="s">
        <v>139</v>
      </c>
      <c r="F16" s="629" t="s">
        <v>139</v>
      </c>
      <c r="G16" s="630" t="s">
        <v>139</v>
      </c>
      <c r="H16" s="691" t="s">
        <v>140</v>
      </c>
      <c r="I16" s="119"/>
      <c r="J16" s="389" t="s">
        <v>837</v>
      </c>
    </row>
    <row r="17" spans="1:11" ht="22.5" customHeight="1">
      <c r="A17" s="1148" t="s">
        <v>547</v>
      </c>
      <c r="B17" s="385" t="s">
        <v>139</v>
      </c>
      <c r="C17" s="385" t="s">
        <v>139</v>
      </c>
      <c r="D17" s="385" t="s">
        <v>139</v>
      </c>
      <c r="E17" s="385" t="s">
        <v>139</v>
      </c>
      <c r="F17" s="385" t="s">
        <v>139</v>
      </c>
      <c r="G17" s="601" t="s">
        <v>139</v>
      </c>
      <c r="H17" s="590" t="s">
        <v>140</v>
      </c>
      <c r="I17" s="119"/>
      <c r="J17" s="390" t="s">
        <v>838</v>
      </c>
      <c r="K17" s="958"/>
    </row>
    <row r="18" spans="1:11" ht="22.5" customHeight="1">
      <c r="A18" s="1148" t="s">
        <v>132</v>
      </c>
      <c r="B18" s="385" t="s">
        <v>139</v>
      </c>
      <c r="C18" s="385" t="s">
        <v>139</v>
      </c>
      <c r="D18" s="385" t="s">
        <v>139</v>
      </c>
      <c r="E18" s="385" t="s">
        <v>139</v>
      </c>
      <c r="F18" s="385" t="s">
        <v>139</v>
      </c>
      <c r="G18" s="601" t="s">
        <v>139</v>
      </c>
      <c r="H18" s="590" t="s">
        <v>140</v>
      </c>
      <c r="I18" s="119"/>
      <c r="J18" s="390" t="s">
        <v>839</v>
      </c>
      <c r="K18" s="958"/>
    </row>
    <row r="19" spans="1:11" ht="22.5" customHeight="1" thickBot="1">
      <c r="A19" s="1167" t="s">
        <v>559</v>
      </c>
      <c r="B19" s="439" t="s">
        <v>139</v>
      </c>
      <c r="C19" s="439" t="s">
        <v>139</v>
      </c>
      <c r="D19" s="439" t="s">
        <v>139</v>
      </c>
      <c r="E19" s="439" t="s">
        <v>139</v>
      </c>
      <c r="F19" s="439" t="s">
        <v>139</v>
      </c>
      <c r="G19" s="609" t="s">
        <v>139</v>
      </c>
      <c r="H19" s="610" t="s">
        <v>140</v>
      </c>
      <c r="I19" s="119"/>
      <c r="J19" s="390" t="s">
        <v>840</v>
      </c>
      <c r="K19" s="958"/>
    </row>
    <row r="20" spans="1:11" ht="22.5" customHeight="1" thickBot="1">
      <c r="A20" s="1173" t="s">
        <v>554</v>
      </c>
      <c r="B20" s="441" t="s">
        <v>140</v>
      </c>
      <c r="C20" s="441" t="s">
        <v>140</v>
      </c>
      <c r="D20" s="441" t="s">
        <v>140</v>
      </c>
      <c r="E20" s="441" t="s">
        <v>140</v>
      </c>
      <c r="F20" s="441" t="s">
        <v>140</v>
      </c>
      <c r="G20" s="611" t="s">
        <v>140</v>
      </c>
      <c r="H20" s="612" t="s">
        <v>140</v>
      </c>
      <c r="I20" s="119"/>
      <c r="J20" s="416" t="s">
        <v>841</v>
      </c>
      <c r="K20" s="958"/>
    </row>
    <row r="21" spans="1:11" ht="22.5" customHeight="1" thickTop="1" thickBot="1">
      <c r="A21" s="119"/>
      <c r="B21" s="119"/>
      <c r="C21" s="119"/>
      <c r="D21" s="119"/>
      <c r="E21" s="119"/>
      <c r="F21" s="119"/>
      <c r="G21" s="119"/>
      <c r="H21" s="119"/>
      <c r="I21" s="119"/>
      <c r="J21" s="191"/>
      <c r="K21" s="958"/>
    </row>
    <row r="22" spans="1:11" ht="22.5" customHeight="1" thickTop="1" thickBot="1">
      <c r="A22" s="1165" t="s">
        <v>562</v>
      </c>
      <c r="B22" s="434" t="s">
        <v>140</v>
      </c>
      <c r="C22" s="434" t="s">
        <v>140</v>
      </c>
      <c r="D22" s="434" t="s">
        <v>140</v>
      </c>
      <c r="E22" s="434" t="s">
        <v>140</v>
      </c>
      <c r="F22" s="434" t="s">
        <v>140</v>
      </c>
      <c r="G22" s="434" t="s">
        <v>140</v>
      </c>
      <c r="H22" s="469" t="s">
        <v>140</v>
      </c>
      <c r="I22" s="119"/>
      <c r="J22" s="742" t="s">
        <v>842</v>
      </c>
      <c r="K22" s="958"/>
    </row>
    <row r="23" spans="1:11" ht="6.75" customHeight="1" thickTop="1" thickBot="1">
      <c r="A23" s="688"/>
      <c r="B23" s="119"/>
      <c r="C23" s="119"/>
      <c r="D23" s="119"/>
      <c r="E23" s="119"/>
      <c r="F23" s="119"/>
      <c r="G23" s="119"/>
      <c r="H23" s="119"/>
      <c r="I23" s="119"/>
      <c r="J23" s="191"/>
      <c r="K23" s="958"/>
    </row>
    <row r="24" spans="1:11" ht="22.5" customHeight="1" thickTop="1" thickBot="1">
      <c r="A24" s="1165" t="s">
        <v>564</v>
      </c>
      <c r="B24" s="434" t="s">
        <v>140</v>
      </c>
      <c r="C24" s="434" t="s">
        <v>140</v>
      </c>
      <c r="D24" s="434" t="s">
        <v>140</v>
      </c>
      <c r="E24" s="434" t="s">
        <v>140</v>
      </c>
      <c r="F24" s="434" t="s">
        <v>140</v>
      </c>
      <c r="G24" s="434" t="s">
        <v>140</v>
      </c>
      <c r="H24" s="469" t="s">
        <v>140</v>
      </c>
      <c r="I24" s="119"/>
      <c r="J24" s="742" t="s">
        <v>843</v>
      </c>
      <c r="K24" s="958"/>
    </row>
    <row r="25" spans="1:11" ht="17.25" thickTop="1" thickBot="1">
      <c r="A25" s="119"/>
      <c r="B25" s="119"/>
      <c r="C25" s="119"/>
      <c r="D25" s="119"/>
      <c r="E25" s="119"/>
      <c r="F25" s="119"/>
      <c r="G25" s="119"/>
      <c r="H25" s="119"/>
      <c r="I25" s="119"/>
      <c r="K25" s="180"/>
    </row>
    <row r="26" spans="1:11" ht="33" customHeight="1" thickTop="1" thickBot="1">
      <c r="A26" s="462" t="s">
        <v>844</v>
      </c>
      <c r="B26" s="119"/>
      <c r="C26" s="119"/>
      <c r="D26" s="119"/>
      <c r="E26" s="119"/>
      <c r="F26" s="119"/>
      <c r="G26" s="119"/>
      <c r="H26" s="119"/>
      <c r="I26" s="119"/>
      <c r="K26" s="180"/>
    </row>
    <row r="27" spans="1:11" ht="21.75" customHeight="1" thickTop="1">
      <c r="A27" s="628" t="s">
        <v>567</v>
      </c>
      <c r="B27" s="629" t="s">
        <v>139</v>
      </c>
      <c r="C27" s="629" t="s">
        <v>139</v>
      </c>
      <c r="D27" s="629" t="s">
        <v>139</v>
      </c>
      <c r="E27" s="629" t="s">
        <v>139</v>
      </c>
      <c r="F27" s="629" t="s">
        <v>139</v>
      </c>
      <c r="G27" s="630" t="s">
        <v>139</v>
      </c>
      <c r="H27" s="691" t="s">
        <v>140</v>
      </c>
      <c r="I27" s="119"/>
      <c r="J27" s="389" t="s">
        <v>845</v>
      </c>
      <c r="K27" s="180"/>
    </row>
    <row r="28" spans="1:11" ht="21.75" customHeight="1">
      <c r="A28" s="1148" t="s">
        <v>453</v>
      </c>
      <c r="B28" s="385" t="s">
        <v>139</v>
      </c>
      <c r="C28" s="385" t="s">
        <v>139</v>
      </c>
      <c r="D28" s="385" t="s">
        <v>139</v>
      </c>
      <c r="E28" s="385" t="s">
        <v>139</v>
      </c>
      <c r="F28" s="385" t="s">
        <v>139</v>
      </c>
      <c r="G28" s="601" t="s">
        <v>139</v>
      </c>
      <c r="H28" s="590" t="s">
        <v>140</v>
      </c>
      <c r="I28" s="119"/>
      <c r="J28" s="390" t="s">
        <v>846</v>
      </c>
      <c r="K28" s="180"/>
    </row>
    <row r="29" spans="1:11" ht="21.75" customHeight="1" thickBot="1">
      <c r="A29" s="1173" t="s">
        <v>206</v>
      </c>
      <c r="B29" s="441" t="s">
        <v>140</v>
      </c>
      <c r="C29" s="441" t="s">
        <v>140</v>
      </c>
      <c r="D29" s="441" t="s">
        <v>140</v>
      </c>
      <c r="E29" s="441" t="s">
        <v>140</v>
      </c>
      <c r="F29" s="441" t="s">
        <v>140</v>
      </c>
      <c r="G29" s="611" t="s">
        <v>140</v>
      </c>
      <c r="H29" s="612" t="s">
        <v>140</v>
      </c>
      <c r="I29" s="119"/>
      <c r="J29" s="416" t="s">
        <v>847</v>
      </c>
      <c r="K29" s="180"/>
    </row>
    <row r="30" spans="1:11" ht="12" customHeight="1" thickTop="1">
      <c r="A30" s="119"/>
      <c r="B30" s="119"/>
      <c r="C30" s="119"/>
      <c r="D30" s="119"/>
      <c r="E30" s="119"/>
      <c r="F30" s="119"/>
      <c r="G30" s="119"/>
      <c r="H30" s="119"/>
      <c r="I30" s="185"/>
      <c r="K30" s="958"/>
    </row>
    <row r="31" spans="1:11" ht="15.75" customHeight="1">
      <c r="A31" s="1332" t="s">
        <v>571</v>
      </c>
      <c r="B31" s="1332"/>
      <c r="C31" s="1332"/>
      <c r="D31" s="1332"/>
      <c r="E31" s="1332"/>
      <c r="F31" s="1332"/>
      <c r="G31" s="1332"/>
      <c r="H31" s="121"/>
      <c r="K31" s="958"/>
    </row>
    <row r="32" spans="1:11" ht="9.75" customHeight="1">
      <c r="A32" s="121"/>
      <c r="B32" s="121"/>
      <c r="C32" s="121"/>
      <c r="D32" s="121"/>
      <c r="E32" s="121"/>
      <c r="F32" s="121"/>
      <c r="G32" s="121"/>
      <c r="H32" s="121"/>
      <c r="K32" s="958"/>
    </row>
  </sheetData>
  <mergeCells count="2">
    <mergeCell ref="A3:H3"/>
    <mergeCell ref="A31:G31"/>
  </mergeCells>
  <pageMargins left="0.7" right="0.7" top="0.75" bottom="0.75" header="0.3" footer="0.3"/>
  <pageSetup paperSize="8" fitToHeight="0" orientation="portrait" r:id="rId1"/>
  <headerFooter>
    <oddHeader>&amp;L&amp;F&amp;CSheet: &amp;A&amp;ROFFICIAL</oddHeader>
    <oddFooter>&amp;LPrinted on: &amp;D at &amp;T&amp;CPage &amp;P of &amp;N&amp;ROfwat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"/>
  <sheetViews>
    <sheetView showGridLines="0" view="pageBreakPreview" zoomScale="80" zoomScaleNormal="100" zoomScaleSheetLayoutView="80" workbookViewId="0">
      <selection activeCell="G33" sqref="G33"/>
    </sheetView>
  </sheetViews>
  <sheetFormatPr defaultColWidth="9" defaultRowHeight="14.25"/>
  <cols>
    <col min="1" max="16384" width="9" style="175"/>
  </cols>
  <sheetData/>
  <pageMargins left="0.7" right="0.7" top="0.75" bottom="0.75" header="0.3" footer="0.3"/>
  <pageSetup paperSize="8" fitToHeight="0" orientation="portrait" r:id="rId1"/>
  <headerFooter>
    <oddHeader>&amp;L&amp;F&amp;CSheet: &amp;A&amp;ROFFICIAL</oddHeader>
    <oddFooter>&amp;LPrinted on: &amp;D at &amp;T&amp;CPage &amp;P of &amp;N&amp;ROfwat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8"/>
  <sheetViews>
    <sheetView showGridLines="0" view="pageBreakPreview" zoomScaleNormal="100" zoomScaleSheetLayoutView="100" workbookViewId="0">
      <selection activeCell="G8" sqref="G8"/>
    </sheetView>
  </sheetViews>
  <sheetFormatPr defaultColWidth="23.5" defaultRowHeight="14.25"/>
  <cols>
    <col min="1" max="1" width="44.375" style="4" customWidth="1"/>
    <col min="2" max="2" width="15" style="4" customWidth="1"/>
    <col min="3" max="3" width="6.875" style="4" customWidth="1"/>
    <col min="4" max="5" width="10.5" style="4" customWidth="1"/>
    <col min="6" max="6" width="12.625" style="4" customWidth="1"/>
    <col min="7" max="7" width="13.625" style="4" customWidth="1"/>
    <col min="8" max="8" width="7.375" style="4" customWidth="1"/>
    <col min="9" max="14" width="15.75" style="4" customWidth="1"/>
    <col min="15" max="15" width="2.625" style="209" customWidth="1"/>
    <col min="16" max="16" width="8.125" style="4" customWidth="1"/>
    <col min="17" max="17" width="1.625" style="4" customWidth="1"/>
    <col min="18" max="16384" width="23.5" style="4"/>
  </cols>
  <sheetData>
    <row r="1" spans="1:17" s="10" customFormat="1" ht="18" customHeight="1">
      <c r="A1" s="775" t="s">
        <v>46</v>
      </c>
      <c r="B1" s="775"/>
      <c r="C1" s="775"/>
      <c r="D1" s="775"/>
      <c r="E1" s="775"/>
      <c r="F1" s="775"/>
      <c r="G1" s="775"/>
      <c r="H1" s="775"/>
      <c r="I1" s="954"/>
      <c r="J1" s="954"/>
      <c r="K1" s="954"/>
      <c r="L1" s="954"/>
      <c r="M1" s="954"/>
    </row>
    <row r="2" spans="1:17" s="10" customFormat="1" ht="9.7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212"/>
      <c r="O2" s="212"/>
    </row>
    <row r="3" spans="1:17" ht="47.25" customHeight="1">
      <c r="A3" s="1224" t="s">
        <v>848</v>
      </c>
      <c r="B3" s="1224"/>
      <c r="C3" s="1224"/>
      <c r="D3" s="1224"/>
      <c r="E3" s="1224"/>
      <c r="F3" s="1224"/>
      <c r="G3" s="1224"/>
      <c r="H3" s="1224"/>
      <c r="I3" s="1224"/>
      <c r="J3" s="1224"/>
      <c r="K3" s="1224"/>
      <c r="L3" s="1224"/>
      <c r="M3" s="1224"/>
      <c r="N3" s="1224"/>
      <c r="O3" s="727"/>
      <c r="P3" s="958"/>
      <c r="Q3" s="180"/>
    </row>
    <row r="4" spans="1:17" ht="9.75" customHeight="1">
      <c r="A4" s="958"/>
      <c r="B4" s="958"/>
      <c r="C4" s="958"/>
      <c r="D4" s="958"/>
      <c r="E4" s="958"/>
      <c r="F4" s="958"/>
      <c r="G4" s="958"/>
      <c r="H4" s="958"/>
      <c r="I4" s="958"/>
      <c r="J4" s="958"/>
      <c r="K4" s="958"/>
      <c r="L4" s="958"/>
      <c r="M4" s="958"/>
      <c r="N4" s="958"/>
      <c r="O4" s="958"/>
      <c r="P4" s="180"/>
      <c r="Q4" s="958"/>
    </row>
    <row r="5" spans="1:17" s="209" customFormat="1" ht="27" customHeight="1" thickBot="1">
      <c r="A5" s="175"/>
      <c r="B5" s="211">
        <v>1</v>
      </c>
      <c r="C5" s="211">
        <v>2</v>
      </c>
      <c r="D5" s="211">
        <v>3</v>
      </c>
      <c r="E5" s="211">
        <v>4</v>
      </c>
      <c r="F5" s="211">
        <v>5</v>
      </c>
      <c r="G5" s="211">
        <v>6</v>
      </c>
      <c r="H5" s="211">
        <v>7</v>
      </c>
      <c r="I5" s="211">
        <v>8</v>
      </c>
      <c r="J5" s="211">
        <v>9</v>
      </c>
      <c r="K5" s="211">
        <v>10</v>
      </c>
      <c r="L5" s="211">
        <v>11</v>
      </c>
      <c r="M5" s="211">
        <v>12</v>
      </c>
      <c r="N5" s="211">
        <v>13</v>
      </c>
      <c r="O5" s="140"/>
      <c r="P5" s="180"/>
      <c r="Q5" s="958"/>
    </row>
    <row r="6" spans="1:17" s="209" customFormat="1" ht="122.25" customHeight="1" thickTop="1" thickBot="1">
      <c r="A6" s="476"/>
      <c r="B6" s="475" t="s">
        <v>849</v>
      </c>
      <c r="C6" s="770" t="s">
        <v>850</v>
      </c>
      <c r="D6" s="770" t="s">
        <v>851</v>
      </c>
      <c r="E6" s="770" t="s">
        <v>852</v>
      </c>
      <c r="F6" s="776" t="s">
        <v>853</v>
      </c>
      <c r="G6" s="770" t="s">
        <v>854</v>
      </c>
      <c r="H6" s="770" t="s">
        <v>855</v>
      </c>
      <c r="I6" s="770" t="s">
        <v>856</v>
      </c>
      <c r="J6" s="770" t="s">
        <v>857</v>
      </c>
      <c r="K6" s="770" t="s">
        <v>858</v>
      </c>
      <c r="L6" s="770" t="s">
        <v>859</v>
      </c>
      <c r="M6" s="770" t="s">
        <v>860</v>
      </c>
      <c r="N6" s="413" t="s">
        <v>861</v>
      </c>
      <c r="O6" s="140"/>
      <c r="P6" s="474" t="s">
        <v>134</v>
      </c>
      <c r="Q6" s="191"/>
    </row>
    <row r="7" spans="1:17" s="209" customFormat="1" ht="17.25" thickTop="1" thickBot="1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40"/>
      <c r="P7" s="180"/>
      <c r="Q7" s="958"/>
    </row>
    <row r="8" spans="1:17" s="209" customFormat="1" ht="17.25" thickTop="1" thickBot="1">
      <c r="A8" s="641" t="s">
        <v>862</v>
      </c>
      <c r="B8" s="598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40"/>
      <c r="P8" s="180"/>
      <c r="Q8" s="958"/>
    </row>
    <row r="9" spans="1:17" s="209" customFormat="1" ht="15.75" thickTop="1">
      <c r="A9" s="594" t="s">
        <v>863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6"/>
      <c r="O9" s="140"/>
      <c r="P9" s="389" t="s">
        <v>864</v>
      </c>
      <c r="Q9" s="958"/>
    </row>
    <row r="10" spans="1:17" s="209" customFormat="1" ht="15">
      <c r="A10" s="1148" t="s">
        <v>865</v>
      </c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97"/>
      <c r="O10" s="140"/>
      <c r="P10" s="390" t="s">
        <v>866</v>
      </c>
      <c r="Q10" s="958"/>
    </row>
    <row r="11" spans="1:17" s="209" customFormat="1" ht="15">
      <c r="A11" s="1148" t="s">
        <v>867</v>
      </c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97"/>
      <c r="O11" s="140"/>
      <c r="P11" s="390" t="s">
        <v>868</v>
      </c>
      <c r="Q11" s="958"/>
    </row>
    <row r="12" spans="1:17" s="209" customFormat="1" ht="15">
      <c r="A12" s="1148" t="s">
        <v>869</v>
      </c>
      <c r="B12" s="385"/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97"/>
      <c r="O12" s="140"/>
      <c r="P12" s="390" t="s">
        <v>870</v>
      </c>
      <c r="Q12" s="958"/>
    </row>
    <row r="13" spans="1:17" s="209" customFormat="1" ht="15">
      <c r="A13" s="1148" t="s">
        <v>871</v>
      </c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97"/>
      <c r="O13" s="140"/>
      <c r="P13" s="390" t="s">
        <v>872</v>
      </c>
      <c r="Q13" s="958"/>
    </row>
    <row r="14" spans="1:17" s="209" customFormat="1" ht="15.75" thickBot="1">
      <c r="A14" s="1156" t="s">
        <v>873</v>
      </c>
      <c r="B14" s="399"/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400"/>
      <c r="O14" s="140"/>
      <c r="P14" s="416" t="s">
        <v>874</v>
      </c>
      <c r="Q14" s="958"/>
    </row>
    <row r="15" spans="1:17" s="209" customFormat="1" ht="17.25" thickTop="1" thickBot="1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40"/>
      <c r="P15" s="180"/>
      <c r="Q15" s="958"/>
    </row>
    <row r="16" spans="1:17" s="209" customFormat="1" ht="17.25" thickTop="1" thickBot="1">
      <c r="A16" s="641" t="s">
        <v>875</v>
      </c>
      <c r="B16" s="598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40"/>
      <c r="P16" s="180"/>
      <c r="Q16" s="958"/>
    </row>
    <row r="17" spans="1:16" s="209" customFormat="1" ht="15.75" thickTop="1">
      <c r="A17" s="594" t="s">
        <v>876</v>
      </c>
      <c r="B17" s="395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6"/>
      <c r="O17" s="140"/>
      <c r="P17" s="389" t="s">
        <v>877</v>
      </c>
    </row>
    <row r="18" spans="1:16" s="209" customFormat="1" ht="15">
      <c r="A18" s="1148" t="s">
        <v>878</v>
      </c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97"/>
      <c r="O18" s="140"/>
      <c r="P18" s="390" t="s">
        <v>879</v>
      </c>
    </row>
    <row r="19" spans="1:16" s="209" customFormat="1" ht="15">
      <c r="A19" s="1148" t="s">
        <v>880</v>
      </c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97"/>
      <c r="O19" s="140"/>
      <c r="P19" s="390" t="s">
        <v>881</v>
      </c>
    </row>
    <row r="20" spans="1:16" s="209" customFormat="1" ht="15.75" thickBot="1">
      <c r="A20" s="1156" t="s">
        <v>882</v>
      </c>
      <c r="B20" s="399"/>
      <c r="C20" s="399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400"/>
      <c r="O20" s="140"/>
      <c r="P20" s="416" t="s">
        <v>883</v>
      </c>
    </row>
    <row r="21" spans="1:16" s="209" customFormat="1" ht="17.25" thickTop="1" thickBot="1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40"/>
      <c r="P21" s="180"/>
    </row>
    <row r="22" spans="1:16" s="209" customFormat="1" ht="17.25" thickTop="1" thickBot="1">
      <c r="A22" s="641" t="s">
        <v>884</v>
      </c>
      <c r="B22" s="598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40"/>
      <c r="P22" s="180"/>
    </row>
    <row r="23" spans="1:16" s="209" customFormat="1" ht="21.75" customHeight="1" thickTop="1">
      <c r="A23" s="594" t="s">
        <v>885</v>
      </c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6"/>
      <c r="O23" s="140"/>
      <c r="P23" s="389" t="s">
        <v>886</v>
      </c>
    </row>
    <row r="24" spans="1:16" s="209" customFormat="1" ht="32.25" customHeight="1">
      <c r="A24" s="1148" t="s">
        <v>887</v>
      </c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97"/>
      <c r="O24" s="140"/>
      <c r="P24" s="390" t="s">
        <v>888</v>
      </c>
    </row>
    <row r="25" spans="1:16" s="209" customFormat="1" ht="32.25" customHeight="1">
      <c r="A25" s="1148" t="s">
        <v>889</v>
      </c>
      <c r="B25" s="385"/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97"/>
      <c r="O25" s="140"/>
      <c r="P25" s="390" t="s">
        <v>890</v>
      </c>
    </row>
    <row r="26" spans="1:16" ht="32.25" customHeight="1" thickBot="1">
      <c r="A26" s="1156" t="s">
        <v>891</v>
      </c>
      <c r="B26" s="399"/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400"/>
      <c r="O26" s="958"/>
      <c r="P26" s="416" t="s">
        <v>892</v>
      </c>
    </row>
    <row r="27" spans="1:16" ht="15.75" thickTop="1" thickBot="1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958"/>
      <c r="P27" s="958"/>
    </row>
    <row r="28" spans="1:16" ht="15.75" thickTop="1" thickBot="1">
      <c r="A28" s="641" t="s">
        <v>893</v>
      </c>
      <c r="B28" s="598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958"/>
      <c r="P28" s="958"/>
    </row>
    <row r="29" spans="1:16" ht="15.75" thickTop="1" thickBot="1">
      <c r="A29" s="672" t="s">
        <v>894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69"/>
      <c r="O29" s="958"/>
      <c r="P29" s="436" t="s">
        <v>895</v>
      </c>
    </row>
    <row r="30" spans="1:16" ht="15.75" thickTop="1" thickBo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958"/>
      <c r="P30" s="958"/>
    </row>
    <row r="31" spans="1:16" ht="15.75" thickTop="1" thickBot="1">
      <c r="A31" s="641" t="s">
        <v>896</v>
      </c>
      <c r="B31" s="598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958"/>
      <c r="P31" s="958"/>
    </row>
    <row r="32" spans="1:16" s="181" customFormat="1" ht="15.75" thickTop="1">
      <c r="A32" s="594" t="s">
        <v>897</v>
      </c>
      <c r="B32" s="395"/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6"/>
      <c r="P32" s="389" t="s">
        <v>898</v>
      </c>
    </row>
    <row r="33" spans="1:16" s="181" customFormat="1" ht="15">
      <c r="A33" s="1148" t="s">
        <v>897</v>
      </c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97"/>
      <c r="P33" s="390" t="s">
        <v>899</v>
      </c>
    </row>
    <row r="34" spans="1:16" s="181" customFormat="1" ht="15">
      <c r="A34" s="1148" t="s">
        <v>897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97"/>
      <c r="P34" s="390" t="s">
        <v>900</v>
      </c>
    </row>
    <row r="35" spans="1:16" s="181" customFormat="1" ht="15">
      <c r="A35" s="1148" t="s">
        <v>897</v>
      </c>
      <c r="B35" s="385"/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97"/>
      <c r="P35" s="390" t="s">
        <v>901</v>
      </c>
    </row>
    <row r="36" spans="1:16" s="181" customFormat="1" ht="15">
      <c r="A36" s="1148" t="s">
        <v>897</v>
      </c>
      <c r="B36" s="385"/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97"/>
      <c r="P36" s="390" t="s">
        <v>902</v>
      </c>
    </row>
    <row r="37" spans="1:16" s="181" customFormat="1" ht="15">
      <c r="A37" s="1148" t="s">
        <v>897</v>
      </c>
      <c r="B37" s="385"/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97"/>
      <c r="P37" s="390" t="s">
        <v>903</v>
      </c>
    </row>
    <row r="38" spans="1:16" s="181" customFormat="1" ht="15">
      <c r="A38" s="1148" t="s">
        <v>897</v>
      </c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97"/>
      <c r="P38" s="390" t="s">
        <v>904</v>
      </c>
    </row>
    <row r="39" spans="1:16" s="181" customFormat="1" ht="15">
      <c r="A39" s="1148" t="s">
        <v>897</v>
      </c>
      <c r="B39" s="385"/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97"/>
      <c r="P39" s="390" t="s">
        <v>905</v>
      </c>
    </row>
    <row r="40" spans="1:16" s="181" customFormat="1" ht="15">
      <c r="A40" s="1148" t="s">
        <v>897</v>
      </c>
      <c r="B40" s="385"/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97"/>
      <c r="P40" s="390" t="s">
        <v>906</v>
      </c>
    </row>
    <row r="41" spans="1:16" s="181" customFormat="1" ht="15">
      <c r="A41" s="1148" t="s">
        <v>897</v>
      </c>
      <c r="B41" s="385"/>
      <c r="C41" s="385"/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97"/>
      <c r="P41" s="390" t="s">
        <v>907</v>
      </c>
    </row>
    <row r="42" spans="1:16" s="181" customFormat="1" ht="15">
      <c r="A42" s="1148" t="s">
        <v>897</v>
      </c>
      <c r="B42" s="385"/>
      <c r="C42" s="385"/>
      <c r="D42" s="385"/>
      <c r="E42" s="385"/>
      <c r="F42" s="385"/>
      <c r="G42" s="385"/>
      <c r="H42" s="385"/>
      <c r="I42" s="385"/>
      <c r="J42" s="385"/>
      <c r="K42" s="385"/>
      <c r="L42" s="385"/>
      <c r="M42" s="385"/>
      <c r="N42" s="397"/>
      <c r="P42" s="390" t="s">
        <v>908</v>
      </c>
    </row>
    <row r="43" spans="1:16" s="181" customFormat="1" ht="15">
      <c r="A43" s="1148" t="s">
        <v>897</v>
      </c>
      <c r="B43" s="385"/>
      <c r="C43" s="385"/>
      <c r="D43" s="385"/>
      <c r="E43" s="385"/>
      <c r="F43" s="385"/>
      <c r="G43" s="385"/>
      <c r="H43" s="385"/>
      <c r="I43" s="385"/>
      <c r="J43" s="385"/>
      <c r="K43" s="385"/>
      <c r="L43" s="385"/>
      <c r="M43" s="385"/>
      <c r="N43" s="397"/>
      <c r="P43" s="390" t="s">
        <v>909</v>
      </c>
    </row>
    <row r="44" spans="1:16" s="181" customFormat="1" ht="15">
      <c r="A44" s="1148" t="s">
        <v>897</v>
      </c>
      <c r="B44" s="385"/>
      <c r="C44" s="385"/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97"/>
      <c r="P44" s="390" t="s">
        <v>910</v>
      </c>
    </row>
    <row r="45" spans="1:16" s="181" customFormat="1" ht="15">
      <c r="A45" s="1148" t="s">
        <v>897</v>
      </c>
      <c r="B45" s="385"/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97"/>
      <c r="P45" s="390" t="s">
        <v>911</v>
      </c>
    </row>
    <row r="46" spans="1:16" s="181" customFormat="1" ht="15.75" thickBot="1">
      <c r="A46" s="1156" t="s">
        <v>897</v>
      </c>
      <c r="B46" s="399"/>
      <c r="C46" s="399"/>
      <c r="D46" s="399"/>
      <c r="E46" s="399"/>
      <c r="F46" s="399"/>
      <c r="G46" s="399"/>
      <c r="H46" s="399"/>
      <c r="I46" s="399"/>
      <c r="J46" s="399"/>
      <c r="K46" s="399"/>
      <c r="L46" s="399"/>
      <c r="M46" s="399"/>
      <c r="N46" s="400"/>
      <c r="P46" s="416" t="s">
        <v>912</v>
      </c>
    </row>
    <row r="47" spans="1:16" ht="15.75" thickTop="1" thickBot="1">
      <c r="A47" s="958"/>
      <c r="B47" s="958"/>
      <c r="C47" s="958"/>
      <c r="D47" s="958"/>
      <c r="E47" s="958"/>
      <c r="F47" s="958"/>
      <c r="G47" s="958"/>
      <c r="H47" s="958"/>
      <c r="I47" s="958"/>
      <c r="J47" s="958"/>
      <c r="K47" s="958"/>
      <c r="L47" s="958"/>
      <c r="M47" s="958"/>
      <c r="N47" s="958"/>
      <c r="O47" s="958"/>
      <c r="P47" s="958"/>
    </row>
    <row r="48" spans="1:16" ht="15.75" thickTop="1" thickBot="1">
      <c r="A48" s="641" t="s">
        <v>913</v>
      </c>
      <c r="B48" s="598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958"/>
      <c r="P48" s="958"/>
    </row>
    <row r="49" spans="1:16" ht="15" thickTop="1">
      <c r="A49" s="594" t="s">
        <v>897</v>
      </c>
      <c r="B49" s="395"/>
      <c r="C49" s="395"/>
      <c r="D49" s="395"/>
      <c r="E49" s="395"/>
      <c r="F49" s="395"/>
      <c r="G49" s="395"/>
      <c r="H49" s="395"/>
      <c r="I49" s="395"/>
      <c r="J49" s="395"/>
      <c r="K49" s="395"/>
      <c r="L49" s="395"/>
      <c r="M49" s="395"/>
      <c r="N49" s="396"/>
      <c r="O49" s="958"/>
      <c r="P49" s="389" t="s">
        <v>914</v>
      </c>
    </row>
    <row r="50" spans="1:16">
      <c r="A50" s="1148" t="s">
        <v>897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97"/>
      <c r="O50" s="958"/>
      <c r="P50" s="390" t="s">
        <v>915</v>
      </c>
    </row>
    <row r="51" spans="1:16">
      <c r="A51" s="1148" t="s">
        <v>897</v>
      </c>
      <c r="B51" s="385"/>
      <c r="C51" s="385"/>
      <c r="D51" s="385"/>
      <c r="E51" s="385"/>
      <c r="F51" s="385"/>
      <c r="G51" s="385"/>
      <c r="H51" s="385"/>
      <c r="I51" s="385"/>
      <c r="J51" s="385"/>
      <c r="K51" s="385"/>
      <c r="L51" s="385"/>
      <c r="M51" s="385"/>
      <c r="N51" s="397"/>
      <c r="O51" s="958"/>
      <c r="P51" s="390" t="s">
        <v>916</v>
      </c>
    </row>
    <row r="52" spans="1:16">
      <c r="A52" s="1148" t="s">
        <v>897</v>
      </c>
      <c r="B52" s="385"/>
      <c r="C52" s="385"/>
      <c r="D52" s="385"/>
      <c r="E52" s="385"/>
      <c r="F52" s="385"/>
      <c r="G52" s="385"/>
      <c r="H52" s="385"/>
      <c r="I52" s="385"/>
      <c r="J52" s="385"/>
      <c r="K52" s="385"/>
      <c r="L52" s="385"/>
      <c r="M52" s="385"/>
      <c r="N52" s="397"/>
      <c r="O52" s="958"/>
      <c r="P52" s="390" t="s">
        <v>917</v>
      </c>
    </row>
    <row r="53" spans="1:16">
      <c r="A53" s="1148" t="s">
        <v>897</v>
      </c>
      <c r="B53" s="385"/>
      <c r="C53" s="385"/>
      <c r="D53" s="385"/>
      <c r="E53" s="385"/>
      <c r="F53" s="385"/>
      <c r="G53" s="385"/>
      <c r="H53" s="385"/>
      <c r="I53" s="385"/>
      <c r="J53" s="385"/>
      <c r="K53" s="385"/>
      <c r="L53" s="385"/>
      <c r="M53" s="385"/>
      <c r="N53" s="397"/>
      <c r="O53" s="958"/>
      <c r="P53" s="390" t="s">
        <v>918</v>
      </c>
    </row>
    <row r="54" spans="1:16">
      <c r="A54" s="1148" t="s">
        <v>897</v>
      </c>
      <c r="B54" s="385"/>
      <c r="C54" s="385"/>
      <c r="D54" s="385"/>
      <c r="E54" s="385"/>
      <c r="F54" s="385"/>
      <c r="G54" s="385"/>
      <c r="H54" s="385"/>
      <c r="I54" s="385"/>
      <c r="J54" s="385"/>
      <c r="K54" s="385"/>
      <c r="L54" s="385"/>
      <c r="M54" s="385"/>
      <c r="N54" s="397"/>
      <c r="O54" s="958"/>
      <c r="P54" s="390" t="s">
        <v>919</v>
      </c>
    </row>
    <row r="55" spans="1:16">
      <c r="A55" s="1148" t="s">
        <v>897</v>
      </c>
      <c r="B55" s="385"/>
      <c r="C55" s="385"/>
      <c r="D55" s="385"/>
      <c r="E55" s="385"/>
      <c r="F55" s="385"/>
      <c r="G55" s="385"/>
      <c r="H55" s="385"/>
      <c r="I55" s="385"/>
      <c r="J55" s="385"/>
      <c r="K55" s="385"/>
      <c r="L55" s="385"/>
      <c r="M55" s="385"/>
      <c r="N55" s="397"/>
      <c r="O55" s="958"/>
      <c r="P55" s="390" t="s">
        <v>920</v>
      </c>
    </row>
    <row r="56" spans="1:16">
      <c r="A56" s="1148" t="s">
        <v>897</v>
      </c>
      <c r="B56" s="385"/>
      <c r="C56" s="385"/>
      <c r="D56" s="385"/>
      <c r="E56" s="385"/>
      <c r="F56" s="385"/>
      <c r="G56" s="385"/>
      <c r="H56" s="385"/>
      <c r="I56" s="385"/>
      <c r="J56" s="385"/>
      <c r="K56" s="385"/>
      <c r="L56" s="385"/>
      <c r="M56" s="385"/>
      <c r="N56" s="397"/>
      <c r="O56" s="958"/>
      <c r="P56" s="390" t="s">
        <v>921</v>
      </c>
    </row>
    <row r="57" spans="1:16">
      <c r="A57" s="1148" t="s">
        <v>897</v>
      </c>
      <c r="B57" s="385"/>
      <c r="C57" s="385"/>
      <c r="D57" s="385"/>
      <c r="E57" s="385"/>
      <c r="F57" s="385"/>
      <c r="G57" s="385"/>
      <c r="H57" s="385"/>
      <c r="I57" s="385"/>
      <c r="J57" s="385"/>
      <c r="K57" s="385"/>
      <c r="L57" s="385"/>
      <c r="M57" s="385"/>
      <c r="N57" s="397"/>
      <c r="O57" s="958"/>
      <c r="P57" s="390" t="s">
        <v>922</v>
      </c>
    </row>
    <row r="58" spans="1:16">
      <c r="A58" s="1148" t="s">
        <v>897</v>
      </c>
      <c r="B58" s="385"/>
      <c r="C58" s="385"/>
      <c r="D58" s="385"/>
      <c r="E58" s="385"/>
      <c r="F58" s="385"/>
      <c r="G58" s="385"/>
      <c r="H58" s="385"/>
      <c r="I58" s="385"/>
      <c r="J58" s="385"/>
      <c r="K58" s="385"/>
      <c r="L58" s="385"/>
      <c r="M58" s="385"/>
      <c r="N58" s="397"/>
      <c r="O58" s="958"/>
      <c r="P58" s="390" t="s">
        <v>923</v>
      </c>
    </row>
    <row r="59" spans="1:16">
      <c r="A59" s="1148" t="s">
        <v>897</v>
      </c>
      <c r="B59" s="385"/>
      <c r="C59" s="385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397"/>
      <c r="O59" s="958"/>
      <c r="P59" s="390" t="s">
        <v>924</v>
      </c>
    </row>
    <row r="60" spans="1:16">
      <c r="A60" s="1148" t="s">
        <v>897</v>
      </c>
      <c r="B60" s="385"/>
      <c r="C60" s="385"/>
      <c r="D60" s="385"/>
      <c r="E60" s="385"/>
      <c r="F60" s="385"/>
      <c r="G60" s="385"/>
      <c r="H60" s="385"/>
      <c r="I60" s="385"/>
      <c r="J60" s="385"/>
      <c r="K60" s="385"/>
      <c r="L60" s="385"/>
      <c r="M60" s="385"/>
      <c r="N60" s="397"/>
      <c r="O60" s="958"/>
      <c r="P60" s="390" t="s">
        <v>925</v>
      </c>
    </row>
    <row r="61" spans="1:16">
      <c r="A61" s="1148" t="s">
        <v>897</v>
      </c>
      <c r="B61" s="385"/>
      <c r="C61" s="385"/>
      <c r="D61" s="385"/>
      <c r="E61" s="385"/>
      <c r="F61" s="385"/>
      <c r="G61" s="385"/>
      <c r="H61" s="385"/>
      <c r="I61" s="385"/>
      <c r="J61" s="385"/>
      <c r="K61" s="385"/>
      <c r="L61" s="385"/>
      <c r="M61" s="385"/>
      <c r="N61" s="397"/>
      <c r="O61" s="958"/>
      <c r="P61" s="390" t="s">
        <v>926</v>
      </c>
    </row>
    <row r="62" spans="1:16">
      <c r="A62" s="1148" t="s">
        <v>897</v>
      </c>
      <c r="B62" s="385"/>
      <c r="C62" s="385"/>
      <c r="D62" s="385"/>
      <c r="E62" s="385"/>
      <c r="F62" s="385"/>
      <c r="G62" s="385"/>
      <c r="H62" s="385"/>
      <c r="I62" s="385"/>
      <c r="J62" s="385"/>
      <c r="K62" s="385"/>
      <c r="L62" s="385"/>
      <c r="M62" s="385"/>
      <c r="N62" s="397"/>
      <c r="O62" s="958"/>
      <c r="P62" s="390" t="s">
        <v>927</v>
      </c>
    </row>
    <row r="63" spans="1:16" ht="15" thickBot="1">
      <c r="A63" s="1156" t="s">
        <v>897</v>
      </c>
      <c r="B63" s="399"/>
      <c r="C63" s="399"/>
      <c r="D63" s="399"/>
      <c r="E63" s="399"/>
      <c r="F63" s="399"/>
      <c r="G63" s="399"/>
      <c r="H63" s="399"/>
      <c r="I63" s="399"/>
      <c r="J63" s="399"/>
      <c r="K63" s="399"/>
      <c r="L63" s="399"/>
      <c r="M63" s="399"/>
      <c r="N63" s="400"/>
      <c r="O63" s="958"/>
      <c r="P63" s="416" t="s">
        <v>928</v>
      </c>
    </row>
    <row r="64" spans="1:16" ht="15.75" thickTop="1" thickBot="1">
      <c r="A64" s="958"/>
      <c r="B64" s="958"/>
      <c r="C64" s="958"/>
      <c r="D64" s="958"/>
      <c r="E64" s="958"/>
      <c r="F64" s="958"/>
      <c r="G64" s="958"/>
      <c r="H64" s="958"/>
      <c r="I64" s="958"/>
      <c r="J64" s="958"/>
      <c r="K64" s="958"/>
      <c r="L64" s="958"/>
      <c r="M64" s="958"/>
      <c r="N64" s="958"/>
      <c r="O64" s="958"/>
      <c r="P64" s="958"/>
    </row>
    <row r="65" spans="1:16" ht="15.75" thickTop="1" thickBot="1">
      <c r="A65" s="641" t="s">
        <v>929</v>
      </c>
      <c r="B65" s="598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958"/>
      <c r="P65" s="958"/>
    </row>
    <row r="66" spans="1:16" ht="15" thickTop="1">
      <c r="A66" s="594" t="s">
        <v>897</v>
      </c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95"/>
      <c r="N66" s="396"/>
      <c r="O66" s="958"/>
      <c r="P66" s="389" t="s">
        <v>930</v>
      </c>
    </row>
    <row r="67" spans="1:16">
      <c r="A67" s="1148" t="s">
        <v>897</v>
      </c>
      <c r="B67" s="385"/>
      <c r="C67" s="385"/>
      <c r="D67" s="385"/>
      <c r="E67" s="385"/>
      <c r="F67" s="385"/>
      <c r="G67" s="385"/>
      <c r="H67" s="385"/>
      <c r="I67" s="385"/>
      <c r="J67" s="385"/>
      <c r="K67" s="385"/>
      <c r="L67" s="385"/>
      <c r="M67" s="385"/>
      <c r="N67" s="397"/>
      <c r="O67" s="958"/>
      <c r="P67" s="390" t="s">
        <v>931</v>
      </c>
    </row>
    <row r="68" spans="1:16">
      <c r="A68" s="1148" t="s">
        <v>897</v>
      </c>
      <c r="B68" s="385"/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97"/>
      <c r="O68" s="958"/>
      <c r="P68" s="390" t="s">
        <v>932</v>
      </c>
    </row>
    <row r="69" spans="1:16">
      <c r="A69" s="1148" t="s">
        <v>897</v>
      </c>
      <c r="B69" s="385"/>
      <c r="C69" s="385"/>
      <c r="D69" s="385"/>
      <c r="E69" s="385"/>
      <c r="F69" s="385"/>
      <c r="G69" s="385"/>
      <c r="H69" s="385"/>
      <c r="I69" s="385"/>
      <c r="J69" s="385"/>
      <c r="K69" s="385"/>
      <c r="L69" s="385"/>
      <c r="M69" s="385"/>
      <c r="N69" s="397"/>
      <c r="O69" s="958"/>
      <c r="P69" s="390" t="s">
        <v>933</v>
      </c>
    </row>
    <row r="70" spans="1:16">
      <c r="A70" s="1148" t="s">
        <v>897</v>
      </c>
      <c r="B70" s="385"/>
      <c r="C70" s="385"/>
      <c r="D70" s="385"/>
      <c r="E70" s="385"/>
      <c r="F70" s="385"/>
      <c r="G70" s="385"/>
      <c r="H70" s="385"/>
      <c r="I70" s="385"/>
      <c r="J70" s="385"/>
      <c r="K70" s="385"/>
      <c r="L70" s="385"/>
      <c r="M70" s="385"/>
      <c r="N70" s="397"/>
      <c r="O70" s="958"/>
      <c r="P70" s="390" t="s">
        <v>934</v>
      </c>
    </row>
    <row r="71" spans="1:16">
      <c r="A71" s="1148" t="s">
        <v>897</v>
      </c>
      <c r="B71" s="385"/>
      <c r="C71" s="385"/>
      <c r="D71" s="385"/>
      <c r="E71" s="385"/>
      <c r="F71" s="385"/>
      <c r="G71" s="385"/>
      <c r="H71" s="385"/>
      <c r="I71" s="385"/>
      <c r="J71" s="385"/>
      <c r="K71" s="385"/>
      <c r="L71" s="385"/>
      <c r="M71" s="385"/>
      <c r="N71" s="397"/>
      <c r="O71" s="958"/>
      <c r="P71" s="390" t="s">
        <v>935</v>
      </c>
    </row>
    <row r="72" spans="1:16">
      <c r="A72" s="1148" t="s">
        <v>897</v>
      </c>
      <c r="B72" s="385"/>
      <c r="C72" s="385"/>
      <c r="D72" s="385"/>
      <c r="E72" s="385"/>
      <c r="F72" s="385"/>
      <c r="G72" s="385"/>
      <c r="H72" s="385"/>
      <c r="I72" s="385"/>
      <c r="J72" s="385"/>
      <c r="K72" s="385"/>
      <c r="L72" s="385"/>
      <c r="M72" s="385"/>
      <c r="N72" s="397"/>
      <c r="O72" s="958"/>
      <c r="P72" s="390" t="s">
        <v>936</v>
      </c>
    </row>
    <row r="73" spans="1:16">
      <c r="A73" s="1148" t="s">
        <v>897</v>
      </c>
      <c r="B73" s="385"/>
      <c r="C73" s="385"/>
      <c r="D73" s="385"/>
      <c r="E73" s="385"/>
      <c r="F73" s="385"/>
      <c r="G73" s="385"/>
      <c r="H73" s="385"/>
      <c r="I73" s="385"/>
      <c r="J73" s="385"/>
      <c r="K73" s="385"/>
      <c r="L73" s="385"/>
      <c r="M73" s="385"/>
      <c r="N73" s="397"/>
      <c r="O73" s="958"/>
      <c r="P73" s="390" t="s">
        <v>937</v>
      </c>
    </row>
    <row r="74" spans="1:16">
      <c r="A74" s="1148" t="s">
        <v>897</v>
      </c>
      <c r="B74" s="385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97"/>
      <c r="O74" s="958"/>
      <c r="P74" s="390" t="s">
        <v>938</v>
      </c>
    </row>
    <row r="75" spans="1:16">
      <c r="A75" s="1148" t="s">
        <v>897</v>
      </c>
      <c r="B75" s="385"/>
      <c r="C75" s="385"/>
      <c r="D75" s="385"/>
      <c r="E75" s="385"/>
      <c r="F75" s="385"/>
      <c r="G75" s="385"/>
      <c r="H75" s="385"/>
      <c r="I75" s="385"/>
      <c r="J75" s="385"/>
      <c r="K75" s="385"/>
      <c r="L75" s="385"/>
      <c r="M75" s="385"/>
      <c r="N75" s="397"/>
      <c r="O75" s="958"/>
      <c r="P75" s="390" t="s">
        <v>939</v>
      </c>
    </row>
    <row r="76" spans="1:16">
      <c r="A76" s="1148" t="s">
        <v>897</v>
      </c>
      <c r="B76" s="385"/>
      <c r="C76" s="385"/>
      <c r="D76" s="385"/>
      <c r="E76" s="385"/>
      <c r="F76" s="385"/>
      <c r="G76" s="385"/>
      <c r="H76" s="385"/>
      <c r="I76" s="385"/>
      <c r="J76" s="385"/>
      <c r="K76" s="385"/>
      <c r="L76" s="385"/>
      <c r="M76" s="385"/>
      <c r="N76" s="397"/>
      <c r="O76" s="958"/>
      <c r="P76" s="390" t="s">
        <v>940</v>
      </c>
    </row>
    <row r="77" spans="1:16">
      <c r="A77" s="1148" t="s">
        <v>897</v>
      </c>
      <c r="B77" s="385"/>
      <c r="C77" s="385"/>
      <c r="D77" s="385"/>
      <c r="E77" s="385"/>
      <c r="F77" s="385"/>
      <c r="G77" s="385"/>
      <c r="H77" s="385"/>
      <c r="I77" s="385"/>
      <c r="J77" s="385"/>
      <c r="K77" s="385"/>
      <c r="L77" s="385"/>
      <c r="M77" s="385"/>
      <c r="N77" s="397"/>
      <c r="O77" s="958"/>
      <c r="P77" s="390" t="s">
        <v>941</v>
      </c>
    </row>
    <row r="78" spans="1:16">
      <c r="A78" s="1148" t="s">
        <v>897</v>
      </c>
      <c r="B78" s="385"/>
      <c r="C78" s="385"/>
      <c r="D78" s="385"/>
      <c r="E78" s="385"/>
      <c r="F78" s="385"/>
      <c r="G78" s="385"/>
      <c r="H78" s="385"/>
      <c r="I78" s="385"/>
      <c r="J78" s="385"/>
      <c r="K78" s="385"/>
      <c r="L78" s="385"/>
      <c r="M78" s="385"/>
      <c r="N78" s="397"/>
      <c r="O78" s="958"/>
      <c r="P78" s="390" t="s">
        <v>942</v>
      </c>
    </row>
    <row r="79" spans="1:16">
      <c r="A79" s="1148" t="s">
        <v>897</v>
      </c>
      <c r="B79" s="385"/>
      <c r="C79" s="385"/>
      <c r="D79" s="385"/>
      <c r="E79" s="385"/>
      <c r="F79" s="385"/>
      <c r="G79" s="385"/>
      <c r="H79" s="385"/>
      <c r="I79" s="385"/>
      <c r="J79" s="385"/>
      <c r="K79" s="385"/>
      <c r="L79" s="385"/>
      <c r="M79" s="385"/>
      <c r="N79" s="397"/>
      <c r="O79" s="958"/>
      <c r="P79" s="390" t="s">
        <v>943</v>
      </c>
    </row>
    <row r="80" spans="1:16" ht="15" thickBot="1">
      <c r="A80" s="1156" t="s">
        <v>897</v>
      </c>
      <c r="B80" s="399"/>
      <c r="C80" s="399"/>
      <c r="D80" s="399"/>
      <c r="E80" s="399"/>
      <c r="F80" s="399"/>
      <c r="G80" s="399"/>
      <c r="H80" s="399"/>
      <c r="I80" s="399"/>
      <c r="J80" s="399"/>
      <c r="K80" s="399"/>
      <c r="L80" s="399"/>
      <c r="M80" s="399"/>
      <c r="N80" s="400"/>
      <c r="O80" s="958"/>
      <c r="P80" s="416" t="s">
        <v>944</v>
      </c>
    </row>
    <row r="81" spans="1:16" ht="15.75" thickTop="1" thickBot="1">
      <c r="A81" s="958"/>
      <c r="B81" s="958"/>
      <c r="C81" s="958"/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</row>
    <row r="82" spans="1:16" ht="15.75" thickTop="1" thickBot="1">
      <c r="A82" s="641" t="s">
        <v>945</v>
      </c>
      <c r="B82" s="598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958"/>
      <c r="P82" s="958"/>
    </row>
    <row r="83" spans="1:16" ht="15" thickTop="1">
      <c r="A83" s="594" t="s">
        <v>897</v>
      </c>
      <c r="B83" s="395"/>
      <c r="C83" s="395"/>
      <c r="D83" s="395"/>
      <c r="E83" s="395"/>
      <c r="F83" s="395"/>
      <c r="G83" s="395"/>
      <c r="H83" s="395"/>
      <c r="I83" s="395"/>
      <c r="J83" s="395"/>
      <c r="K83" s="395"/>
      <c r="L83" s="395"/>
      <c r="M83" s="395"/>
      <c r="N83" s="396"/>
      <c r="O83" s="958"/>
      <c r="P83" s="389" t="s">
        <v>946</v>
      </c>
    </row>
    <row r="84" spans="1:16">
      <c r="A84" s="1148" t="s">
        <v>897</v>
      </c>
      <c r="B84" s="385"/>
      <c r="C84" s="385"/>
      <c r="D84" s="385"/>
      <c r="E84" s="385"/>
      <c r="F84" s="385"/>
      <c r="G84" s="385"/>
      <c r="H84" s="385"/>
      <c r="I84" s="385"/>
      <c r="J84" s="385"/>
      <c r="K84" s="385"/>
      <c r="L84" s="385"/>
      <c r="M84" s="385"/>
      <c r="N84" s="397"/>
      <c r="O84" s="958"/>
      <c r="P84" s="390" t="s">
        <v>947</v>
      </c>
    </row>
    <row r="85" spans="1:16">
      <c r="A85" s="1148" t="s">
        <v>897</v>
      </c>
      <c r="B85" s="385"/>
      <c r="C85" s="385"/>
      <c r="D85" s="385"/>
      <c r="E85" s="385"/>
      <c r="F85" s="385"/>
      <c r="G85" s="385"/>
      <c r="H85" s="385"/>
      <c r="I85" s="385"/>
      <c r="J85" s="385"/>
      <c r="K85" s="385"/>
      <c r="L85" s="385"/>
      <c r="M85" s="385"/>
      <c r="N85" s="397"/>
      <c r="O85" s="958"/>
      <c r="P85" s="390" t="s">
        <v>948</v>
      </c>
    </row>
    <row r="86" spans="1:16">
      <c r="A86" s="1148" t="s">
        <v>897</v>
      </c>
      <c r="B86" s="385"/>
      <c r="C86" s="385"/>
      <c r="D86" s="385"/>
      <c r="E86" s="385"/>
      <c r="F86" s="385"/>
      <c r="G86" s="385"/>
      <c r="H86" s="385"/>
      <c r="I86" s="385"/>
      <c r="J86" s="385"/>
      <c r="K86" s="385"/>
      <c r="L86" s="385"/>
      <c r="M86" s="385"/>
      <c r="N86" s="397"/>
      <c r="O86" s="958"/>
      <c r="P86" s="390" t="s">
        <v>949</v>
      </c>
    </row>
    <row r="87" spans="1:16">
      <c r="A87" s="1148" t="s">
        <v>897</v>
      </c>
      <c r="B87" s="385"/>
      <c r="C87" s="385"/>
      <c r="D87" s="385"/>
      <c r="E87" s="385"/>
      <c r="F87" s="385"/>
      <c r="G87" s="385"/>
      <c r="H87" s="385"/>
      <c r="I87" s="385"/>
      <c r="J87" s="385"/>
      <c r="K87" s="385"/>
      <c r="L87" s="385"/>
      <c r="M87" s="385"/>
      <c r="N87" s="397"/>
      <c r="O87" s="958"/>
      <c r="P87" s="390" t="s">
        <v>950</v>
      </c>
    </row>
    <row r="88" spans="1:16">
      <c r="A88" s="1148" t="s">
        <v>897</v>
      </c>
      <c r="B88" s="385"/>
      <c r="C88" s="385"/>
      <c r="D88" s="385"/>
      <c r="E88" s="385"/>
      <c r="F88" s="385"/>
      <c r="G88" s="385"/>
      <c r="H88" s="385"/>
      <c r="I88" s="385"/>
      <c r="J88" s="385"/>
      <c r="K88" s="385"/>
      <c r="L88" s="385"/>
      <c r="M88" s="385"/>
      <c r="N88" s="397"/>
      <c r="O88" s="958"/>
      <c r="P88" s="390" t="s">
        <v>951</v>
      </c>
    </row>
    <row r="89" spans="1:16">
      <c r="A89" s="1148" t="s">
        <v>897</v>
      </c>
      <c r="B89" s="385"/>
      <c r="C89" s="385"/>
      <c r="D89" s="385"/>
      <c r="E89" s="385"/>
      <c r="F89" s="385"/>
      <c r="G89" s="385"/>
      <c r="H89" s="385"/>
      <c r="I89" s="385"/>
      <c r="J89" s="385"/>
      <c r="K89" s="385"/>
      <c r="L89" s="385"/>
      <c r="M89" s="385"/>
      <c r="N89" s="397"/>
      <c r="O89" s="958"/>
      <c r="P89" s="390" t="s">
        <v>952</v>
      </c>
    </row>
    <row r="90" spans="1:16">
      <c r="A90" s="1148" t="s">
        <v>897</v>
      </c>
      <c r="B90" s="385"/>
      <c r="C90" s="385"/>
      <c r="D90" s="385"/>
      <c r="E90" s="385"/>
      <c r="F90" s="385"/>
      <c r="G90" s="385"/>
      <c r="H90" s="385"/>
      <c r="I90" s="385"/>
      <c r="J90" s="385"/>
      <c r="K90" s="385"/>
      <c r="L90" s="385"/>
      <c r="M90" s="385"/>
      <c r="N90" s="397"/>
      <c r="O90" s="958"/>
      <c r="P90" s="390" t="s">
        <v>953</v>
      </c>
    </row>
    <row r="91" spans="1:16">
      <c r="A91" s="1148" t="s">
        <v>897</v>
      </c>
      <c r="B91" s="385"/>
      <c r="C91" s="385"/>
      <c r="D91" s="385"/>
      <c r="E91" s="385"/>
      <c r="F91" s="385"/>
      <c r="G91" s="385"/>
      <c r="H91" s="385"/>
      <c r="I91" s="385"/>
      <c r="J91" s="385"/>
      <c r="K91" s="385"/>
      <c r="L91" s="385"/>
      <c r="M91" s="385"/>
      <c r="N91" s="397"/>
      <c r="O91" s="958"/>
      <c r="P91" s="390" t="s">
        <v>954</v>
      </c>
    </row>
    <row r="92" spans="1:16">
      <c r="A92" s="1148" t="s">
        <v>897</v>
      </c>
      <c r="B92" s="385"/>
      <c r="C92" s="385"/>
      <c r="D92" s="385"/>
      <c r="E92" s="385"/>
      <c r="F92" s="385"/>
      <c r="G92" s="385"/>
      <c r="H92" s="385"/>
      <c r="I92" s="385"/>
      <c r="J92" s="385"/>
      <c r="K92" s="385"/>
      <c r="L92" s="385"/>
      <c r="M92" s="385"/>
      <c r="N92" s="397"/>
      <c r="O92" s="958"/>
      <c r="P92" s="390" t="s">
        <v>955</v>
      </c>
    </row>
    <row r="93" spans="1:16">
      <c r="A93" s="1148" t="s">
        <v>897</v>
      </c>
      <c r="B93" s="385"/>
      <c r="C93" s="385"/>
      <c r="D93" s="385"/>
      <c r="E93" s="385"/>
      <c r="F93" s="385"/>
      <c r="G93" s="385"/>
      <c r="H93" s="385"/>
      <c r="I93" s="385"/>
      <c r="J93" s="385"/>
      <c r="K93" s="385"/>
      <c r="L93" s="385"/>
      <c r="M93" s="385"/>
      <c r="N93" s="397"/>
      <c r="O93" s="958"/>
      <c r="P93" s="390" t="s">
        <v>956</v>
      </c>
    </row>
    <row r="94" spans="1:16">
      <c r="A94" s="1148" t="s">
        <v>897</v>
      </c>
      <c r="B94" s="385"/>
      <c r="C94" s="385"/>
      <c r="D94" s="385"/>
      <c r="E94" s="385"/>
      <c r="F94" s="385"/>
      <c r="G94" s="385"/>
      <c r="H94" s="385"/>
      <c r="I94" s="385"/>
      <c r="J94" s="385"/>
      <c r="K94" s="385"/>
      <c r="L94" s="385"/>
      <c r="M94" s="385"/>
      <c r="N94" s="397"/>
      <c r="O94" s="958"/>
      <c r="P94" s="390" t="s">
        <v>957</v>
      </c>
    </row>
    <row r="95" spans="1:16">
      <c r="A95" s="1148" t="s">
        <v>897</v>
      </c>
      <c r="B95" s="385"/>
      <c r="C95" s="385"/>
      <c r="D95" s="385"/>
      <c r="E95" s="385"/>
      <c r="F95" s="385"/>
      <c r="G95" s="385"/>
      <c r="H95" s="385"/>
      <c r="I95" s="385"/>
      <c r="J95" s="385"/>
      <c r="K95" s="385"/>
      <c r="L95" s="385"/>
      <c r="M95" s="385"/>
      <c r="N95" s="397"/>
      <c r="O95" s="958"/>
      <c r="P95" s="390" t="s">
        <v>958</v>
      </c>
    </row>
    <row r="96" spans="1:16">
      <c r="A96" s="1148" t="s">
        <v>897</v>
      </c>
      <c r="B96" s="385"/>
      <c r="C96" s="385"/>
      <c r="D96" s="385"/>
      <c r="E96" s="385"/>
      <c r="F96" s="385"/>
      <c r="G96" s="385"/>
      <c r="H96" s="385"/>
      <c r="I96" s="385"/>
      <c r="J96" s="385"/>
      <c r="K96" s="385"/>
      <c r="L96" s="385"/>
      <c r="M96" s="385"/>
      <c r="N96" s="397"/>
      <c r="O96" s="958"/>
      <c r="P96" s="390" t="s">
        <v>959</v>
      </c>
    </row>
    <row r="97" spans="1:16" ht="15" thickBot="1">
      <c r="A97" s="1156" t="s">
        <v>897</v>
      </c>
      <c r="B97" s="399"/>
      <c r="C97" s="399"/>
      <c r="D97" s="399"/>
      <c r="E97" s="399"/>
      <c r="F97" s="399"/>
      <c r="G97" s="399"/>
      <c r="H97" s="399"/>
      <c r="I97" s="399"/>
      <c r="J97" s="399"/>
      <c r="K97" s="399"/>
      <c r="L97" s="399"/>
      <c r="M97" s="399"/>
      <c r="N97" s="400"/>
      <c r="O97" s="958"/>
      <c r="P97" s="416" t="s">
        <v>960</v>
      </c>
    </row>
    <row r="98" spans="1:16" ht="15" thickTop="1">
      <c r="A98" s="958"/>
      <c r="B98" s="958"/>
      <c r="C98" s="958"/>
      <c r="D98" s="958"/>
      <c r="E98" s="958"/>
      <c r="F98" s="958"/>
      <c r="G98" s="958"/>
      <c r="H98" s="958"/>
      <c r="I98" s="958"/>
      <c r="J98" s="958"/>
      <c r="K98" s="958"/>
      <c r="L98" s="958"/>
      <c r="M98" s="958"/>
      <c r="N98" s="958"/>
      <c r="O98" s="958"/>
      <c r="P98" s="958"/>
    </row>
  </sheetData>
  <customSheetViews>
    <customSheetView guid="{1B259DF3-2D8D-4DFB-A9C4-F29F1CEBD105}" scale="80" showPageBreaks="1" showGridLines="0" fitToPage="1" printArea="1" view="pageBreakPreview">
      <selection sqref="A1:I1"/>
      <pageMargins left="0" right="0" top="0" bottom="0" header="0" footer="0"/>
      <pageSetup paperSize="9" scale="38" fitToHeight="0" orientation="portrait" r:id="rId1"/>
    </customSheetView>
    <customSheetView guid="{650D7366-A5BD-406B-9661-ED9F5F01D420}" showPageBreaks="1" showGridLines="0" fitToPage="1" printArea="1">
      <selection activeCell="O6" sqref="O6"/>
      <pageMargins left="0" right="0" top="0" bottom="0" header="0" footer="0"/>
      <pageSetup paperSize="9" scale="42" fitToHeight="0" orientation="portrait" r:id="rId2"/>
    </customSheetView>
    <customSheetView guid="{9D0BCB94-913C-464E-843B-7A43F508C4E7}" showPageBreaks="1" showGridLines="0" fitToPage="1" printArea="1">
      <selection activeCell="O6" sqref="O6"/>
      <pageMargins left="0" right="0" top="0" bottom="0" header="0" footer="0"/>
      <pageSetup paperSize="9" scale="42" fitToHeight="0" orientation="portrait" r:id="rId3"/>
    </customSheetView>
  </customSheetViews>
  <mergeCells count="1">
    <mergeCell ref="A3:N3"/>
  </mergeCells>
  <pageMargins left="0.7" right="0.7" top="0.75" bottom="0.75" header="0.3" footer="0.3"/>
  <pageSetup paperSize="8" scale="78" fitToHeight="0" orientation="landscape" r:id="rId4"/>
  <headerFooter>
    <oddHeader>&amp;L&amp;F&amp;CSheet: &amp;A&amp;ROFFICIAL</oddHeader>
    <oddFooter>&amp;LPrinted on: &amp;D at &amp;T&amp;CPage &amp;P of &amp;N&amp;ROfwat</oddFooter>
  </headerFooter>
  <rowBreaks count="1" manualBreakCount="1">
    <brk id="46" max="16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"/>
  <sheetViews>
    <sheetView showGridLines="0" view="pageBreakPreview" zoomScaleNormal="100" zoomScaleSheetLayoutView="100" workbookViewId="0"/>
  </sheetViews>
  <sheetFormatPr defaultColWidth="23.5" defaultRowHeight="14.25"/>
  <cols>
    <col min="1" max="1" width="41" style="4" customWidth="1"/>
    <col min="2" max="8" width="15.5" style="4" customWidth="1"/>
    <col min="9" max="10" width="15.5" style="209" customWidth="1"/>
    <col min="11" max="12" width="15.5" style="4" customWidth="1"/>
    <col min="13" max="13" width="4" style="4" customWidth="1"/>
    <col min="14" max="14" width="10" style="4" customWidth="1"/>
    <col min="15" max="15" width="3.5" style="4" customWidth="1"/>
    <col min="16" max="16384" width="23.5" style="4"/>
  </cols>
  <sheetData>
    <row r="1" spans="1:16" s="10" customFormat="1" ht="35.25" customHeight="1">
      <c r="A1" s="780" t="s">
        <v>48</v>
      </c>
      <c r="B1" s="780"/>
      <c r="C1" s="780"/>
      <c r="F1" s="1330"/>
      <c r="G1" s="1330"/>
      <c r="H1" s="1330"/>
    </row>
    <row r="2" spans="1:16" s="10" customFormat="1" ht="11.2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</row>
    <row r="3" spans="1:16" ht="41.25" customHeight="1">
      <c r="A3" s="1224" t="s">
        <v>961</v>
      </c>
      <c r="B3" s="1224"/>
      <c r="C3" s="1224"/>
      <c r="D3" s="1224"/>
      <c r="E3" s="1224"/>
      <c r="F3" s="1224"/>
      <c r="G3" s="1224"/>
      <c r="H3" s="1224"/>
      <c r="I3" s="1224"/>
      <c r="J3" s="1224"/>
      <c r="K3" s="1224"/>
      <c r="L3" s="1224"/>
      <c r="M3" s="958"/>
      <c r="N3" s="958"/>
      <c r="O3" s="958"/>
      <c r="P3" s="958"/>
    </row>
    <row r="4" spans="1:16" ht="15" thickBot="1">
      <c r="A4" s="958"/>
      <c r="B4" s="958"/>
      <c r="C4" s="958"/>
      <c r="D4" s="958"/>
      <c r="E4" s="958"/>
      <c r="F4" s="958"/>
      <c r="G4" s="958"/>
      <c r="H4" s="958"/>
      <c r="I4" s="958"/>
      <c r="J4" s="958"/>
      <c r="K4" s="958"/>
      <c r="L4" s="958"/>
      <c r="M4" s="958"/>
      <c r="N4" s="958"/>
      <c r="O4" s="958"/>
      <c r="P4" s="958"/>
    </row>
    <row r="5" spans="1:16" ht="87" customHeight="1" thickTop="1" thickBot="1">
      <c r="A5" s="476"/>
      <c r="B5" s="475" t="s">
        <v>962</v>
      </c>
      <c r="C5" s="475" t="s">
        <v>850</v>
      </c>
      <c r="D5" s="475" t="s">
        <v>852</v>
      </c>
      <c r="E5" s="475" t="s">
        <v>963</v>
      </c>
      <c r="F5" s="475" t="s">
        <v>964</v>
      </c>
      <c r="G5" s="475" t="s">
        <v>965</v>
      </c>
      <c r="H5" s="413" t="s">
        <v>966</v>
      </c>
      <c r="I5" s="175"/>
      <c r="J5" s="175"/>
      <c r="K5" s="175"/>
      <c r="L5" s="175"/>
      <c r="M5" s="958"/>
      <c r="N5" s="474" t="s">
        <v>134</v>
      </c>
      <c r="O5" s="958"/>
      <c r="P5" s="958"/>
    </row>
    <row r="6" spans="1:16" s="206" customFormat="1" ht="17.25" thickTop="1" thickBot="1">
      <c r="A6" s="781"/>
      <c r="B6" s="781"/>
      <c r="C6" s="781"/>
      <c r="D6" s="781"/>
      <c r="E6" s="781"/>
      <c r="F6" s="781"/>
      <c r="G6" s="781"/>
      <c r="H6" s="781"/>
      <c r="I6" s="758"/>
      <c r="J6" s="758"/>
      <c r="K6" s="758"/>
      <c r="L6" s="758"/>
    </row>
    <row r="7" spans="1:16" s="206" customFormat="1" ht="28.5" thickTop="1" thickBot="1">
      <c r="A7" s="641" t="s">
        <v>967</v>
      </c>
      <c r="B7" s="598"/>
      <c r="C7" s="781"/>
      <c r="D7" s="781"/>
      <c r="E7" s="781"/>
      <c r="F7" s="781"/>
      <c r="G7" s="781"/>
      <c r="H7" s="781"/>
      <c r="I7" s="758"/>
      <c r="J7" s="758"/>
      <c r="K7" s="758"/>
      <c r="L7" s="758"/>
    </row>
    <row r="8" spans="1:16" s="77" customFormat="1" ht="51.75" thickTop="1">
      <c r="A8" s="1154" t="s">
        <v>878</v>
      </c>
      <c r="B8" s="1155" t="s">
        <v>968</v>
      </c>
      <c r="C8" s="1155" t="s">
        <v>969</v>
      </c>
      <c r="D8" s="1155"/>
      <c r="E8" s="1155" t="s">
        <v>970</v>
      </c>
      <c r="F8" s="1155"/>
      <c r="G8" s="1155"/>
      <c r="H8" s="788"/>
      <c r="I8" s="95"/>
      <c r="J8" s="95"/>
      <c r="K8" s="95"/>
      <c r="L8" s="95"/>
      <c r="N8" s="389" t="s">
        <v>971</v>
      </c>
    </row>
    <row r="9" spans="1:16" s="77" customFormat="1" ht="63.75">
      <c r="A9" s="1163" t="s">
        <v>876</v>
      </c>
      <c r="B9" s="1164" t="s">
        <v>968</v>
      </c>
      <c r="C9" s="1164" t="s">
        <v>972</v>
      </c>
      <c r="D9" s="1164"/>
      <c r="E9" s="1164" t="s">
        <v>973</v>
      </c>
      <c r="F9" s="1164"/>
      <c r="G9" s="1164"/>
      <c r="H9" s="789"/>
      <c r="I9" s="95"/>
      <c r="J9" s="95"/>
      <c r="K9" s="95"/>
      <c r="L9" s="95"/>
      <c r="N9" s="390" t="s">
        <v>974</v>
      </c>
    </row>
    <row r="10" spans="1:16" s="77" customFormat="1" ht="63.75">
      <c r="A10" s="1163" t="s">
        <v>975</v>
      </c>
      <c r="B10" s="1164" t="s">
        <v>968</v>
      </c>
      <c r="C10" s="1164" t="s">
        <v>972</v>
      </c>
      <c r="D10" s="1164"/>
      <c r="E10" s="1164" t="s">
        <v>973</v>
      </c>
      <c r="F10" s="1164"/>
      <c r="G10" s="1164"/>
      <c r="H10" s="789"/>
      <c r="I10" s="95"/>
      <c r="J10" s="95"/>
      <c r="K10" s="95"/>
      <c r="L10" s="95"/>
      <c r="N10" s="390" t="s">
        <v>976</v>
      </c>
    </row>
    <row r="11" spans="1:16" s="77" customFormat="1" ht="63.75">
      <c r="A11" s="1163" t="s">
        <v>977</v>
      </c>
      <c r="B11" s="1164" t="s">
        <v>968</v>
      </c>
      <c r="C11" s="1164" t="s">
        <v>972</v>
      </c>
      <c r="D11" s="1164"/>
      <c r="E11" s="1164" t="s">
        <v>973</v>
      </c>
      <c r="F11" s="1164"/>
      <c r="G11" s="1164"/>
      <c r="H11" s="789"/>
      <c r="I11" s="95"/>
      <c r="J11" s="95"/>
      <c r="K11" s="95"/>
      <c r="L11" s="95"/>
      <c r="N11" s="390" t="s">
        <v>978</v>
      </c>
    </row>
    <row r="12" spans="1:16" s="77" customFormat="1" ht="51">
      <c r="A12" s="1163" t="s">
        <v>880</v>
      </c>
      <c r="B12" s="1164" t="s">
        <v>968</v>
      </c>
      <c r="C12" s="1164" t="s">
        <v>979</v>
      </c>
      <c r="D12" s="1164"/>
      <c r="E12" s="1164" t="s">
        <v>970</v>
      </c>
      <c r="F12" s="1164"/>
      <c r="G12" s="1164"/>
      <c r="H12" s="789"/>
      <c r="I12" s="95"/>
      <c r="J12" s="95"/>
      <c r="K12" s="95"/>
      <c r="L12" s="95"/>
      <c r="N12" s="390" t="s">
        <v>980</v>
      </c>
    </row>
    <row r="13" spans="1:16" s="77" customFormat="1" ht="51">
      <c r="A13" s="1163" t="s">
        <v>882</v>
      </c>
      <c r="B13" s="1164" t="s">
        <v>968</v>
      </c>
      <c r="C13" s="1164" t="s">
        <v>981</v>
      </c>
      <c r="D13" s="1164"/>
      <c r="E13" s="1164" t="s">
        <v>982</v>
      </c>
      <c r="F13" s="1164"/>
      <c r="G13" s="1164"/>
      <c r="H13" s="789"/>
      <c r="I13" s="95"/>
      <c r="J13" s="95"/>
      <c r="K13" s="95"/>
      <c r="L13" s="95"/>
      <c r="N13" s="390" t="s">
        <v>983</v>
      </c>
    </row>
    <row r="14" spans="1:16" s="77" customFormat="1" ht="51">
      <c r="A14" s="1163" t="s">
        <v>871</v>
      </c>
      <c r="B14" s="1164" t="s">
        <v>968</v>
      </c>
      <c r="C14" s="1164" t="s">
        <v>984</v>
      </c>
      <c r="D14" s="1164"/>
      <c r="E14" s="1164" t="s">
        <v>985</v>
      </c>
      <c r="F14" s="1164"/>
      <c r="G14" s="1164"/>
      <c r="H14" s="789"/>
      <c r="I14" s="95"/>
      <c r="J14" s="95"/>
      <c r="K14" s="95"/>
      <c r="L14" s="95"/>
      <c r="N14" s="390" t="s">
        <v>986</v>
      </c>
    </row>
    <row r="15" spans="1:16" s="77" customFormat="1" ht="51">
      <c r="A15" s="1163" t="s">
        <v>987</v>
      </c>
      <c r="B15" s="1164" t="s">
        <v>968</v>
      </c>
      <c r="C15" s="1164" t="s">
        <v>984</v>
      </c>
      <c r="D15" s="1164"/>
      <c r="E15" s="1164" t="s">
        <v>985</v>
      </c>
      <c r="F15" s="1164"/>
      <c r="G15" s="1164"/>
      <c r="H15" s="789"/>
      <c r="I15" s="95"/>
      <c r="J15" s="95"/>
      <c r="K15" s="95"/>
      <c r="L15" s="95"/>
      <c r="N15" s="390" t="s">
        <v>988</v>
      </c>
    </row>
    <row r="16" spans="1:16" s="77" customFormat="1" ht="51.75" thickBot="1">
      <c r="A16" s="787" t="s">
        <v>989</v>
      </c>
      <c r="B16" s="1162" t="s">
        <v>968</v>
      </c>
      <c r="C16" s="1162" t="s">
        <v>984</v>
      </c>
      <c r="D16" s="1162"/>
      <c r="E16" s="1162" t="s">
        <v>985</v>
      </c>
      <c r="F16" s="1162"/>
      <c r="G16" s="1162"/>
      <c r="H16" s="790"/>
      <c r="I16" s="224"/>
      <c r="J16" s="224"/>
      <c r="K16" s="95"/>
      <c r="L16" s="95"/>
      <c r="N16" s="416" t="s">
        <v>990</v>
      </c>
    </row>
    <row r="17" spans="1:16" ht="15.75" thickTop="1" thickBot="1">
      <c r="A17" s="215"/>
      <c r="B17" s="121"/>
      <c r="C17" s="215"/>
      <c r="D17" s="121"/>
      <c r="E17" s="215"/>
      <c r="F17" s="216"/>
      <c r="G17" s="121"/>
      <c r="H17" s="217"/>
      <c r="I17" s="218"/>
      <c r="J17" s="121"/>
      <c r="K17" s="175"/>
      <c r="L17" s="175"/>
      <c r="M17" s="958"/>
      <c r="N17" s="958"/>
      <c r="O17" s="958"/>
      <c r="P17" s="958"/>
    </row>
    <row r="18" spans="1:16" ht="101.25" customHeight="1" thickTop="1" thickBot="1">
      <c r="A18" s="476"/>
      <c r="B18" s="475" t="s">
        <v>962</v>
      </c>
      <c r="C18" s="475" t="s">
        <v>850</v>
      </c>
      <c r="D18" s="475" t="s">
        <v>852</v>
      </c>
      <c r="E18" s="475" t="s">
        <v>991</v>
      </c>
      <c r="F18" s="475" t="s">
        <v>992</v>
      </c>
      <c r="G18" s="475" t="s">
        <v>993</v>
      </c>
      <c r="H18" s="475" t="s">
        <v>994</v>
      </c>
      <c r="I18" s="475" t="s">
        <v>995</v>
      </c>
      <c r="J18" s="475" t="s">
        <v>996</v>
      </c>
      <c r="K18" s="413" t="s">
        <v>997</v>
      </c>
      <c r="L18" s="175"/>
      <c r="M18" s="958"/>
      <c r="N18" s="958"/>
      <c r="O18" s="958"/>
      <c r="P18" s="958"/>
    </row>
    <row r="19" spans="1:16" s="206" customFormat="1" ht="17.25" thickTop="1" thickBot="1">
      <c r="A19" s="781"/>
      <c r="B19" s="781"/>
      <c r="C19" s="781"/>
      <c r="D19" s="781"/>
      <c r="E19" s="781"/>
      <c r="F19" s="781"/>
      <c r="G19" s="781"/>
      <c r="H19" s="781"/>
      <c r="I19" s="781"/>
      <c r="J19" s="781"/>
      <c r="K19" s="781"/>
      <c r="L19" s="758"/>
    </row>
    <row r="20" spans="1:16" s="206" customFormat="1" ht="28.5" thickTop="1" thickBot="1">
      <c r="A20" s="641" t="s">
        <v>998</v>
      </c>
      <c r="B20" s="598"/>
      <c r="C20" s="781"/>
      <c r="D20" s="781"/>
      <c r="E20" s="781"/>
      <c r="F20" s="781"/>
      <c r="G20" s="781"/>
      <c r="H20" s="781"/>
      <c r="I20" s="781"/>
      <c r="J20" s="781"/>
      <c r="K20" s="781"/>
      <c r="L20" s="758"/>
    </row>
    <row r="21" spans="1:16" s="77" customFormat="1" ht="51.75" thickTop="1">
      <c r="A21" s="1154" t="s">
        <v>867</v>
      </c>
      <c r="B21" s="1155" t="s">
        <v>968</v>
      </c>
      <c r="C21" s="1155" t="s">
        <v>999</v>
      </c>
      <c r="D21" s="1155"/>
      <c r="E21" s="1155"/>
      <c r="F21" s="1155"/>
      <c r="G21" s="1155"/>
      <c r="H21" s="1155"/>
      <c r="I21" s="1155"/>
      <c r="J21" s="1155"/>
      <c r="K21" s="788"/>
      <c r="L21" s="95"/>
      <c r="N21" s="389" t="s">
        <v>1000</v>
      </c>
    </row>
    <row r="22" spans="1:16" s="77" customFormat="1" ht="51.75" thickBot="1">
      <c r="A22" s="1161" t="s">
        <v>1001</v>
      </c>
      <c r="B22" s="1162" t="s">
        <v>968</v>
      </c>
      <c r="C22" s="1162" t="s">
        <v>1002</v>
      </c>
      <c r="D22" s="1162"/>
      <c r="E22" s="1162"/>
      <c r="F22" s="1162"/>
      <c r="G22" s="1162"/>
      <c r="H22" s="1162"/>
      <c r="I22" s="1162"/>
      <c r="J22" s="1162"/>
      <c r="K22" s="790"/>
      <c r="L22" s="95"/>
      <c r="N22" s="416" t="s">
        <v>1003</v>
      </c>
    </row>
    <row r="23" spans="1:16" ht="15.75" thickTop="1" thickBot="1">
      <c r="A23" s="215"/>
      <c r="B23" s="121"/>
      <c r="C23" s="215"/>
      <c r="D23" s="121"/>
      <c r="E23" s="215"/>
      <c r="F23" s="121"/>
      <c r="G23" s="121"/>
      <c r="H23" s="217"/>
      <c r="I23" s="218"/>
      <c r="J23" s="214"/>
      <c r="K23" s="214"/>
      <c r="L23" s="175"/>
      <c r="M23" s="958"/>
      <c r="N23" s="958"/>
      <c r="O23" s="958"/>
      <c r="P23" s="958"/>
    </row>
    <row r="24" spans="1:16" ht="82.5" thickTop="1" thickBot="1">
      <c r="A24" s="476"/>
      <c r="B24" s="475" t="s">
        <v>962</v>
      </c>
      <c r="C24" s="475" t="s">
        <v>850</v>
      </c>
      <c r="D24" s="475" t="s">
        <v>852</v>
      </c>
      <c r="E24" s="475" t="s">
        <v>963</v>
      </c>
      <c r="F24" s="475" t="s">
        <v>964</v>
      </c>
      <c r="G24" s="475" t="s">
        <v>1004</v>
      </c>
      <c r="H24" s="475" t="s">
        <v>1005</v>
      </c>
      <c r="I24" s="413" t="s">
        <v>966</v>
      </c>
      <c r="J24" s="175"/>
      <c r="K24" s="175"/>
      <c r="L24" s="175"/>
      <c r="M24" s="958"/>
      <c r="N24" s="958"/>
      <c r="O24" s="958"/>
      <c r="P24" s="958"/>
    </row>
    <row r="25" spans="1:16" s="206" customFormat="1" ht="17.25" thickTop="1" thickBot="1">
      <c r="A25" s="781"/>
      <c r="B25" s="781"/>
      <c r="C25" s="781"/>
      <c r="D25" s="781"/>
      <c r="E25" s="781"/>
      <c r="F25" s="781"/>
      <c r="G25" s="781"/>
      <c r="H25" s="781"/>
      <c r="I25" s="781"/>
      <c r="J25" s="781"/>
      <c r="K25" s="781"/>
      <c r="L25" s="758"/>
    </row>
    <row r="26" spans="1:16" s="206" customFormat="1" ht="17.25" thickTop="1" thickBot="1">
      <c r="A26" s="641" t="s">
        <v>1006</v>
      </c>
      <c r="B26" s="598"/>
      <c r="C26" s="781"/>
      <c r="D26" s="781"/>
      <c r="E26" s="781"/>
      <c r="F26" s="781"/>
      <c r="G26" s="781"/>
      <c r="H26" s="781"/>
      <c r="I26" s="781"/>
      <c r="J26" s="781"/>
      <c r="K26" s="781"/>
      <c r="L26" s="758"/>
    </row>
    <row r="27" spans="1:16" s="77" customFormat="1" ht="52.5" thickTop="1" thickBot="1">
      <c r="A27" s="1165" t="s">
        <v>865</v>
      </c>
      <c r="B27" s="1166" t="s">
        <v>968</v>
      </c>
      <c r="C27" s="1166" t="s">
        <v>1007</v>
      </c>
      <c r="D27" s="1166" t="s">
        <v>1008</v>
      </c>
      <c r="E27" s="1166" t="s">
        <v>1009</v>
      </c>
      <c r="F27" s="1166"/>
      <c r="G27" s="1166"/>
      <c r="H27" s="1166"/>
      <c r="I27" s="791"/>
      <c r="J27" s="224"/>
      <c r="K27" s="95"/>
      <c r="L27" s="95"/>
      <c r="N27" s="436" t="s">
        <v>1010</v>
      </c>
    </row>
    <row r="28" spans="1:16" ht="15" thickTop="1">
      <c r="A28" s="121"/>
      <c r="B28" s="214"/>
      <c r="C28" s="214"/>
      <c r="D28" s="121"/>
      <c r="E28" s="215"/>
      <c r="F28" s="121"/>
      <c r="G28" s="121"/>
      <c r="H28" s="121"/>
      <c r="I28" s="218"/>
      <c r="J28" s="121"/>
      <c r="K28" s="214"/>
      <c r="L28" s="175"/>
      <c r="M28" s="958"/>
      <c r="N28" s="958"/>
      <c r="O28" s="958"/>
      <c r="P28" s="958"/>
    </row>
    <row r="29" spans="1:16" ht="15" thickBot="1">
      <c r="A29" s="12"/>
      <c r="B29" s="330"/>
      <c r="C29" s="330"/>
      <c r="D29" s="12"/>
      <c r="E29" s="215"/>
      <c r="F29" s="121"/>
      <c r="G29" s="121"/>
      <c r="H29" s="121"/>
      <c r="I29" s="218"/>
      <c r="J29" s="121"/>
      <c r="K29" s="175"/>
      <c r="L29" s="175"/>
      <c r="M29" s="958"/>
      <c r="N29" s="958"/>
      <c r="O29" s="958"/>
      <c r="P29" s="958"/>
    </row>
    <row r="30" spans="1:16" ht="82.5" thickTop="1" thickBot="1">
      <c r="A30" s="476"/>
      <c r="B30" s="475" t="s">
        <v>962</v>
      </c>
      <c r="C30" s="475" t="s">
        <v>1011</v>
      </c>
      <c r="D30" s="475" t="s">
        <v>1012</v>
      </c>
      <c r="E30" s="413" t="s">
        <v>1013</v>
      </c>
      <c r="F30" s="121"/>
      <c r="G30" s="121"/>
      <c r="H30" s="121"/>
      <c r="I30" s="214"/>
      <c r="J30" s="214"/>
      <c r="K30" s="175"/>
      <c r="L30" s="175"/>
      <c r="M30" s="958"/>
      <c r="N30" s="958"/>
      <c r="O30" s="958"/>
      <c r="P30" s="958"/>
    </row>
    <row r="31" spans="1:16" s="206" customFormat="1" ht="17.25" thickTop="1" thickBot="1">
      <c r="A31" s="781"/>
      <c r="B31" s="781"/>
      <c r="C31" s="781"/>
      <c r="D31" s="781"/>
      <c r="E31" s="781"/>
      <c r="F31" s="781"/>
      <c r="G31" s="781"/>
      <c r="H31" s="781"/>
      <c r="I31" s="781"/>
      <c r="J31" s="781"/>
      <c r="K31" s="781"/>
      <c r="L31" s="758"/>
    </row>
    <row r="32" spans="1:16" s="206" customFormat="1" ht="17.25" thickTop="1" thickBot="1">
      <c r="A32" s="641" t="s">
        <v>1014</v>
      </c>
      <c r="B32" s="598"/>
      <c r="C32" s="781"/>
      <c r="D32" s="781"/>
      <c r="E32" s="781"/>
      <c r="F32" s="781"/>
      <c r="G32" s="781"/>
      <c r="H32" s="781"/>
      <c r="I32" s="781"/>
      <c r="J32" s="781"/>
      <c r="K32" s="781"/>
      <c r="L32" s="758"/>
    </row>
    <row r="33" spans="1:14" s="77" customFormat="1" ht="62.25" customHeight="1" thickTop="1">
      <c r="A33" s="1154" t="s">
        <v>873</v>
      </c>
      <c r="B33" s="1155" t="s">
        <v>968</v>
      </c>
      <c r="C33" s="1155"/>
      <c r="D33" s="1155"/>
      <c r="E33" s="788"/>
      <c r="F33" s="152"/>
      <c r="G33" s="152"/>
      <c r="H33" s="95"/>
      <c r="I33" s="95"/>
      <c r="J33" s="95"/>
      <c r="K33" s="95"/>
      <c r="L33" s="95"/>
      <c r="N33" s="389" t="s">
        <v>1015</v>
      </c>
    </row>
    <row r="34" spans="1:14" s="77" customFormat="1" ht="62.25" customHeight="1" thickBot="1">
      <c r="A34" s="1161" t="s">
        <v>1016</v>
      </c>
      <c r="B34" s="1162" t="s">
        <v>968</v>
      </c>
      <c r="C34" s="1162"/>
      <c r="D34" s="1162"/>
      <c r="E34" s="790"/>
      <c r="F34" s="152"/>
      <c r="G34" s="152"/>
      <c r="H34" s="95"/>
      <c r="I34" s="95"/>
      <c r="J34" s="95"/>
      <c r="K34" s="95"/>
      <c r="L34" s="95"/>
      <c r="N34" s="416" t="s">
        <v>1017</v>
      </c>
    </row>
    <row r="35" spans="1:14" ht="15.75" thickTop="1" thickBot="1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958"/>
      <c r="N35" s="958"/>
    </row>
    <row r="36" spans="1:14" ht="33.75" customHeight="1" thickTop="1" thickBot="1">
      <c r="A36" s="476" t="s">
        <v>1018</v>
      </c>
      <c r="B36" s="475" t="s">
        <v>962</v>
      </c>
      <c r="C36" s="475" t="s">
        <v>1019</v>
      </c>
      <c r="D36" s="475" t="s">
        <v>1020</v>
      </c>
      <c r="E36" s="475" t="s">
        <v>1021</v>
      </c>
      <c r="F36" s="475" t="s">
        <v>1022</v>
      </c>
      <c r="G36" s="475" t="s">
        <v>1023</v>
      </c>
      <c r="H36" s="413" t="s">
        <v>1024</v>
      </c>
      <c r="I36" s="175"/>
      <c r="J36" s="175"/>
      <c r="K36" s="175"/>
      <c r="L36" s="175"/>
      <c r="M36" s="958"/>
      <c r="N36" s="958"/>
    </row>
    <row r="37" spans="1:14" s="777" customFormat="1" ht="17.25" thickTop="1" thickBot="1">
      <c r="A37" s="781"/>
      <c r="B37" s="781"/>
      <c r="C37" s="781"/>
      <c r="D37" s="781"/>
      <c r="E37" s="781"/>
      <c r="F37" s="781"/>
      <c r="G37" s="781"/>
      <c r="H37" s="781"/>
      <c r="I37" s="175"/>
      <c r="J37" s="175"/>
      <c r="K37" s="175"/>
      <c r="L37" s="175"/>
      <c r="M37" s="958"/>
      <c r="N37" s="958"/>
    </row>
    <row r="38" spans="1:14" s="777" customFormat="1" ht="17.25" thickTop="1" thickBot="1">
      <c r="A38" s="641" t="s">
        <v>1025</v>
      </c>
      <c r="B38" s="598"/>
      <c r="C38" s="781"/>
      <c r="D38" s="781"/>
      <c r="E38" s="781"/>
      <c r="F38" s="781"/>
      <c r="G38" s="781"/>
      <c r="H38" s="781"/>
      <c r="I38" s="175"/>
      <c r="J38" s="175"/>
      <c r="K38" s="175"/>
      <c r="L38" s="175"/>
      <c r="M38" s="958"/>
      <c r="N38" s="958"/>
    </row>
    <row r="39" spans="1:14" s="77" customFormat="1" ht="52.5" thickTop="1" thickBot="1">
      <c r="A39" s="1165" t="s">
        <v>1026</v>
      </c>
      <c r="B39" s="1166" t="s">
        <v>968</v>
      </c>
      <c r="C39" s="1166"/>
      <c r="D39" s="1166"/>
      <c r="E39" s="1166"/>
      <c r="F39" s="1166"/>
      <c r="G39" s="1166"/>
      <c r="H39" s="791"/>
      <c r="I39" s="95"/>
      <c r="J39" s="95"/>
      <c r="K39" s="95"/>
      <c r="L39" s="95"/>
      <c r="N39" s="436" t="s">
        <v>1027</v>
      </c>
    </row>
    <row r="40" spans="1:14" ht="15" thickTop="1">
      <c r="A40" s="215"/>
      <c r="B40" s="121"/>
      <c r="C40" s="121"/>
      <c r="D40" s="214"/>
      <c r="E40" s="121"/>
      <c r="F40" s="121"/>
      <c r="G40" s="121"/>
      <c r="H40" s="121"/>
      <c r="I40" s="175"/>
      <c r="J40" s="175"/>
      <c r="K40" s="175"/>
      <c r="L40" s="175"/>
      <c r="M40" s="958"/>
      <c r="N40" s="958"/>
    </row>
    <row r="41" spans="1:14" ht="15" thickBot="1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958"/>
      <c r="N41" s="958"/>
    </row>
    <row r="42" spans="1:14" ht="15.75" thickTop="1" thickBot="1">
      <c r="A42" s="476" t="s">
        <v>1018</v>
      </c>
      <c r="B42" s="475" t="s">
        <v>962</v>
      </c>
      <c r="C42" s="475" t="s">
        <v>1028</v>
      </c>
      <c r="D42" s="475" t="s">
        <v>1029</v>
      </c>
      <c r="E42" s="413" t="s">
        <v>1030</v>
      </c>
      <c r="F42" s="175"/>
      <c r="G42" s="214"/>
      <c r="H42" s="214"/>
      <c r="I42" s="214"/>
      <c r="J42" s="214"/>
      <c r="K42" s="175"/>
      <c r="L42" s="175"/>
      <c r="M42" s="958"/>
      <c r="N42" s="958"/>
    </row>
    <row r="43" spans="1:14" s="777" customFormat="1" ht="17.25" thickTop="1" thickBot="1">
      <c r="A43" s="781"/>
      <c r="B43" s="781"/>
      <c r="C43" s="781"/>
      <c r="D43" s="781"/>
      <c r="E43" s="781"/>
      <c r="F43" s="175"/>
      <c r="G43" s="214"/>
      <c r="H43" s="214"/>
      <c r="I43" s="214"/>
      <c r="J43" s="214"/>
      <c r="K43" s="175"/>
      <c r="L43" s="175"/>
      <c r="M43" s="958"/>
      <c r="N43" s="958"/>
    </row>
    <row r="44" spans="1:14" s="777" customFormat="1" ht="28.5" thickTop="1" thickBot="1">
      <c r="A44" s="641" t="s">
        <v>1031</v>
      </c>
      <c r="B44" s="598"/>
      <c r="C44" s="781"/>
      <c r="D44" s="781"/>
      <c r="E44" s="781"/>
      <c r="F44" s="175"/>
      <c r="G44" s="214"/>
      <c r="H44" s="214"/>
      <c r="I44" s="214"/>
      <c r="J44" s="214"/>
      <c r="K44" s="175"/>
      <c r="L44" s="175"/>
      <c r="M44" s="958"/>
      <c r="N44" s="958"/>
    </row>
    <row r="45" spans="1:14" s="77" customFormat="1" ht="52.5" thickTop="1" thickBot="1">
      <c r="A45" s="1165" t="s">
        <v>1032</v>
      </c>
      <c r="B45" s="1166" t="s">
        <v>968</v>
      </c>
      <c r="C45" s="1166"/>
      <c r="D45" s="1166"/>
      <c r="E45" s="791"/>
      <c r="F45" s="95"/>
      <c r="G45" s="224"/>
      <c r="H45" s="224"/>
      <c r="I45" s="224"/>
      <c r="J45" s="224"/>
      <c r="K45" s="95"/>
      <c r="L45" s="95"/>
      <c r="N45" s="436" t="s">
        <v>1033</v>
      </c>
    </row>
    <row r="46" spans="1:14" s="77" customFormat="1" ht="15.75" thickTop="1" thickBot="1">
      <c r="A46" s="783"/>
      <c r="B46" s="634"/>
      <c r="C46" s="784"/>
      <c r="D46" s="784"/>
      <c r="E46" s="785"/>
      <c r="F46" s="95"/>
      <c r="G46" s="224"/>
      <c r="H46" s="224"/>
      <c r="I46" s="224"/>
      <c r="J46" s="224"/>
      <c r="K46" s="95"/>
      <c r="L46" s="95"/>
    </row>
    <row r="47" spans="1:14" ht="28.5" thickTop="1" thickBot="1">
      <c r="A47" s="476" t="s">
        <v>1018</v>
      </c>
      <c r="B47" s="475" t="s">
        <v>962</v>
      </c>
      <c r="C47" s="475" t="s">
        <v>1029</v>
      </c>
      <c r="D47" s="475" t="s">
        <v>1034</v>
      </c>
      <c r="E47" s="413" t="s">
        <v>1035</v>
      </c>
      <c r="F47" s="175"/>
      <c r="G47" s="214"/>
      <c r="H47" s="214"/>
      <c r="I47" s="214"/>
      <c r="J47" s="214"/>
      <c r="K47" s="175"/>
      <c r="L47" s="175"/>
      <c r="M47" s="958"/>
      <c r="N47" s="958"/>
    </row>
    <row r="48" spans="1:14" s="777" customFormat="1" ht="17.25" thickTop="1" thickBot="1">
      <c r="A48" s="781"/>
      <c r="B48" s="781"/>
      <c r="C48" s="781"/>
      <c r="D48" s="781"/>
      <c r="E48" s="781"/>
      <c r="F48" s="175"/>
      <c r="G48" s="214"/>
      <c r="H48" s="214"/>
      <c r="I48" s="214"/>
      <c r="J48" s="214"/>
      <c r="K48" s="175"/>
      <c r="L48" s="175"/>
      <c r="M48" s="958"/>
      <c r="N48" s="958"/>
    </row>
    <row r="49" spans="1:14" s="777" customFormat="1" ht="28.5" thickTop="1" thickBot="1">
      <c r="A49" s="641" t="s">
        <v>1036</v>
      </c>
      <c r="B49" s="598"/>
      <c r="C49" s="781"/>
      <c r="D49" s="781"/>
      <c r="E49" s="781"/>
      <c r="F49" s="175"/>
      <c r="G49" s="214"/>
      <c r="H49" s="214"/>
      <c r="I49" s="214"/>
      <c r="J49" s="214"/>
      <c r="K49" s="175"/>
      <c r="L49" s="175"/>
      <c r="M49" s="958"/>
      <c r="N49" s="958"/>
    </row>
    <row r="50" spans="1:14" s="77" customFormat="1" ht="52.5" thickTop="1" thickBot="1">
      <c r="A50" s="1165" t="s">
        <v>1032</v>
      </c>
      <c r="B50" s="1166" t="s">
        <v>968</v>
      </c>
      <c r="C50" s="1166"/>
      <c r="D50" s="1166"/>
      <c r="E50" s="791"/>
      <c r="F50" s="95"/>
      <c r="G50" s="224"/>
      <c r="H50" s="224"/>
      <c r="I50" s="224"/>
      <c r="J50" s="224"/>
      <c r="K50" s="95"/>
      <c r="L50" s="95"/>
      <c r="N50" s="436" t="s">
        <v>1037</v>
      </c>
    </row>
    <row r="51" spans="1:14" s="77" customFormat="1" ht="15.75" thickTop="1" thickBot="1">
      <c r="A51" s="783"/>
      <c r="B51" s="634"/>
      <c r="C51" s="784"/>
      <c r="D51" s="786"/>
      <c r="E51" s="785"/>
      <c r="F51" s="95"/>
      <c r="G51" s="224"/>
      <c r="H51" s="224"/>
      <c r="I51" s="224"/>
      <c r="J51" s="224"/>
      <c r="K51" s="95"/>
      <c r="L51" s="95"/>
    </row>
    <row r="52" spans="1:14" ht="28.5" thickTop="1" thickBot="1">
      <c r="A52" s="476" t="s">
        <v>1018</v>
      </c>
      <c r="B52" s="475" t="s">
        <v>962</v>
      </c>
      <c r="C52" s="475" t="s">
        <v>1029</v>
      </c>
      <c r="D52" s="475" t="s">
        <v>1038</v>
      </c>
      <c r="E52" s="413" t="s">
        <v>1039</v>
      </c>
      <c r="F52" s="175"/>
      <c r="G52" s="214"/>
      <c r="H52" s="214"/>
      <c r="I52" s="214"/>
      <c r="J52" s="214"/>
      <c r="K52" s="175"/>
      <c r="L52" s="175"/>
      <c r="M52" s="958"/>
      <c r="N52" s="958"/>
    </row>
    <row r="53" spans="1:14" s="777" customFormat="1" ht="17.25" thickTop="1" thickBot="1">
      <c r="A53" s="781"/>
      <c r="B53" s="781"/>
      <c r="C53" s="781"/>
      <c r="D53" s="781"/>
      <c r="E53" s="781"/>
      <c r="F53" s="175"/>
      <c r="G53" s="214"/>
      <c r="H53" s="214"/>
      <c r="I53" s="214"/>
      <c r="J53" s="214"/>
      <c r="K53" s="175"/>
      <c r="L53" s="175"/>
      <c r="M53" s="958"/>
      <c r="N53" s="958"/>
    </row>
    <row r="54" spans="1:14" s="777" customFormat="1" ht="28.5" thickTop="1" thickBot="1">
      <c r="A54" s="641" t="s">
        <v>1040</v>
      </c>
      <c r="B54" s="598"/>
      <c r="C54" s="781"/>
      <c r="D54" s="781"/>
      <c r="E54" s="781"/>
      <c r="F54" s="175"/>
      <c r="G54" s="214"/>
      <c r="H54" s="214"/>
      <c r="I54" s="214"/>
      <c r="J54" s="214"/>
      <c r="K54" s="175"/>
      <c r="L54" s="175"/>
      <c r="M54" s="958"/>
      <c r="N54" s="958"/>
    </row>
    <row r="55" spans="1:14" s="77" customFormat="1" ht="52.5" thickTop="1" thickBot="1">
      <c r="A55" s="1165" t="s">
        <v>1032</v>
      </c>
      <c r="B55" s="1166" t="s">
        <v>968</v>
      </c>
      <c r="C55" s="1166"/>
      <c r="D55" s="1166"/>
      <c r="E55" s="791"/>
      <c r="F55" s="95"/>
      <c r="G55" s="224"/>
      <c r="H55" s="224"/>
      <c r="I55" s="224"/>
      <c r="J55" s="224"/>
      <c r="K55" s="95"/>
      <c r="L55" s="95"/>
      <c r="N55" s="436" t="s">
        <v>1041</v>
      </c>
    </row>
    <row r="56" spans="1:14" ht="15.75" thickTop="1" thickBot="1">
      <c r="A56" s="219"/>
      <c r="B56" s="121"/>
      <c r="C56" s="220"/>
      <c r="D56" s="220"/>
      <c r="E56" s="214"/>
      <c r="F56" s="214"/>
      <c r="G56" s="214"/>
      <c r="H56" s="214"/>
      <c r="I56" s="214"/>
      <c r="J56" s="214"/>
      <c r="K56" s="175"/>
      <c r="L56" s="175"/>
      <c r="M56" s="958"/>
      <c r="N56" s="958"/>
    </row>
    <row r="57" spans="1:14" ht="55.5" thickTop="1" thickBot="1">
      <c r="A57" s="476" t="s">
        <v>1018</v>
      </c>
      <c r="B57" s="475" t="s">
        <v>962</v>
      </c>
      <c r="C57" s="475" t="s">
        <v>1042</v>
      </c>
      <c r="D57" s="475" t="s">
        <v>1043</v>
      </c>
      <c r="E57" s="475" t="s">
        <v>1044</v>
      </c>
      <c r="F57" s="475" t="s">
        <v>1045</v>
      </c>
      <c r="G57" s="475" t="s">
        <v>1046</v>
      </c>
      <c r="H57" s="475" t="s">
        <v>1047</v>
      </c>
      <c r="I57" s="475" t="s">
        <v>1048</v>
      </c>
      <c r="J57" s="475" t="s">
        <v>1049</v>
      </c>
      <c r="K57" s="475" t="s">
        <v>1050</v>
      </c>
      <c r="L57" s="475" t="s">
        <v>1051</v>
      </c>
      <c r="M57" s="958"/>
      <c r="N57" s="958"/>
    </row>
    <row r="58" spans="1:14" s="777" customFormat="1" ht="17.25" thickTop="1" thickBot="1">
      <c r="A58" s="781"/>
      <c r="B58" s="781"/>
      <c r="C58" s="781"/>
      <c r="D58" s="781"/>
      <c r="E58" s="781"/>
      <c r="F58" s="781"/>
      <c r="G58" s="781"/>
      <c r="H58" s="781"/>
      <c r="I58" s="781"/>
      <c r="J58" s="781"/>
      <c r="K58" s="781"/>
      <c r="L58" s="781"/>
      <c r="M58" s="958"/>
      <c r="N58" s="958"/>
    </row>
    <row r="59" spans="1:14" s="777" customFormat="1" ht="17.25" thickTop="1" thickBot="1">
      <c r="A59" s="641" t="s">
        <v>1052</v>
      </c>
      <c r="B59" s="598"/>
      <c r="C59" s="781"/>
      <c r="D59" s="781"/>
      <c r="E59" s="781"/>
      <c r="F59" s="781"/>
      <c r="G59" s="781"/>
      <c r="H59" s="781"/>
      <c r="I59" s="781"/>
      <c r="J59" s="781"/>
      <c r="K59" s="781"/>
      <c r="L59" s="781"/>
      <c r="M59" s="958"/>
      <c r="N59" s="958"/>
    </row>
    <row r="60" spans="1:14" s="77" customFormat="1" ht="52.5" thickTop="1" thickBot="1">
      <c r="A60" s="1165" t="s">
        <v>894</v>
      </c>
      <c r="B60" s="1166" t="s">
        <v>968</v>
      </c>
      <c r="C60" s="1166"/>
      <c r="D60" s="1166"/>
      <c r="E60" s="1166"/>
      <c r="F60" s="1166"/>
      <c r="G60" s="1166"/>
      <c r="H60" s="1166"/>
      <c r="I60" s="1166"/>
      <c r="J60" s="1166"/>
      <c r="K60" s="1166"/>
      <c r="L60" s="1166"/>
      <c r="N60" s="436" t="s">
        <v>1053</v>
      </c>
    </row>
    <row r="61" spans="1:14" ht="16.5" thickTop="1" thickBot="1">
      <c r="A61" s="221"/>
      <c r="B61" s="121"/>
      <c r="C61" s="220"/>
      <c r="D61" s="222"/>
      <c r="E61" s="222"/>
      <c r="F61" s="223"/>
      <c r="G61" s="222"/>
      <c r="H61" s="223"/>
      <c r="I61" s="222"/>
      <c r="J61" s="223"/>
      <c r="K61" s="175"/>
      <c r="L61" s="175"/>
      <c r="M61" s="958"/>
      <c r="N61" s="958"/>
    </row>
    <row r="62" spans="1:14" ht="87" customHeight="1" thickTop="1" thickBot="1">
      <c r="A62" s="476" t="s">
        <v>1018</v>
      </c>
      <c r="B62" s="475" t="s">
        <v>962</v>
      </c>
      <c r="C62" s="413" t="s">
        <v>1054</v>
      </c>
      <c r="D62" s="792"/>
      <c r="E62" s="792"/>
      <c r="F62" s="792"/>
      <c r="G62" s="792"/>
      <c r="H62" s="792"/>
      <c r="I62" s="175"/>
      <c r="J62" s="214"/>
      <c r="K62" s="175"/>
      <c r="L62" s="175"/>
      <c r="M62" s="958"/>
      <c r="N62" s="958"/>
    </row>
    <row r="63" spans="1:14" s="777" customFormat="1" ht="15.75" customHeight="1" thickTop="1" thickBot="1">
      <c r="A63" s="781"/>
      <c r="B63" s="781"/>
      <c r="C63" s="781"/>
      <c r="D63" s="782"/>
      <c r="E63" s="782"/>
      <c r="F63" s="782"/>
      <c r="G63" s="782"/>
      <c r="H63" s="782"/>
      <c r="I63" s="175"/>
      <c r="J63" s="214"/>
      <c r="K63" s="175"/>
      <c r="L63" s="175"/>
      <c r="M63" s="958"/>
      <c r="N63" s="958"/>
    </row>
    <row r="64" spans="1:14" s="777" customFormat="1" ht="16.5" customHeight="1" thickTop="1" thickBot="1">
      <c r="A64" s="641" t="s">
        <v>1055</v>
      </c>
      <c r="B64" s="598"/>
      <c r="C64" s="781"/>
      <c r="D64" s="782"/>
      <c r="E64" s="782"/>
      <c r="F64" s="782"/>
      <c r="G64" s="782"/>
      <c r="H64" s="782"/>
      <c r="I64" s="175"/>
      <c r="J64" s="214"/>
      <c r="K64" s="175"/>
      <c r="L64" s="175"/>
      <c r="M64" s="958"/>
      <c r="N64" s="958"/>
    </row>
    <row r="65" spans="1:14" s="77" customFormat="1" ht="58.5" customHeight="1" thickTop="1" thickBot="1">
      <c r="A65" s="1165" t="s">
        <v>880</v>
      </c>
      <c r="B65" s="1166" t="s">
        <v>1056</v>
      </c>
      <c r="C65" s="791"/>
      <c r="D65" s="793"/>
      <c r="E65" s="793"/>
      <c r="F65" s="793"/>
      <c r="G65" s="793"/>
      <c r="H65" s="793"/>
      <c r="I65" s="95"/>
      <c r="J65" s="224"/>
      <c r="K65" s="95"/>
      <c r="L65" s="95"/>
      <c r="N65" s="436" t="s">
        <v>1057</v>
      </c>
    </row>
    <row r="66" spans="1:14" ht="15.75" thickTop="1" thickBot="1">
      <c r="A66" s="219"/>
      <c r="B66" s="121"/>
      <c r="C66" s="220"/>
      <c r="D66" s="220"/>
      <c r="E66" s="214"/>
      <c r="F66" s="214"/>
      <c r="G66" s="214"/>
      <c r="H66" s="214"/>
      <c r="I66" s="214"/>
      <c r="J66" s="214"/>
      <c r="K66" s="175"/>
      <c r="L66" s="175"/>
      <c r="M66" s="958"/>
      <c r="N66" s="958"/>
    </row>
    <row r="67" spans="1:14" ht="82.5" thickTop="1" thickBot="1">
      <c r="A67" s="476" t="s">
        <v>1018</v>
      </c>
      <c r="B67" s="475" t="s">
        <v>962</v>
      </c>
      <c r="C67" s="475" t="s">
        <v>850</v>
      </c>
      <c r="D67" s="475" t="s">
        <v>852</v>
      </c>
      <c r="E67" s="475" t="s">
        <v>963</v>
      </c>
      <c r="F67" s="475" t="s">
        <v>964</v>
      </c>
      <c r="G67" s="475" t="s">
        <v>965</v>
      </c>
      <c r="H67" s="413" t="s">
        <v>966</v>
      </c>
      <c r="I67" s="175"/>
      <c r="J67" s="214"/>
      <c r="K67" s="175"/>
      <c r="L67" s="175"/>
      <c r="M67" s="958"/>
      <c r="N67" s="958"/>
    </row>
    <row r="68" spans="1:14" s="777" customFormat="1" ht="17.25" thickTop="1" thickBot="1">
      <c r="A68" s="781"/>
      <c r="B68" s="781"/>
      <c r="C68" s="175"/>
      <c r="D68" s="175"/>
      <c r="E68" s="175"/>
      <c r="F68" s="175"/>
      <c r="G68" s="175"/>
      <c r="H68" s="175"/>
      <c r="I68" s="175"/>
      <c r="J68" s="214"/>
      <c r="K68" s="175"/>
      <c r="L68" s="175"/>
      <c r="M68" s="958"/>
      <c r="N68" s="958"/>
    </row>
    <row r="69" spans="1:14" s="777" customFormat="1" ht="15.75" thickTop="1" thickBot="1">
      <c r="A69" s="641" t="s">
        <v>1058</v>
      </c>
      <c r="B69" s="598"/>
      <c r="C69" s="175"/>
      <c r="D69" s="175"/>
      <c r="E69" s="175"/>
      <c r="F69" s="175"/>
      <c r="G69" s="175"/>
      <c r="H69" s="175"/>
      <c r="I69" s="175"/>
      <c r="J69" s="214"/>
      <c r="K69" s="175"/>
      <c r="L69" s="175"/>
      <c r="M69" s="958"/>
      <c r="N69" s="958"/>
    </row>
    <row r="70" spans="1:14" s="77" customFormat="1" ht="51.75" thickTop="1">
      <c r="A70" s="1154" t="s">
        <v>1059</v>
      </c>
      <c r="B70" s="1155" t="s">
        <v>968</v>
      </c>
      <c r="C70" s="1155" t="s">
        <v>1060</v>
      </c>
      <c r="D70" s="1155"/>
      <c r="E70" s="1155" t="s">
        <v>1061</v>
      </c>
      <c r="F70" s="1155"/>
      <c r="G70" s="1155"/>
      <c r="H70" s="788"/>
      <c r="I70" s="95"/>
      <c r="J70" s="225"/>
      <c r="K70" s="95"/>
      <c r="L70" s="95"/>
      <c r="N70" s="389" t="s">
        <v>1062</v>
      </c>
    </row>
    <row r="71" spans="1:14" s="77" customFormat="1" ht="51">
      <c r="A71" s="1163" t="s">
        <v>1063</v>
      </c>
      <c r="B71" s="1164" t="s">
        <v>968</v>
      </c>
      <c r="C71" s="1164"/>
      <c r="D71" s="1164"/>
      <c r="E71" s="1164"/>
      <c r="F71" s="1164"/>
      <c r="G71" s="1164"/>
      <c r="H71" s="789"/>
      <c r="I71" s="95"/>
      <c r="J71" s="225"/>
      <c r="K71" s="95"/>
      <c r="L71" s="95"/>
      <c r="N71" s="390" t="s">
        <v>1064</v>
      </c>
    </row>
    <row r="72" spans="1:14" s="77" customFormat="1" ht="51">
      <c r="A72" s="1163" t="s">
        <v>1063</v>
      </c>
      <c r="B72" s="1164" t="s">
        <v>968</v>
      </c>
      <c r="C72" s="1164"/>
      <c r="D72" s="1164"/>
      <c r="E72" s="1164"/>
      <c r="F72" s="1164"/>
      <c r="G72" s="1164"/>
      <c r="H72" s="789"/>
      <c r="I72" s="95"/>
      <c r="J72" s="224"/>
      <c r="K72" s="95"/>
      <c r="L72" s="95"/>
      <c r="N72" s="390" t="s">
        <v>1065</v>
      </c>
    </row>
    <row r="73" spans="1:14" s="77" customFormat="1" ht="51">
      <c r="A73" s="1163" t="s">
        <v>1063</v>
      </c>
      <c r="B73" s="1164" t="s">
        <v>968</v>
      </c>
      <c r="C73" s="1164"/>
      <c r="D73" s="1164"/>
      <c r="E73" s="1164"/>
      <c r="F73" s="1164"/>
      <c r="G73" s="1164"/>
      <c r="H73" s="789"/>
      <c r="I73" s="95"/>
      <c r="J73" s="224"/>
      <c r="K73" s="95"/>
      <c r="L73" s="95"/>
      <c r="N73" s="390" t="s">
        <v>1066</v>
      </c>
    </row>
    <row r="74" spans="1:14" s="77" customFormat="1" ht="51">
      <c r="A74" s="1163" t="s">
        <v>1063</v>
      </c>
      <c r="B74" s="1164" t="s">
        <v>968</v>
      </c>
      <c r="C74" s="1164"/>
      <c r="D74" s="1164"/>
      <c r="E74" s="1164"/>
      <c r="F74" s="1164"/>
      <c r="G74" s="1164"/>
      <c r="H74" s="789"/>
      <c r="I74" s="95"/>
      <c r="J74" s="224"/>
      <c r="K74" s="95"/>
      <c r="L74" s="95"/>
      <c r="N74" s="390" t="s">
        <v>1067</v>
      </c>
    </row>
    <row r="75" spans="1:14" s="77" customFormat="1" ht="51">
      <c r="A75" s="1163" t="s">
        <v>1063</v>
      </c>
      <c r="B75" s="1164" t="s">
        <v>968</v>
      </c>
      <c r="C75" s="1164"/>
      <c r="D75" s="1164"/>
      <c r="E75" s="1164"/>
      <c r="F75" s="1164"/>
      <c r="G75" s="1164"/>
      <c r="H75" s="789"/>
      <c r="I75" s="95"/>
      <c r="J75" s="224"/>
      <c r="K75" s="95"/>
      <c r="L75" s="95"/>
      <c r="N75" s="390" t="s">
        <v>1068</v>
      </c>
    </row>
    <row r="76" spans="1:14" s="77" customFormat="1" ht="51">
      <c r="A76" s="1163" t="s">
        <v>1063</v>
      </c>
      <c r="B76" s="1164" t="s">
        <v>968</v>
      </c>
      <c r="C76" s="1164"/>
      <c r="D76" s="1164"/>
      <c r="E76" s="1164"/>
      <c r="F76" s="1164"/>
      <c r="G76" s="1164"/>
      <c r="H76" s="789"/>
      <c r="I76" s="95"/>
      <c r="J76" s="95"/>
      <c r="K76" s="95"/>
      <c r="L76" s="95"/>
      <c r="N76" s="390" t="s">
        <v>1069</v>
      </c>
    </row>
    <row r="77" spans="1:14" s="77" customFormat="1" ht="51">
      <c r="A77" s="1163" t="s">
        <v>1063</v>
      </c>
      <c r="B77" s="1164" t="s">
        <v>968</v>
      </c>
      <c r="C77" s="1164"/>
      <c r="D77" s="1164"/>
      <c r="E77" s="1164"/>
      <c r="F77" s="1164"/>
      <c r="G77" s="1164"/>
      <c r="H77" s="789"/>
      <c r="I77" s="95"/>
      <c r="J77" s="95"/>
      <c r="K77" s="95"/>
      <c r="L77" s="95"/>
      <c r="N77" s="390" t="s">
        <v>1070</v>
      </c>
    </row>
    <row r="78" spans="1:14" s="77" customFormat="1" ht="51">
      <c r="A78" s="1163" t="s">
        <v>1063</v>
      </c>
      <c r="B78" s="1164" t="s">
        <v>968</v>
      </c>
      <c r="C78" s="1164"/>
      <c r="D78" s="1164"/>
      <c r="E78" s="1164"/>
      <c r="F78" s="1164"/>
      <c r="G78" s="1164"/>
      <c r="H78" s="789"/>
      <c r="I78" s="95"/>
      <c r="J78" s="95"/>
      <c r="K78" s="95"/>
      <c r="L78" s="95"/>
      <c r="N78" s="390" t="s">
        <v>1071</v>
      </c>
    </row>
    <row r="79" spans="1:14" s="77" customFormat="1" ht="51">
      <c r="A79" s="1163" t="s">
        <v>1063</v>
      </c>
      <c r="B79" s="1164" t="s">
        <v>968</v>
      </c>
      <c r="C79" s="1164"/>
      <c r="D79" s="1164"/>
      <c r="E79" s="1164"/>
      <c r="F79" s="1164"/>
      <c r="G79" s="1164"/>
      <c r="H79" s="789"/>
      <c r="I79" s="95"/>
      <c r="J79" s="95"/>
      <c r="K79" s="95"/>
      <c r="L79" s="95"/>
      <c r="N79" s="390" t="s">
        <v>1072</v>
      </c>
    </row>
    <row r="80" spans="1:14" s="77" customFormat="1" ht="51">
      <c r="A80" s="1163" t="s">
        <v>1063</v>
      </c>
      <c r="B80" s="1164" t="s">
        <v>968</v>
      </c>
      <c r="C80" s="1164"/>
      <c r="D80" s="1164"/>
      <c r="E80" s="1164"/>
      <c r="F80" s="1164"/>
      <c r="G80" s="1164"/>
      <c r="H80" s="789"/>
      <c r="I80" s="95"/>
      <c r="J80" s="95"/>
      <c r="K80" s="95"/>
      <c r="L80" s="95"/>
      <c r="N80" s="390" t="s">
        <v>1073</v>
      </c>
    </row>
    <row r="81" spans="1:14" s="77" customFormat="1" ht="51">
      <c r="A81" s="1163" t="s">
        <v>1063</v>
      </c>
      <c r="B81" s="1164" t="s">
        <v>968</v>
      </c>
      <c r="C81" s="1164"/>
      <c r="D81" s="1164"/>
      <c r="E81" s="1164"/>
      <c r="F81" s="1164"/>
      <c r="G81" s="1164"/>
      <c r="H81" s="789"/>
      <c r="I81" s="95"/>
      <c r="J81" s="95"/>
      <c r="K81" s="95"/>
      <c r="L81" s="95"/>
      <c r="N81" s="390" t="s">
        <v>1074</v>
      </c>
    </row>
    <row r="82" spans="1:14" s="77" customFormat="1" ht="51">
      <c r="A82" s="1163" t="s">
        <v>1063</v>
      </c>
      <c r="B82" s="1164" t="s">
        <v>968</v>
      </c>
      <c r="C82" s="1164"/>
      <c r="D82" s="1164"/>
      <c r="E82" s="1164"/>
      <c r="F82" s="1164"/>
      <c r="G82" s="1164"/>
      <c r="H82" s="789"/>
      <c r="I82" s="95"/>
      <c r="J82" s="95"/>
      <c r="K82" s="95"/>
      <c r="L82" s="95"/>
      <c r="N82" s="390" t="s">
        <v>1075</v>
      </c>
    </row>
    <row r="83" spans="1:14" s="77" customFormat="1" ht="51">
      <c r="A83" s="1163" t="s">
        <v>1063</v>
      </c>
      <c r="B83" s="1164" t="s">
        <v>968</v>
      </c>
      <c r="C83" s="1164"/>
      <c r="D83" s="1164"/>
      <c r="E83" s="1164"/>
      <c r="F83" s="1164"/>
      <c r="G83" s="1164"/>
      <c r="H83" s="789"/>
      <c r="I83" s="95"/>
      <c r="J83" s="95"/>
      <c r="K83" s="95"/>
      <c r="L83" s="95"/>
      <c r="N83" s="390" t="s">
        <v>1076</v>
      </c>
    </row>
    <row r="84" spans="1:14" s="77" customFormat="1" ht="51">
      <c r="A84" s="1163" t="s">
        <v>1063</v>
      </c>
      <c r="B84" s="1164" t="s">
        <v>968</v>
      </c>
      <c r="C84" s="1164"/>
      <c r="D84" s="1164"/>
      <c r="E84" s="1164"/>
      <c r="F84" s="1164"/>
      <c r="G84" s="1164"/>
      <c r="H84" s="789"/>
      <c r="I84" s="95"/>
      <c r="J84" s="95"/>
      <c r="K84" s="95"/>
      <c r="L84" s="95"/>
      <c r="N84" s="390" t="s">
        <v>1077</v>
      </c>
    </row>
    <row r="85" spans="1:14" s="77" customFormat="1" ht="51">
      <c r="A85" s="1163" t="s">
        <v>1063</v>
      </c>
      <c r="B85" s="1164" t="s">
        <v>968</v>
      </c>
      <c r="C85" s="1164"/>
      <c r="D85" s="1164"/>
      <c r="E85" s="1164"/>
      <c r="F85" s="1164"/>
      <c r="G85" s="1164"/>
      <c r="H85" s="789"/>
      <c r="I85" s="95"/>
      <c r="J85" s="95"/>
      <c r="K85" s="95"/>
      <c r="L85" s="95"/>
      <c r="N85" s="390" t="s">
        <v>1078</v>
      </c>
    </row>
    <row r="86" spans="1:14" s="77" customFormat="1" ht="51">
      <c r="A86" s="1163" t="s">
        <v>1063</v>
      </c>
      <c r="B86" s="1164" t="s">
        <v>968</v>
      </c>
      <c r="C86" s="1164"/>
      <c r="D86" s="1164"/>
      <c r="E86" s="1164"/>
      <c r="F86" s="1164"/>
      <c r="G86" s="1164"/>
      <c r="H86" s="789"/>
      <c r="I86" s="95"/>
      <c r="J86" s="95"/>
      <c r="K86" s="95"/>
      <c r="L86" s="95"/>
      <c r="N86" s="390" t="s">
        <v>1079</v>
      </c>
    </row>
    <row r="87" spans="1:14" s="77" customFormat="1" ht="51">
      <c r="A87" s="1163" t="s">
        <v>1063</v>
      </c>
      <c r="B87" s="1164" t="s">
        <v>968</v>
      </c>
      <c r="C87" s="1164"/>
      <c r="D87" s="1164"/>
      <c r="E87" s="1164"/>
      <c r="F87" s="1164"/>
      <c r="G87" s="1164"/>
      <c r="H87" s="789"/>
      <c r="I87" s="95"/>
      <c r="J87" s="95"/>
      <c r="K87" s="95"/>
      <c r="L87" s="95"/>
      <c r="N87" s="390" t="s">
        <v>1080</v>
      </c>
    </row>
    <row r="88" spans="1:14" s="77" customFormat="1" ht="51">
      <c r="A88" s="1163" t="s">
        <v>1063</v>
      </c>
      <c r="B88" s="1164" t="s">
        <v>968</v>
      </c>
      <c r="C88" s="1164"/>
      <c r="D88" s="1164"/>
      <c r="E88" s="1164"/>
      <c r="F88" s="1164"/>
      <c r="G88" s="1164"/>
      <c r="H88" s="789"/>
      <c r="I88" s="95"/>
      <c r="J88" s="95"/>
      <c r="K88" s="95"/>
      <c r="L88" s="95"/>
      <c r="N88" s="390" t="s">
        <v>1081</v>
      </c>
    </row>
    <row r="89" spans="1:14" s="77" customFormat="1" ht="51.75" thickBot="1">
      <c r="A89" s="1161" t="s">
        <v>1063</v>
      </c>
      <c r="B89" s="1162" t="s">
        <v>968</v>
      </c>
      <c r="C89" s="1162"/>
      <c r="D89" s="1162"/>
      <c r="E89" s="1162"/>
      <c r="F89" s="1162"/>
      <c r="G89" s="1162"/>
      <c r="H89" s="790"/>
      <c r="I89" s="95"/>
      <c r="J89" s="95"/>
      <c r="K89" s="95"/>
      <c r="L89" s="95"/>
      <c r="N89" s="416" t="s">
        <v>1082</v>
      </c>
    </row>
    <row r="90" spans="1:14" ht="15" thickTop="1">
      <c r="A90" s="958"/>
      <c r="B90" s="958"/>
      <c r="C90" s="958"/>
      <c r="D90" s="958"/>
      <c r="E90" s="958"/>
      <c r="F90" s="958"/>
      <c r="G90" s="958"/>
      <c r="H90" s="958"/>
      <c r="I90" s="958"/>
      <c r="J90" s="958"/>
      <c r="K90" s="958"/>
      <c r="L90" s="958"/>
      <c r="M90" s="958"/>
      <c r="N90" s="958"/>
    </row>
  </sheetData>
  <customSheetViews>
    <customSheetView guid="{1B259DF3-2D8D-4DFB-A9C4-F29F1CEBD105}" scale="80" showPageBreaks="1" showGridLines="0" fitToPage="1" printArea="1" view="pageBreakPreview">
      <selection sqref="A1:I1"/>
      <pageMargins left="0" right="0" top="0" bottom="0" header="0" footer="0"/>
      <pageSetup paperSize="9" orientation="landscape" r:id="rId1"/>
    </customSheetView>
    <customSheetView guid="{650D7366-A5BD-406B-9661-ED9F5F01D420}" scale="70" showPageBreaks="1" showGridLines="0" fitToPage="1" printArea="1">
      <selection activeCell="J6" sqref="J6"/>
      <pageMargins left="0" right="0" top="0" bottom="0" header="0" footer="0"/>
      <pageSetup paperSize="9" scale="78" orientation="landscape" r:id="rId2"/>
    </customSheetView>
    <customSheetView guid="{9D0BCB94-913C-464E-843B-7A43F508C4E7}" scale="70" showPageBreaks="1" showGridLines="0" fitToPage="1" printArea="1">
      <selection activeCell="J6" sqref="J6"/>
      <pageMargins left="0" right="0" top="0" bottom="0" header="0" footer="0"/>
      <pageSetup paperSize="9" scale="78" orientation="landscape" r:id="rId3"/>
    </customSheetView>
  </customSheetViews>
  <mergeCells count="2">
    <mergeCell ref="F1:H1"/>
    <mergeCell ref="A3:L3"/>
  </mergeCells>
  <pageMargins left="0.7" right="0.7" top="0.75" bottom="0.75" header="0.3" footer="0.3"/>
  <pageSetup paperSize="8" scale="52" fitToHeight="0" orientation="portrait" r:id="rId4"/>
  <headerFooter>
    <oddHeader>&amp;L&amp;F&amp;CSheet: &amp;A&amp;ROFFICIAL</oddHeader>
    <oddFooter>&amp;LPrinted on: &amp;D at &amp;T&amp;CPage &amp;P of &amp;N&amp;ROfwat</oddFooter>
  </headerFooter>
  <rowBreaks count="1" manualBreakCount="1">
    <brk id="56" max="14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13"/>
  <sheetViews>
    <sheetView showGridLines="0" view="pageBreakPreview" zoomScale="80" zoomScaleNormal="100" zoomScaleSheetLayoutView="80" workbookViewId="0">
      <selection sqref="A1:C1"/>
    </sheetView>
  </sheetViews>
  <sheetFormatPr defaultColWidth="8.625" defaultRowHeight="15"/>
  <cols>
    <col min="1" max="1" width="57.875" style="14" customWidth="1"/>
    <col min="2" max="2" width="18.875" style="14" customWidth="1"/>
    <col min="3" max="3" width="4.375" style="14" customWidth="1"/>
    <col min="4" max="4" width="12.125" style="14" customWidth="1"/>
    <col min="5" max="5" width="3.5" style="14" customWidth="1"/>
    <col min="6" max="6" width="13.125" style="116" customWidth="1"/>
    <col min="7" max="7" width="3" style="14" customWidth="1"/>
    <col min="8" max="9" width="9" style="14" bestFit="1" customWidth="1"/>
    <col min="10" max="10" width="28.25" style="14" customWidth="1"/>
    <col min="11" max="16384" width="8.625" style="14"/>
  </cols>
  <sheetData>
    <row r="1" spans="1:15" ht="18" customHeight="1">
      <c r="A1" s="1330" t="s">
        <v>50</v>
      </c>
      <c r="B1" s="1330"/>
      <c r="C1" s="1330"/>
      <c r="D1" s="1179"/>
      <c r="E1" s="178"/>
      <c r="F1" s="378"/>
      <c r="G1" s="178"/>
      <c r="H1" s="178"/>
      <c r="I1" s="178"/>
      <c r="J1" s="178"/>
      <c r="K1" s="178"/>
      <c r="L1" s="178"/>
      <c r="M1" s="178"/>
      <c r="N1" s="178"/>
      <c r="O1" s="178"/>
    </row>
    <row r="2" spans="1:15" ht="18" customHeight="1">
      <c r="A2" s="156"/>
      <c r="B2" s="156"/>
      <c r="C2" s="156"/>
      <c r="D2" s="156"/>
      <c r="E2" s="178"/>
      <c r="F2" s="378"/>
      <c r="G2" s="178"/>
      <c r="H2" s="178"/>
      <c r="I2" s="178"/>
      <c r="J2" s="178"/>
      <c r="K2" s="178"/>
      <c r="L2" s="178"/>
      <c r="M2" s="178"/>
      <c r="N2" s="178"/>
      <c r="O2" s="178"/>
    </row>
    <row r="3" spans="1:15" ht="56.45" customHeight="1">
      <c r="A3" s="1224" t="s">
        <v>51</v>
      </c>
      <c r="B3" s="1224"/>
      <c r="C3" s="380"/>
      <c r="D3" s="380"/>
      <c r="E3" s="958"/>
      <c r="F3" s="380"/>
      <c r="G3" s="178"/>
      <c r="H3" s="178"/>
      <c r="I3" s="178"/>
      <c r="J3" s="178"/>
      <c r="K3" s="178"/>
      <c r="L3" s="178"/>
      <c r="M3" s="178"/>
      <c r="N3" s="178"/>
      <c r="O3" s="178"/>
    </row>
    <row r="4" spans="1:15" ht="22.5" customHeight="1" thickBot="1">
      <c r="A4" s="958"/>
      <c r="B4" s="958"/>
      <c r="C4" s="958"/>
      <c r="D4" s="958"/>
      <c r="E4" s="958"/>
      <c r="F4" s="380"/>
      <c r="G4" s="178"/>
      <c r="H4" s="178"/>
      <c r="I4" s="178"/>
      <c r="J4" s="178"/>
      <c r="K4" s="178"/>
      <c r="L4" s="178"/>
      <c r="M4" s="178"/>
      <c r="N4" s="178"/>
      <c r="O4" s="178"/>
    </row>
    <row r="5" spans="1:15" s="178" customFormat="1" ht="37.5" customHeight="1" thickTop="1" thickBot="1">
      <c r="A5" s="476"/>
      <c r="B5" s="1175" t="s">
        <v>1083</v>
      </c>
      <c r="C5" s="181"/>
      <c r="D5" s="474" t="s">
        <v>134</v>
      </c>
      <c r="H5" s="63"/>
      <c r="I5" s="63"/>
      <c r="J5" s="63"/>
      <c r="K5" s="63"/>
      <c r="L5" s="63"/>
      <c r="M5" s="63"/>
    </row>
    <row r="6" spans="1:15" ht="22.5" customHeight="1" thickTop="1" thickBot="1">
      <c r="A6" s="958"/>
      <c r="B6" s="958"/>
      <c r="C6" s="958"/>
      <c r="D6" s="707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</row>
    <row r="7" spans="1:15" ht="31.5" customHeight="1" thickTop="1" thickBot="1">
      <c r="A7" s="641" t="s">
        <v>1084</v>
      </c>
      <c r="B7" s="146"/>
      <c r="C7" s="958"/>
      <c r="D7" s="380"/>
      <c r="E7" s="178"/>
      <c r="F7" s="178"/>
      <c r="G7" s="178"/>
      <c r="H7" s="63"/>
      <c r="I7" s="63"/>
      <c r="J7" s="63"/>
      <c r="K7" s="63"/>
      <c r="L7" s="63"/>
      <c r="M7" s="63"/>
      <c r="N7" s="178"/>
      <c r="O7" s="178"/>
    </row>
    <row r="8" spans="1:15" ht="40.5" customHeight="1" thickTop="1">
      <c r="A8" s="594" t="s">
        <v>1085</v>
      </c>
      <c r="B8" s="396" t="s">
        <v>139</v>
      </c>
      <c r="C8" s="958"/>
      <c r="D8" s="389" t="s">
        <v>1086</v>
      </c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</row>
    <row r="9" spans="1:15" ht="40.5" customHeight="1">
      <c r="A9" s="1148" t="s">
        <v>1087</v>
      </c>
      <c r="B9" s="397" t="s">
        <v>139</v>
      </c>
      <c r="C9" s="958"/>
      <c r="D9" s="390" t="s">
        <v>1088</v>
      </c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pans="1:15" ht="40.5" customHeight="1">
      <c r="A10" s="1148" t="s">
        <v>1089</v>
      </c>
      <c r="B10" s="397" t="s">
        <v>140</v>
      </c>
      <c r="C10" s="958"/>
      <c r="D10" s="390" t="s">
        <v>1090</v>
      </c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</row>
    <row r="11" spans="1:15" ht="40.5" customHeight="1">
      <c r="A11" s="1148" t="s">
        <v>1091</v>
      </c>
      <c r="B11" s="397" t="s">
        <v>139</v>
      </c>
      <c r="C11" s="958"/>
      <c r="D11" s="390" t="s">
        <v>1092</v>
      </c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</row>
    <row r="12" spans="1:15" ht="40.5" customHeight="1" thickBot="1">
      <c r="A12" s="1156" t="s">
        <v>1093</v>
      </c>
      <c r="B12" s="779" t="s">
        <v>139</v>
      </c>
      <c r="C12" s="958"/>
      <c r="D12" s="416" t="s">
        <v>1094</v>
      </c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</row>
    <row r="13" spans="1:15" ht="15.75" thickTop="1">
      <c r="A13" s="178"/>
      <c r="B13" s="178"/>
      <c r="C13" s="178"/>
      <c r="D13" s="178"/>
      <c r="E13" s="178"/>
      <c r="F13" s="378"/>
      <c r="G13" s="178"/>
      <c r="H13" s="178"/>
      <c r="I13" s="178"/>
      <c r="J13" s="178"/>
      <c r="K13" s="178"/>
      <c r="L13" s="178"/>
      <c r="M13" s="178"/>
      <c r="N13" s="178"/>
      <c r="O13" s="178"/>
    </row>
  </sheetData>
  <mergeCells count="2">
    <mergeCell ref="A1:C1"/>
    <mergeCell ref="A3:B3"/>
  </mergeCells>
  <pageMargins left="0.7" right="0.7" top="0.75" bottom="0.75" header="0.3" footer="0.3"/>
  <pageSetup paperSize="8" fitToHeight="0" orientation="portrait" r:id="rId1"/>
  <headerFooter>
    <oddHeader>&amp;L&amp;F&amp;CSheet: &amp;A&amp;ROFFICIAL</oddHeader>
    <oddFooter>&amp;LPrinted on: &amp;D at &amp;T&amp;CPage &amp;P of &amp;N&amp;ROfwat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13"/>
  <sheetViews>
    <sheetView showGridLines="0" view="pageBreakPreview" zoomScaleNormal="100" zoomScaleSheetLayoutView="100" workbookViewId="0">
      <selection sqref="A1:C1"/>
    </sheetView>
  </sheetViews>
  <sheetFormatPr defaultColWidth="8.625" defaultRowHeight="15"/>
  <cols>
    <col min="1" max="1" width="57.75" style="14" customWidth="1"/>
    <col min="2" max="2" width="17.625" style="14" customWidth="1"/>
    <col min="3" max="3" width="4.25" style="14" customWidth="1"/>
    <col min="4" max="4" width="12.125" style="14" customWidth="1"/>
    <col min="5" max="5" width="2.375" style="14" customWidth="1"/>
    <col min="6" max="6" width="13.125" style="116" customWidth="1"/>
    <col min="7" max="9" width="9" style="14" bestFit="1" customWidth="1"/>
    <col min="10" max="10" width="28.25" style="14" customWidth="1"/>
    <col min="11" max="16384" width="8.625" style="14"/>
  </cols>
  <sheetData>
    <row r="1" spans="1:15" ht="18" customHeight="1">
      <c r="A1" s="1330" t="s">
        <v>52</v>
      </c>
      <c r="B1" s="1330"/>
      <c r="C1" s="1330"/>
      <c r="D1" s="1179"/>
      <c r="E1" s="178"/>
      <c r="F1" s="378"/>
      <c r="G1" s="178"/>
      <c r="H1" s="178"/>
      <c r="I1" s="178"/>
      <c r="J1" s="178"/>
      <c r="K1" s="178"/>
      <c r="L1" s="178"/>
      <c r="M1" s="178"/>
      <c r="N1" s="178"/>
      <c r="O1" s="178"/>
    </row>
    <row r="2" spans="1:15" ht="18" customHeight="1">
      <c r="A2" s="156"/>
      <c r="B2" s="156"/>
      <c r="C2" s="156"/>
      <c r="D2" s="156"/>
      <c r="E2" s="178"/>
      <c r="F2" s="378"/>
      <c r="G2" s="178"/>
      <c r="H2" s="178"/>
      <c r="I2" s="178"/>
      <c r="J2" s="178"/>
      <c r="K2" s="178"/>
      <c r="L2" s="178"/>
      <c r="M2" s="178"/>
      <c r="N2" s="178"/>
      <c r="O2" s="178"/>
    </row>
    <row r="3" spans="1:15" ht="56.45" customHeight="1">
      <c r="A3" s="1224" t="s">
        <v>53</v>
      </c>
      <c r="B3" s="1224"/>
      <c r="C3" s="380"/>
      <c r="D3" s="380"/>
      <c r="E3" s="958"/>
      <c r="F3" s="380"/>
      <c r="G3" s="178"/>
      <c r="H3" s="178"/>
      <c r="I3" s="178"/>
      <c r="J3" s="178"/>
      <c r="K3" s="178"/>
      <c r="L3" s="178"/>
      <c r="M3" s="178"/>
      <c r="N3" s="178"/>
      <c r="O3" s="178"/>
    </row>
    <row r="4" spans="1:15" ht="22.5" customHeight="1" thickBot="1">
      <c r="A4" s="958"/>
      <c r="B4" s="958"/>
      <c r="C4" s="958"/>
      <c r="D4" s="958"/>
      <c r="E4" s="958"/>
      <c r="F4" s="380"/>
      <c r="G4" s="178"/>
      <c r="H4" s="178"/>
      <c r="I4" s="178"/>
      <c r="J4" s="178"/>
      <c r="K4" s="178"/>
      <c r="L4" s="178"/>
      <c r="M4" s="178"/>
      <c r="N4" s="178"/>
      <c r="O4" s="178"/>
    </row>
    <row r="5" spans="1:15" ht="36" customHeight="1" thickTop="1" thickBot="1">
      <c r="A5" s="476"/>
      <c r="B5" s="1175" t="s">
        <v>1083</v>
      </c>
      <c r="C5" s="181"/>
      <c r="D5" s="474" t="s">
        <v>134</v>
      </c>
      <c r="E5" s="178"/>
      <c r="F5" s="178"/>
      <c r="G5" s="178"/>
      <c r="H5" s="63"/>
      <c r="I5" s="63"/>
      <c r="J5" s="63"/>
      <c r="K5" s="63"/>
      <c r="L5" s="63"/>
      <c r="M5" s="63"/>
      <c r="N5" s="178"/>
      <c r="O5" s="178"/>
    </row>
    <row r="6" spans="1:15" s="178" customFormat="1" ht="17.25" customHeight="1" thickTop="1" thickBot="1">
      <c r="A6" s="958"/>
      <c r="B6" s="958"/>
      <c r="C6" s="958"/>
      <c r="D6" s="707"/>
      <c r="H6" s="63"/>
      <c r="I6" s="63"/>
      <c r="J6" s="63"/>
      <c r="K6" s="63"/>
      <c r="L6" s="63"/>
      <c r="M6" s="63"/>
    </row>
    <row r="7" spans="1:15" ht="37.5" customHeight="1" thickTop="1" thickBot="1">
      <c r="A7" s="641" t="s">
        <v>1095</v>
      </c>
      <c r="B7" s="146"/>
      <c r="C7" s="958"/>
      <c r="D7" s="380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</row>
    <row r="8" spans="1:15" ht="37.5" customHeight="1" thickTop="1">
      <c r="A8" s="594" t="s">
        <v>1096</v>
      </c>
      <c r="B8" s="396" t="s">
        <v>139</v>
      </c>
      <c r="C8" s="958"/>
      <c r="D8" s="389" t="s">
        <v>1097</v>
      </c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</row>
    <row r="9" spans="1:15" ht="37.5" customHeight="1">
      <c r="A9" s="1148" t="s">
        <v>1098</v>
      </c>
      <c r="B9" s="397" t="s">
        <v>139</v>
      </c>
      <c r="C9" s="958"/>
      <c r="D9" s="390" t="s">
        <v>1099</v>
      </c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pans="1:15" ht="37.5" customHeight="1">
      <c r="A10" s="1148" t="s">
        <v>1100</v>
      </c>
      <c r="B10" s="397" t="s">
        <v>140</v>
      </c>
      <c r="C10" s="958"/>
      <c r="D10" s="390" t="s">
        <v>1101</v>
      </c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</row>
    <row r="11" spans="1:15" ht="37.5" customHeight="1">
      <c r="A11" s="1148" t="s">
        <v>1102</v>
      </c>
      <c r="B11" s="397" t="s">
        <v>139</v>
      </c>
      <c r="C11" s="958"/>
      <c r="D11" s="390" t="s">
        <v>1103</v>
      </c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</row>
    <row r="12" spans="1:15" ht="37.5" customHeight="1" thickBot="1">
      <c r="A12" s="1156" t="s">
        <v>1104</v>
      </c>
      <c r="B12" s="400" t="s">
        <v>139</v>
      </c>
      <c r="C12" s="958"/>
      <c r="D12" s="416" t="s">
        <v>1105</v>
      </c>
      <c r="E12" s="178"/>
      <c r="F12" s="378"/>
      <c r="G12" s="178"/>
      <c r="H12" s="178"/>
      <c r="I12" s="178"/>
      <c r="J12" s="178"/>
      <c r="K12" s="178"/>
      <c r="L12" s="178"/>
      <c r="M12" s="178"/>
      <c r="N12" s="178"/>
      <c r="O12" s="178"/>
    </row>
    <row r="13" spans="1:15" ht="15.75" thickTop="1">
      <c r="A13" s="178"/>
      <c r="B13" s="178"/>
      <c r="C13" s="178"/>
      <c r="D13" s="178"/>
      <c r="E13" s="178"/>
      <c r="F13" s="378"/>
      <c r="G13" s="178"/>
      <c r="H13" s="178"/>
      <c r="I13" s="178"/>
      <c r="J13" s="178"/>
      <c r="K13" s="178"/>
      <c r="L13" s="178"/>
      <c r="M13" s="178"/>
      <c r="N13" s="178"/>
      <c r="O13" s="178"/>
    </row>
  </sheetData>
  <mergeCells count="2">
    <mergeCell ref="A1:C1"/>
    <mergeCell ref="A3:B3"/>
  </mergeCells>
  <pageMargins left="0.7" right="0.7" top="0.75" bottom="0.75" header="0.3" footer="0.3"/>
  <pageSetup paperSize="8" fitToHeight="0" orientation="portrait" r:id="rId1"/>
  <headerFooter>
    <oddHeader>&amp;L&amp;F&amp;CSheet: &amp;A&amp;ROFFICIAL</oddHeader>
    <oddFooter>&amp;LPrinted on: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view="pageBreakPreview" zoomScaleNormal="100" zoomScaleSheetLayoutView="100" workbookViewId="0">
      <selection activeCell="H3" sqref="H3:I3"/>
    </sheetView>
  </sheetViews>
  <sheetFormatPr defaultRowHeight="15.75"/>
  <cols>
    <col min="1" max="1" width="14" style="4" customWidth="1"/>
    <col min="2" max="2" width="22.375" style="4" customWidth="1"/>
    <col min="3" max="7" width="12.5" style="4" customWidth="1"/>
    <col min="8" max="8" width="1.75" style="4" customWidth="1"/>
    <col min="9" max="9" width="8.5" style="19" customWidth="1"/>
    <col min="10" max="10" width="1.375" style="4" customWidth="1"/>
    <col min="11" max="11" width="11.625" style="4" bestFit="1" customWidth="1"/>
    <col min="12" max="248" width="8.625" style="4"/>
    <col min="249" max="249" width="14" style="4" customWidth="1"/>
    <col min="250" max="250" width="32.125" style="4" customWidth="1"/>
    <col min="251" max="251" width="8.625" style="4"/>
    <col min="252" max="252" width="9.625" style="4" customWidth="1"/>
    <col min="253" max="254" width="8.625" style="4"/>
    <col min="255" max="255" width="9.625" style="4" customWidth="1"/>
    <col min="256" max="504" width="8.625" style="4"/>
    <col min="505" max="505" width="14" style="4" customWidth="1"/>
    <col min="506" max="506" width="32.125" style="4" customWidth="1"/>
    <col min="507" max="507" width="8.625" style="4"/>
    <col min="508" max="508" width="9.625" style="4" customWidth="1"/>
    <col min="509" max="510" width="8.625" style="4"/>
    <col min="511" max="511" width="9.625" style="4" customWidth="1"/>
    <col min="512" max="760" width="8.625" style="4"/>
    <col min="761" max="761" width="14" style="4" customWidth="1"/>
    <col min="762" max="762" width="32.125" style="4" customWidth="1"/>
    <col min="763" max="763" width="8.625" style="4"/>
    <col min="764" max="764" width="9.625" style="4" customWidth="1"/>
    <col min="765" max="766" width="8.625" style="4"/>
    <col min="767" max="767" width="9.625" style="4" customWidth="1"/>
    <col min="768" max="1016" width="8.625" style="4"/>
    <col min="1017" max="1017" width="14" style="4" customWidth="1"/>
    <col min="1018" max="1018" width="32.125" style="4" customWidth="1"/>
    <col min="1019" max="1019" width="8.625" style="4"/>
    <col min="1020" max="1020" width="9.625" style="4" customWidth="1"/>
    <col min="1021" max="1022" width="8.625" style="4"/>
    <col min="1023" max="1023" width="9.625" style="4" customWidth="1"/>
    <col min="1024" max="1272" width="8.625" style="4"/>
    <col min="1273" max="1273" width="14" style="4" customWidth="1"/>
    <col min="1274" max="1274" width="32.125" style="4" customWidth="1"/>
    <col min="1275" max="1275" width="8.625" style="4"/>
    <col min="1276" max="1276" width="9.625" style="4" customWidth="1"/>
    <col min="1277" max="1278" width="8.625" style="4"/>
    <col min="1279" max="1279" width="9.625" style="4" customWidth="1"/>
    <col min="1280" max="1528" width="8.625" style="4"/>
    <col min="1529" max="1529" width="14" style="4" customWidth="1"/>
    <col min="1530" max="1530" width="32.125" style="4" customWidth="1"/>
    <col min="1531" max="1531" width="8.625" style="4"/>
    <col min="1532" max="1532" width="9.625" style="4" customWidth="1"/>
    <col min="1533" max="1534" width="8.625" style="4"/>
    <col min="1535" max="1535" width="9.625" style="4" customWidth="1"/>
    <col min="1536" max="1784" width="8.625" style="4"/>
    <col min="1785" max="1785" width="14" style="4" customWidth="1"/>
    <col min="1786" max="1786" width="32.125" style="4" customWidth="1"/>
    <col min="1787" max="1787" width="8.625" style="4"/>
    <col min="1788" max="1788" width="9.625" style="4" customWidth="1"/>
    <col min="1789" max="1790" width="8.625" style="4"/>
    <col min="1791" max="1791" width="9.625" style="4" customWidth="1"/>
    <col min="1792" max="2040" width="8.625" style="4"/>
    <col min="2041" max="2041" width="14" style="4" customWidth="1"/>
    <col min="2042" max="2042" width="32.125" style="4" customWidth="1"/>
    <col min="2043" max="2043" width="8.625" style="4"/>
    <col min="2044" max="2044" width="9.625" style="4" customWidth="1"/>
    <col min="2045" max="2046" width="8.625" style="4"/>
    <col min="2047" max="2047" width="9.625" style="4" customWidth="1"/>
    <col min="2048" max="2296" width="8.625" style="4"/>
    <col min="2297" max="2297" width="14" style="4" customWidth="1"/>
    <col min="2298" max="2298" width="32.125" style="4" customWidth="1"/>
    <col min="2299" max="2299" width="8.625" style="4"/>
    <col min="2300" max="2300" width="9.625" style="4" customWidth="1"/>
    <col min="2301" max="2302" width="8.625" style="4"/>
    <col min="2303" max="2303" width="9.625" style="4" customWidth="1"/>
    <col min="2304" max="2552" width="8.625" style="4"/>
    <col min="2553" max="2553" width="14" style="4" customWidth="1"/>
    <col min="2554" max="2554" width="32.125" style="4" customWidth="1"/>
    <col min="2555" max="2555" width="8.625" style="4"/>
    <col min="2556" max="2556" width="9.625" style="4" customWidth="1"/>
    <col min="2557" max="2558" width="8.625" style="4"/>
    <col min="2559" max="2559" width="9.625" style="4" customWidth="1"/>
    <col min="2560" max="2808" width="8.625" style="4"/>
    <col min="2809" max="2809" width="14" style="4" customWidth="1"/>
    <col min="2810" max="2810" width="32.125" style="4" customWidth="1"/>
    <col min="2811" max="2811" width="8.625" style="4"/>
    <col min="2812" max="2812" width="9.625" style="4" customWidth="1"/>
    <col min="2813" max="2814" width="8.625" style="4"/>
    <col min="2815" max="2815" width="9.625" style="4" customWidth="1"/>
    <col min="2816" max="3064" width="8.625" style="4"/>
    <col min="3065" max="3065" width="14" style="4" customWidth="1"/>
    <col min="3066" max="3066" width="32.125" style="4" customWidth="1"/>
    <col min="3067" max="3067" width="8.625" style="4"/>
    <col min="3068" max="3068" width="9.625" style="4" customWidth="1"/>
    <col min="3069" max="3070" width="8.625" style="4"/>
    <col min="3071" max="3071" width="9.625" style="4" customWidth="1"/>
    <col min="3072" max="3320" width="8.625" style="4"/>
    <col min="3321" max="3321" width="14" style="4" customWidth="1"/>
    <col min="3322" max="3322" width="32.125" style="4" customWidth="1"/>
    <col min="3323" max="3323" width="8.625" style="4"/>
    <col min="3324" max="3324" width="9.625" style="4" customWidth="1"/>
    <col min="3325" max="3326" width="8.625" style="4"/>
    <col min="3327" max="3327" width="9.625" style="4" customWidth="1"/>
    <col min="3328" max="3576" width="8.625" style="4"/>
    <col min="3577" max="3577" width="14" style="4" customWidth="1"/>
    <col min="3578" max="3578" width="32.125" style="4" customWidth="1"/>
    <col min="3579" max="3579" width="8.625" style="4"/>
    <col min="3580" max="3580" width="9.625" style="4" customWidth="1"/>
    <col min="3581" max="3582" width="8.625" style="4"/>
    <col min="3583" max="3583" width="9.625" style="4" customWidth="1"/>
    <col min="3584" max="3832" width="8.625" style="4"/>
    <col min="3833" max="3833" width="14" style="4" customWidth="1"/>
    <col min="3834" max="3834" width="32.125" style="4" customWidth="1"/>
    <col min="3835" max="3835" width="8.625" style="4"/>
    <col min="3836" max="3836" width="9.625" style="4" customWidth="1"/>
    <col min="3837" max="3838" width="8.625" style="4"/>
    <col min="3839" max="3839" width="9.625" style="4" customWidth="1"/>
    <col min="3840" max="4088" width="8.625" style="4"/>
    <col min="4089" max="4089" width="14" style="4" customWidth="1"/>
    <col min="4090" max="4090" width="32.125" style="4" customWidth="1"/>
    <col min="4091" max="4091" width="8.625" style="4"/>
    <col min="4092" max="4092" width="9.625" style="4" customWidth="1"/>
    <col min="4093" max="4094" width="8.625" style="4"/>
    <col min="4095" max="4095" width="9.625" style="4" customWidth="1"/>
    <col min="4096" max="4344" width="8.625" style="4"/>
    <col min="4345" max="4345" width="14" style="4" customWidth="1"/>
    <col min="4346" max="4346" width="32.125" style="4" customWidth="1"/>
    <col min="4347" max="4347" width="8.625" style="4"/>
    <col min="4348" max="4348" width="9.625" style="4" customWidth="1"/>
    <col min="4349" max="4350" width="8.625" style="4"/>
    <col min="4351" max="4351" width="9.625" style="4" customWidth="1"/>
    <col min="4352" max="4600" width="8.625" style="4"/>
    <col min="4601" max="4601" width="14" style="4" customWidth="1"/>
    <col min="4602" max="4602" width="32.125" style="4" customWidth="1"/>
    <col min="4603" max="4603" width="8.625" style="4"/>
    <col min="4604" max="4604" width="9.625" style="4" customWidth="1"/>
    <col min="4605" max="4606" width="8.625" style="4"/>
    <col min="4607" max="4607" width="9.625" style="4" customWidth="1"/>
    <col min="4608" max="4856" width="8.625" style="4"/>
    <col min="4857" max="4857" width="14" style="4" customWidth="1"/>
    <col min="4858" max="4858" width="32.125" style="4" customWidth="1"/>
    <col min="4859" max="4859" width="8.625" style="4"/>
    <col min="4860" max="4860" width="9.625" style="4" customWidth="1"/>
    <col min="4861" max="4862" width="8.625" style="4"/>
    <col min="4863" max="4863" width="9.625" style="4" customWidth="1"/>
    <col min="4864" max="5112" width="8.625" style="4"/>
    <col min="5113" max="5113" width="14" style="4" customWidth="1"/>
    <col min="5114" max="5114" width="32.125" style="4" customWidth="1"/>
    <col min="5115" max="5115" width="8.625" style="4"/>
    <col min="5116" max="5116" width="9.625" style="4" customWidth="1"/>
    <col min="5117" max="5118" width="8.625" style="4"/>
    <col min="5119" max="5119" width="9.625" style="4" customWidth="1"/>
    <col min="5120" max="5368" width="8.625" style="4"/>
    <col min="5369" max="5369" width="14" style="4" customWidth="1"/>
    <col min="5370" max="5370" width="32.125" style="4" customWidth="1"/>
    <col min="5371" max="5371" width="8.625" style="4"/>
    <col min="5372" max="5372" width="9.625" style="4" customWidth="1"/>
    <col min="5373" max="5374" width="8.625" style="4"/>
    <col min="5375" max="5375" width="9.625" style="4" customWidth="1"/>
    <col min="5376" max="5624" width="8.625" style="4"/>
    <col min="5625" max="5625" width="14" style="4" customWidth="1"/>
    <col min="5626" max="5626" width="32.125" style="4" customWidth="1"/>
    <col min="5627" max="5627" width="8.625" style="4"/>
    <col min="5628" max="5628" width="9.625" style="4" customWidth="1"/>
    <col min="5629" max="5630" width="8.625" style="4"/>
    <col min="5631" max="5631" width="9.625" style="4" customWidth="1"/>
    <col min="5632" max="5880" width="8.625" style="4"/>
    <col min="5881" max="5881" width="14" style="4" customWidth="1"/>
    <col min="5882" max="5882" width="32.125" style="4" customWidth="1"/>
    <col min="5883" max="5883" width="8.625" style="4"/>
    <col min="5884" max="5884" width="9.625" style="4" customWidth="1"/>
    <col min="5885" max="5886" width="8.625" style="4"/>
    <col min="5887" max="5887" width="9.625" style="4" customWidth="1"/>
    <col min="5888" max="6136" width="8.625" style="4"/>
    <col min="6137" max="6137" width="14" style="4" customWidth="1"/>
    <col min="6138" max="6138" width="32.125" style="4" customWidth="1"/>
    <col min="6139" max="6139" width="8.625" style="4"/>
    <col min="6140" max="6140" width="9.625" style="4" customWidth="1"/>
    <col min="6141" max="6142" width="8.625" style="4"/>
    <col min="6143" max="6143" width="9.625" style="4" customWidth="1"/>
    <col min="6144" max="6392" width="8.625" style="4"/>
    <col min="6393" max="6393" width="14" style="4" customWidth="1"/>
    <col min="6394" max="6394" width="32.125" style="4" customWidth="1"/>
    <col min="6395" max="6395" width="8.625" style="4"/>
    <col min="6396" max="6396" width="9.625" style="4" customWidth="1"/>
    <col min="6397" max="6398" width="8.625" style="4"/>
    <col min="6399" max="6399" width="9.625" style="4" customWidth="1"/>
    <col min="6400" max="6648" width="8.625" style="4"/>
    <col min="6649" max="6649" width="14" style="4" customWidth="1"/>
    <col min="6650" max="6650" width="32.125" style="4" customWidth="1"/>
    <col min="6651" max="6651" width="8.625" style="4"/>
    <col min="6652" max="6652" width="9.625" style="4" customWidth="1"/>
    <col min="6653" max="6654" width="8.625" style="4"/>
    <col min="6655" max="6655" width="9.625" style="4" customWidth="1"/>
    <col min="6656" max="6904" width="8.625" style="4"/>
    <col min="6905" max="6905" width="14" style="4" customWidth="1"/>
    <col min="6906" max="6906" width="32.125" style="4" customWidth="1"/>
    <col min="6907" max="6907" width="8.625" style="4"/>
    <col min="6908" max="6908" width="9.625" style="4" customWidth="1"/>
    <col min="6909" max="6910" width="8.625" style="4"/>
    <col min="6911" max="6911" width="9.625" style="4" customWidth="1"/>
    <col min="6912" max="7160" width="8.625" style="4"/>
    <col min="7161" max="7161" width="14" style="4" customWidth="1"/>
    <col min="7162" max="7162" width="32.125" style="4" customWidth="1"/>
    <col min="7163" max="7163" width="8.625" style="4"/>
    <col min="7164" max="7164" width="9.625" style="4" customWidth="1"/>
    <col min="7165" max="7166" width="8.625" style="4"/>
    <col min="7167" max="7167" width="9.625" style="4" customWidth="1"/>
    <col min="7168" max="7416" width="8.625" style="4"/>
    <col min="7417" max="7417" width="14" style="4" customWidth="1"/>
    <col min="7418" max="7418" width="32.125" style="4" customWidth="1"/>
    <col min="7419" max="7419" width="8.625" style="4"/>
    <col min="7420" max="7420" width="9.625" style="4" customWidth="1"/>
    <col min="7421" max="7422" width="8.625" style="4"/>
    <col min="7423" max="7423" width="9.625" style="4" customWidth="1"/>
    <col min="7424" max="7672" width="8.625" style="4"/>
    <col min="7673" max="7673" width="14" style="4" customWidth="1"/>
    <col min="7674" max="7674" width="32.125" style="4" customWidth="1"/>
    <col min="7675" max="7675" width="8.625" style="4"/>
    <col min="7676" max="7676" width="9.625" style="4" customWidth="1"/>
    <col min="7677" max="7678" width="8.625" style="4"/>
    <col min="7679" max="7679" width="9.625" style="4" customWidth="1"/>
    <col min="7680" max="7928" width="8.625" style="4"/>
    <col min="7929" max="7929" width="14" style="4" customWidth="1"/>
    <col min="7930" max="7930" width="32.125" style="4" customWidth="1"/>
    <col min="7931" max="7931" width="8.625" style="4"/>
    <col min="7932" max="7932" width="9.625" style="4" customWidth="1"/>
    <col min="7933" max="7934" width="8.625" style="4"/>
    <col min="7935" max="7935" width="9.625" style="4" customWidth="1"/>
    <col min="7936" max="8184" width="8.625" style="4"/>
    <col min="8185" max="8185" width="14" style="4" customWidth="1"/>
    <col min="8186" max="8186" width="32.125" style="4" customWidth="1"/>
    <col min="8187" max="8187" width="8.625" style="4"/>
    <col min="8188" max="8188" width="9.625" style="4" customWidth="1"/>
    <col min="8189" max="8190" width="8.625" style="4"/>
    <col min="8191" max="8191" width="9.625" style="4" customWidth="1"/>
    <col min="8192" max="8440" width="8.625" style="4"/>
    <col min="8441" max="8441" width="14" style="4" customWidth="1"/>
    <col min="8442" max="8442" width="32.125" style="4" customWidth="1"/>
    <col min="8443" max="8443" width="8.625" style="4"/>
    <col min="8444" max="8444" width="9.625" style="4" customWidth="1"/>
    <col min="8445" max="8446" width="8.625" style="4"/>
    <col min="8447" max="8447" width="9.625" style="4" customWidth="1"/>
    <col min="8448" max="8696" width="8.625" style="4"/>
    <col min="8697" max="8697" width="14" style="4" customWidth="1"/>
    <col min="8698" max="8698" width="32.125" style="4" customWidth="1"/>
    <col min="8699" max="8699" width="8.625" style="4"/>
    <col min="8700" max="8700" width="9.625" style="4" customWidth="1"/>
    <col min="8701" max="8702" width="8.625" style="4"/>
    <col min="8703" max="8703" width="9.625" style="4" customWidth="1"/>
    <col min="8704" max="8952" width="8.625" style="4"/>
    <col min="8953" max="8953" width="14" style="4" customWidth="1"/>
    <col min="8954" max="8954" width="32.125" style="4" customWidth="1"/>
    <col min="8955" max="8955" width="8.625" style="4"/>
    <col min="8956" max="8956" width="9.625" style="4" customWidth="1"/>
    <col min="8957" max="8958" width="8.625" style="4"/>
    <col min="8959" max="8959" width="9.625" style="4" customWidth="1"/>
    <col min="8960" max="9208" width="8.625" style="4"/>
    <col min="9209" max="9209" width="14" style="4" customWidth="1"/>
    <col min="9210" max="9210" width="32.125" style="4" customWidth="1"/>
    <col min="9211" max="9211" width="8.625" style="4"/>
    <col min="9212" max="9212" width="9.625" style="4" customWidth="1"/>
    <col min="9213" max="9214" width="8.625" style="4"/>
    <col min="9215" max="9215" width="9.625" style="4" customWidth="1"/>
    <col min="9216" max="9464" width="8.625" style="4"/>
    <col min="9465" max="9465" width="14" style="4" customWidth="1"/>
    <col min="9466" max="9466" width="32.125" style="4" customWidth="1"/>
    <col min="9467" max="9467" width="8.625" style="4"/>
    <col min="9468" max="9468" width="9.625" style="4" customWidth="1"/>
    <col min="9469" max="9470" width="8.625" style="4"/>
    <col min="9471" max="9471" width="9.625" style="4" customWidth="1"/>
    <col min="9472" max="9720" width="8.625" style="4"/>
    <col min="9721" max="9721" width="14" style="4" customWidth="1"/>
    <col min="9722" max="9722" width="32.125" style="4" customWidth="1"/>
    <col min="9723" max="9723" width="8.625" style="4"/>
    <col min="9724" max="9724" width="9.625" style="4" customWidth="1"/>
    <col min="9725" max="9726" width="8.625" style="4"/>
    <col min="9727" max="9727" width="9.625" style="4" customWidth="1"/>
    <col min="9728" max="9976" width="8.625" style="4"/>
    <col min="9977" max="9977" width="14" style="4" customWidth="1"/>
    <col min="9978" max="9978" width="32.125" style="4" customWidth="1"/>
    <col min="9979" max="9979" width="8.625" style="4"/>
    <col min="9980" max="9980" width="9.625" style="4" customWidth="1"/>
    <col min="9981" max="9982" width="8.625" style="4"/>
    <col min="9983" max="9983" width="9.625" style="4" customWidth="1"/>
    <col min="9984" max="10232" width="8.625" style="4"/>
    <col min="10233" max="10233" width="14" style="4" customWidth="1"/>
    <col min="10234" max="10234" width="32.125" style="4" customWidth="1"/>
    <col min="10235" max="10235" width="8.625" style="4"/>
    <col min="10236" max="10236" width="9.625" style="4" customWidth="1"/>
    <col min="10237" max="10238" width="8.625" style="4"/>
    <col min="10239" max="10239" width="9.625" style="4" customWidth="1"/>
    <col min="10240" max="10488" width="8.625" style="4"/>
    <col min="10489" max="10489" width="14" style="4" customWidth="1"/>
    <col min="10490" max="10490" width="32.125" style="4" customWidth="1"/>
    <col min="10491" max="10491" width="8.625" style="4"/>
    <col min="10492" max="10492" width="9.625" style="4" customWidth="1"/>
    <col min="10493" max="10494" width="8.625" style="4"/>
    <col min="10495" max="10495" width="9.625" style="4" customWidth="1"/>
    <col min="10496" max="10744" width="8.625" style="4"/>
    <col min="10745" max="10745" width="14" style="4" customWidth="1"/>
    <col min="10746" max="10746" width="32.125" style="4" customWidth="1"/>
    <col min="10747" max="10747" width="8.625" style="4"/>
    <col min="10748" max="10748" width="9.625" style="4" customWidth="1"/>
    <col min="10749" max="10750" width="8.625" style="4"/>
    <col min="10751" max="10751" width="9.625" style="4" customWidth="1"/>
    <col min="10752" max="11000" width="8.625" style="4"/>
    <col min="11001" max="11001" width="14" style="4" customWidth="1"/>
    <col min="11002" max="11002" width="32.125" style="4" customWidth="1"/>
    <col min="11003" max="11003" width="8.625" style="4"/>
    <col min="11004" max="11004" width="9.625" style="4" customWidth="1"/>
    <col min="11005" max="11006" width="8.625" style="4"/>
    <col min="11007" max="11007" width="9.625" style="4" customWidth="1"/>
    <col min="11008" max="11256" width="8.625" style="4"/>
    <col min="11257" max="11257" width="14" style="4" customWidth="1"/>
    <col min="11258" max="11258" width="32.125" style="4" customWidth="1"/>
    <col min="11259" max="11259" width="8.625" style="4"/>
    <col min="11260" max="11260" width="9.625" style="4" customWidth="1"/>
    <col min="11261" max="11262" width="8.625" style="4"/>
    <col min="11263" max="11263" width="9.625" style="4" customWidth="1"/>
    <col min="11264" max="11512" width="8.625" style="4"/>
    <col min="11513" max="11513" width="14" style="4" customWidth="1"/>
    <col min="11514" max="11514" width="32.125" style="4" customWidth="1"/>
    <col min="11515" max="11515" width="8.625" style="4"/>
    <col min="11516" max="11516" width="9.625" style="4" customWidth="1"/>
    <col min="11517" max="11518" width="8.625" style="4"/>
    <col min="11519" max="11519" width="9.625" style="4" customWidth="1"/>
    <col min="11520" max="11768" width="8.625" style="4"/>
    <col min="11769" max="11769" width="14" style="4" customWidth="1"/>
    <col min="11770" max="11770" width="32.125" style="4" customWidth="1"/>
    <col min="11771" max="11771" width="8.625" style="4"/>
    <col min="11772" max="11772" width="9.625" style="4" customWidth="1"/>
    <col min="11773" max="11774" width="8.625" style="4"/>
    <col min="11775" max="11775" width="9.625" style="4" customWidth="1"/>
    <col min="11776" max="12024" width="8.625" style="4"/>
    <col min="12025" max="12025" width="14" style="4" customWidth="1"/>
    <col min="12026" max="12026" width="32.125" style="4" customWidth="1"/>
    <col min="12027" max="12027" width="8.625" style="4"/>
    <col min="12028" max="12028" width="9.625" style="4" customWidth="1"/>
    <col min="12029" max="12030" width="8.625" style="4"/>
    <col min="12031" max="12031" width="9.625" style="4" customWidth="1"/>
    <col min="12032" max="12280" width="8.625" style="4"/>
    <col min="12281" max="12281" width="14" style="4" customWidth="1"/>
    <col min="12282" max="12282" width="32.125" style="4" customWidth="1"/>
    <col min="12283" max="12283" width="8.625" style="4"/>
    <col min="12284" max="12284" width="9.625" style="4" customWidth="1"/>
    <col min="12285" max="12286" width="8.625" style="4"/>
    <col min="12287" max="12287" width="9.625" style="4" customWidth="1"/>
    <col min="12288" max="12536" width="8.625" style="4"/>
    <col min="12537" max="12537" width="14" style="4" customWidth="1"/>
    <col min="12538" max="12538" width="32.125" style="4" customWidth="1"/>
    <col min="12539" max="12539" width="8.625" style="4"/>
    <col min="12540" max="12540" width="9.625" style="4" customWidth="1"/>
    <col min="12541" max="12542" width="8.625" style="4"/>
    <col min="12543" max="12543" width="9.625" style="4" customWidth="1"/>
    <col min="12544" max="12792" width="8.625" style="4"/>
    <col min="12793" max="12793" width="14" style="4" customWidth="1"/>
    <col min="12794" max="12794" width="32.125" style="4" customWidth="1"/>
    <col min="12795" max="12795" width="8.625" style="4"/>
    <col min="12796" max="12796" width="9.625" style="4" customWidth="1"/>
    <col min="12797" max="12798" width="8.625" style="4"/>
    <col min="12799" max="12799" width="9.625" style="4" customWidth="1"/>
    <col min="12800" max="13048" width="8.625" style="4"/>
    <col min="13049" max="13049" width="14" style="4" customWidth="1"/>
    <col min="13050" max="13050" width="32.125" style="4" customWidth="1"/>
    <col min="13051" max="13051" width="8.625" style="4"/>
    <col min="13052" max="13052" width="9.625" style="4" customWidth="1"/>
    <col min="13053" max="13054" width="8.625" style="4"/>
    <col min="13055" max="13055" width="9.625" style="4" customWidth="1"/>
    <col min="13056" max="13304" width="8.625" style="4"/>
    <col min="13305" max="13305" width="14" style="4" customWidth="1"/>
    <col min="13306" max="13306" width="32.125" style="4" customWidth="1"/>
    <col min="13307" max="13307" width="8.625" style="4"/>
    <col min="13308" max="13308" width="9.625" style="4" customWidth="1"/>
    <col min="13309" max="13310" width="8.625" style="4"/>
    <col min="13311" max="13311" width="9.625" style="4" customWidth="1"/>
    <col min="13312" max="13560" width="8.625" style="4"/>
    <col min="13561" max="13561" width="14" style="4" customWidth="1"/>
    <col min="13562" max="13562" width="32.125" style="4" customWidth="1"/>
    <col min="13563" max="13563" width="8.625" style="4"/>
    <col min="13564" max="13564" width="9.625" style="4" customWidth="1"/>
    <col min="13565" max="13566" width="8.625" style="4"/>
    <col min="13567" max="13567" width="9.625" style="4" customWidth="1"/>
    <col min="13568" max="13816" width="8.625" style="4"/>
    <col min="13817" max="13817" width="14" style="4" customWidth="1"/>
    <col min="13818" max="13818" width="32.125" style="4" customWidth="1"/>
    <col min="13819" max="13819" width="8.625" style="4"/>
    <col min="13820" max="13820" width="9.625" style="4" customWidth="1"/>
    <col min="13821" max="13822" width="8.625" style="4"/>
    <col min="13823" max="13823" width="9.625" style="4" customWidth="1"/>
    <col min="13824" max="14072" width="8.625" style="4"/>
    <col min="14073" max="14073" width="14" style="4" customWidth="1"/>
    <col min="14074" max="14074" width="32.125" style="4" customWidth="1"/>
    <col min="14075" max="14075" width="8.625" style="4"/>
    <col min="14076" max="14076" width="9.625" style="4" customWidth="1"/>
    <col min="14077" max="14078" width="8.625" style="4"/>
    <col min="14079" max="14079" width="9.625" style="4" customWidth="1"/>
    <col min="14080" max="14328" width="8.625" style="4"/>
    <col min="14329" max="14329" width="14" style="4" customWidth="1"/>
    <col min="14330" max="14330" width="32.125" style="4" customWidth="1"/>
    <col min="14331" max="14331" width="8.625" style="4"/>
    <col min="14332" max="14332" width="9.625" style="4" customWidth="1"/>
    <col min="14333" max="14334" width="8.625" style="4"/>
    <col min="14335" max="14335" width="9.625" style="4" customWidth="1"/>
    <col min="14336" max="14584" width="8.625" style="4"/>
    <col min="14585" max="14585" width="14" style="4" customWidth="1"/>
    <col min="14586" max="14586" width="32.125" style="4" customWidth="1"/>
    <col min="14587" max="14587" width="8.625" style="4"/>
    <col min="14588" max="14588" width="9.625" style="4" customWidth="1"/>
    <col min="14589" max="14590" width="8.625" style="4"/>
    <col min="14591" max="14591" width="9.625" style="4" customWidth="1"/>
    <col min="14592" max="14840" width="8.625" style="4"/>
    <col min="14841" max="14841" width="14" style="4" customWidth="1"/>
    <col min="14842" max="14842" width="32.125" style="4" customWidth="1"/>
    <col min="14843" max="14843" width="8.625" style="4"/>
    <col min="14844" max="14844" width="9.625" style="4" customWidth="1"/>
    <col min="14845" max="14846" width="8.625" style="4"/>
    <col min="14847" max="14847" width="9.625" style="4" customWidth="1"/>
    <col min="14848" max="15096" width="8.625" style="4"/>
    <col min="15097" max="15097" width="14" style="4" customWidth="1"/>
    <col min="15098" max="15098" width="32.125" style="4" customWidth="1"/>
    <col min="15099" max="15099" width="8.625" style="4"/>
    <col min="15100" max="15100" width="9.625" style="4" customWidth="1"/>
    <col min="15101" max="15102" width="8.625" style="4"/>
    <col min="15103" max="15103" width="9.625" style="4" customWidth="1"/>
    <col min="15104" max="15352" width="8.625" style="4"/>
    <col min="15353" max="15353" width="14" style="4" customWidth="1"/>
    <col min="15354" max="15354" width="32.125" style="4" customWidth="1"/>
    <col min="15355" max="15355" width="8.625" style="4"/>
    <col min="15356" max="15356" width="9.625" style="4" customWidth="1"/>
    <col min="15357" max="15358" width="8.625" style="4"/>
    <col min="15359" max="15359" width="9.625" style="4" customWidth="1"/>
    <col min="15360" max="15608" width="8.625" style="4"/>
    <col min="15609" max="15609" width="14" style="4" customWidth="1"/>
    <col min="15610" max="15610" width="32.125" style="4" customWidth="1"/>
    <col min="15611" max="15611" width="8.625" style="4"/>
    <col min="15612" max="15612" width="9.625" style="4" customWidth="1"/>
    <col min="15613" max="15614" width="8.625" style="4"/>
    <col min="15615" max="15615" width="9.625" style="4" customWidth="1"/>
    <col min="15616" max="15864" width="8.625" style="4"/>
    <col min="15865" max="15865" width="14" style="4" customWidth="1"/>
    <col min="15866" max="15866" width="32.125" style="4" customWidth="1"/>
    <col min="15867" max="15867" width="8.625" style="4"/>
    <col min="15868" max="15868" width="9.625" style="4" customWidth="1"/>
    <col min="15869" max="15870" width="8.625" style="4"/>
    <col min="15871" max="15871" width="9.625" style="4" customWidth="1"/>
    <col min="15872" max="16120" width="8.625" style="4"/>
    <col min="16121" max="16121" width="14" style="4" customWidth="1"/>
    <col min="16122" max="16122" width="32.125" style="4" customWidth="1"/>
    <col min="16123" max="16123" width="8.625" style="4"/>
    <col min="16124" max="16124" width="9.625" style="4" customWidth="1"/>
    <col min="16125" max="16126" width="8.625" style="4"/>
    <col min="16127" max="16127" width="9.625" style="4" customWidth="1"/>
    <col min="16128" max="16384" width="8.625" style="4"/>
  </cols>
  <sheetData>
    <row r="1" spans="1:9" s="45" customFormat="1" ht="18" customHeight="1">
      <c r="A1" s="1216" t="s">
        <v>2</v>
      </c>
      <c r="B1" s="1216"/>
      <c r="C1" s="1216"/>
      <c r="D1" s="1216"/>
      <c r="E1" s="1216"/>
      <c r="F1" s="1216"/>
      <c r="G1" s="1216"/>
      <c r="I1" s="180"/>
    </row>
    <row r="2" spans="1:9" s="45" customFormat="1" ht="7.5" customHeight="1">
      <c r="A2" s="432"/>
      <c r="B2" s="432"/>
      <c r="C2" s="432"/>
      <c r="D2" s="432"/>
      <c r="E2" s="432"/>
      <c r="F2" s="432"/>
      <c r="G2" s="432"/>
      <c r="I2" s="180"/>
    </row>
    <row r="3" spans="1:9" s="46" customFormat="1" ht="47.25" customHeight="1">
      <c r="A3" s="1224" t="s">
        <v>130</v>
      </c>
      <c r="B3" s="1224"/>
      <c r="C3" s="1224"/>
      <c r="D3" s="1224"/>
      <c r="E3" s="1224"/>
      <c r="F3" s="1224"/>
      <c r="G3" s="1224"/>
      <c r="H3" s="45"/>
      <c r="I3" s="180"/>
    </row>
    <row r="4" spans="1:9" ht="8.25" customHeight="1" thickBot="1">
      <c r="A4" s="1"/>
      <c r="B4" s="1"/>
      <c r="C4" s="1217"/>
      <c r="D4" s="1217"/>
      <c r="E4" s="1217"/>
      <c r="F4" s="1217"/>
      <c r="G4" s="1217"/>
      <c r="H4" s="958"/>
      <c r="I4" s="180"/>
    </row>
    <row r="5" spans="1:9" ht="18" customHeight="1" thickTop="1">
      <c r="A5" s="1229"/>
      <c r="B5" s="1230"/>
      <c r="C5" s="1218" t="s">
        <v>131</v>
      </c>
      <c r="D5" s="1218" t="s">
        <v>132</v>
      </c>
      <c r="E5" s="1218"/>
      <c r="F5" s="1218"/>
      <c r="G5" s="1233" t="s">
        <v>133</v>
      </c>
      <c r="H5" s="958"/>
      <c r="I5" s="1227" t="s">
        <v>134</v>
      </c>
    </row>
    <row r="6" spans="1:9" ht="55.5" customHeight="1" thickBot="1">
      <c r="A6" s="1231"/>
      <c r="B6" s="1232"/>
      <c r="C6" s="1219"/>
      <c r="D6" s="1147" t="s">
        <v>135</v>
      </c>
      <c r="E6" s="1147" t="s">
        <v>136</v>
      </c>
      <c r="F6" s="1147" t="s">
        <v>137</v>
      </c>
      <c r="G6" s="1234"/>
      <c r="H6" s="958"/>
      <c r="I6" s="1228"/>
    </row>
    <row r="7" spans="1:9" s="102" customFormat="1" ht="15" customHeight="1" thickTop="1" thickBot="1">
      <c r="A7" s="387"/>
      <c r="B7" s="387"/>
      <c r="C7" s="388"/>
      <c r="D7" s="388"/>
      <c r="E7" s="388"/>
      <c r="F7" s="388"/>
      <c r="G7" s="388"/>
      <c r="I7" s="387"/>
    </row>
    <row r="8" spans="1:9" ht="33" customHeight="1" thickTop="1">
      <c r="A8" s="1222" t="s">
        <v>138</v>
      </c>
      <c r="B8" s="1223"/>
      <c r="C8" s="395" t="s">
        <v>139</v>
      </c>
      <c r="D8" s="395" t="s">
        <v>139</v>
      </c>
      <c r="E8" s="395" t="s">
        <v>139</v>
      </c>
      <c r="F8" s="395" t="s">
        <v>140</v>
      </c>
      <c r="G8" s="396" t="s">
        <v>140</v>
      </c>
      <c r="H8" s="351"/>
      <c r="I8" s="389" t="s">
        <v>141</v>
      </c>
    </row>
    <row r="9" spans="1:9" ht="33" customHeight="1">
      <c r="A9" s="1220" t="s">
        <v>142</v>
      </c>
      <c r="B9" s="1221"/>
      <c r="C9" s="385" t="s">
        <v>139</v>
      </c>
      <c r="D9" s="385" t="s">
        <v>139</v>
      </c>
      <c r="E9" s="385" t="s">
        <v>139</v>
      </c>
      <c r="F9" s="385" t="s">
        <v>140</v>
      </c>
      <c r="G9" s="397" t="s">
        <v>140</v>
      </c>
      <c r="H9" s="351"/>
      <c r="I9" s="390" t="s">
        <v>143</v>
      </c>
    </row>
    <row r="10" spans="1:9" ht="33" customHeight="1">
      <c r="A10" s="1220" t="s">
        <v>144</v>
      </c>
      <c r="B10" s="1221"/>
      <c r="C10" s="385" t="s">
        <v>139</v>
      </c>
      <c r="D10" s="385" t="s">
        <v>139</v>
      </c>
      <c r="E10" s="385" t="s">
        <v>139</v>
      </c>
      <c r="F10" s="385" t="s">
        <v>140</v>
      </c>
      <c r="G10" s="397" t="s">
        <v>140</v>
      </c>
      <c r="H10" s="351"/>
      <c r="I10" s="390" t="s">
        <v>145</v>
      </c>
    </row>
    <row r="11" spans="1:9" ht="33" customHeight="1">
      <c r="A11" s="1220" t="s">
        <v>146</v>
      </c>
      <c r="B11" s="1221"/>
      <c r="C11" s="385" t="s">
        <v>140</v>
      </c>
      <c r="D11" s="385" t="s">
        <v>140</v>
      </c>
      <c r="E11" s="385" t="s">
        <v>140</v>
      </c>
      <c r="F11" s="385" t="s">
        <v>140</v>
      </c>
      <c r="G11" s="397" t="s">
        <v>140</v>
      </c>
      <c r="H11" s="351"/>
      <c r="I11" s="390" t="s">
        <v>147</v>
      </c>
    </row>
    <row r="12" spans="1:9" ht="33" customHeight="1">
      <c r="A12" s="1235" t="s">
        <v>148</v>
      </c>
      <c r="B12" s="1236"/>
      <c r="C12" s="385" t="s">
        <v>139</v>
      </c>
      <c r="D12" s="385" t="s">
        <v>139</v>
      </c>
      <c r="E12" s="385" t="s">
        <v>139</v>
      </c>
      <c r="F12" s="385" t="s">
        <v>140</v>
      </c>
      <c r="G12" s="397" t="s">
        <v>140</v>
      </c>
      <c r="H12" s="351"/>
      <c r="I12" s="390" t="s">
        <v>149</v>
      </c>
    </row>
    <row r="13" spans="1:9" ht="33" customHeight="1">
      <c r="A13" s="1237" t="s">
        <v>150</v>
      </c>
      <c r="B13" s="1238"/>
      <c r="C13" s="385" t="s">
        <v>139</v>
      </c>
      <c r="D13" s="385" t="s">
        <v>139</v>
      </c>
      <c r="E13" s="385" t="s">
        <v>139</v>
      </c>
      <c r="F13" s="385" t="s">
        <v>140</v>
      </c>
      <c r="G13" s="397" t="s">
        <v>140</v>
      </c>
      <c r="H13" s="351"/>
      <c r="I13" s="390" t="s">
        <v>151</v>
      </c>
    </row>
    <row r="14" spans="1:9" ht="33" customHeight="1">
      <c r="A14" s="1239" t="s">
        <v>152</v>
      </c>
      <c r="B14" s="1240"/>
      <c r="C14" s="385" t="s">
        <v>139</v>
      </c>
      <c r="D14" s="385" t="s">
        <v>139</v>
      </c>
      <c r="E14" s="385" t="s">
        <v>139</v>
      </c>
      <c r="F14" s="385" t="s">
        <v>140</v>
      </c>
      <c r="G14" s="397" t="s">
        <v>140</v>
      </c>
      <c r="H14" s="351"/>
      <c r="I14" s="390" t="s">
        <v>153</v>
      </c>
    </row>
    <row r="15" spans="1:9" ht="33" customHeight="1">
      <c r="A15" s="1225" t="s">
        <v>154</v>
      </c>
      <c r="B15" s="1226"/>
      <c r="C15" s="385" t="s">
        <v>139</v>
      </c>
      <c r="D15" s="385" t="s">
        <v>139</v>
      </c>
      <c r="E15" s="385" t="s">
        <v>139</v>
      </c>
      <c r="F15" s="385" t="s">
        <v>140</v>
      </c>
      <c r="G15" s="397" t="s">
        <v>140</v>
      </c>
      <c r="H15" s="351"/>
      <c r="I15" s="390" t="s">
        <v>155</v>
      </c>
    </row>
    <row r="16" spans="1:9" ht="33" customHeight="1">
      <c r="A16" s="1225" t="s">
        <v>156</v>
      </c>
      <c r="B16" s="1226"/>
      <c r="C16" s="385" t="s">
        <v>140</v>
      </c>
      <c r="D16" s="385" t="s">
        <v>140</v>
      </c>
      <c r="E16" s="385" t="s">
        <v>140</v>
      </c>
      <c r="F16" s="385" t="s">
        <v>140</v>
      </c>
      <c r="G16" s="397" t="s">
        <v>140</v>
      </c>
      <c r="H16" s="351"/>
      <c r="I16" s="390" t="s">
        <v>157</v>
      </c>
    </row>
    <row r="17" spans="1:9" ht="33" customHeight="1">
      <c r="A17" s="1225" t="s">
        <v>158</v>
      </c>
      <c r="B17" s="1226"/>
      <c r="C17" s="385" t="s">
        <v>139</v>
      </c>
      <c r="D17" s="385" t="s">
        <v>139</v>
      </c>
      <c r="E17" s="385" t="s">
        <v>139</v>
      </c>
      <c r="F17" s="385" t="s">
        <v>140</v>
      </c>
      <c r="G17" s="397" t="s">
        <v>140</v>
      </c>
      <c r="H17" s="351"/>
      <c r="I17" s="390" t="s">
        <v>159</v>
      </c>
    </row>
    <row r="18" spans="1:9" ht="33" customHeight="1">
      <c r="A18" s="1237" t="s">
        <v>160</v>
      </c>
      <c r="B18" s="1238"/>
      <c r="C18" s="385" t="s">
        <v>140</v>
      </c>
      <c r="D18" s="385" t="s">
        <v>140</v>
      </c>
      <c r="E18" s="385" t="s">
        <v>140</v>
      </c>
      <c r="F18" s="385" t="s">
        <v>140</v>
      </c>
      <c r="G18" s="397" t="s">
        <v>140</v>
      </c>
      <c r="H18" s="351"/>
      <c r="I18" s="390" t="s">
        <v>161</v>
      </c>
    </row>
    <row r="19" spans="1:9" ht="33" customHeight="1">
      <c r="A19" s="1237" t="s">
        <v>162</v>
      </c>
      <c r="B19" s="1238"/>
      <c r="C19" s="385" t="s">
        <v>140</v>
      </c>
      <c r="D19" s="385" t="s">
        <v>140</v>
      </c>
      <c r="E19" s="385" t="s">
        <v>140</v>
      </c>
      <c r="F19" s="385" t="s">
        <v>140</v>
      </c>
      <c r="G19" s="397" t="s">
        <v>140</v>
      </c>
      <c r="H19" s="351"/>
      <c r="I19" s="390" t="s">
        <v>163</v>
      </c>
    </row>
    <row r="20" spans="1:9" ht="33" customHeight="1">
      <c r="A20" s="1237" t="s">
        <v>164</v>
      </c>
      <c r="B20" s="1238"/>
      <c r="C20" s="385" t="s">
        <v>139</v>
      </c>
      <c r="D20" s="385" t="s">
        <v>139</v>
      </c>
      <c r="E20" s="385" t="s">
        <v>139</v>
      </c>
      <c r="F20" s="385" t="s">
        <v>140</v>
      </c>
      <c r="G20" s="397" t="s">
        <v>140</v>
      </c>
      <c r="H20" s="351"/>
      <c r="I20" s="390" t="s">
        <v>165</v>
      </c>
    </row>
    <row r="21" spans="1:9" ht="33" customHeight="1">
      <c r="A21" s="1237" t="s">
        <v>166</v>
      </c>
      <c r="B21" s="1238"/>
      <c r="C21" s="385" t="s">
        <v>140</v>
      </c>
      <c r="D21" s="385" t="s">
        <v>140</v>
      </c>
      <c r="E21" s="385" t="s">
        <v>140</v>
      </c>
      <c r="F21" s="385" t="s">
        <v>140</v>
      </c>
      <c r="G21" s="397" t="s">
        <v>140</v>
      </c>
      <c r="H21" s="351"/>
      <c r="I21" s="390" t="s">
        <v>167</v>
      </c>
    </row>
    <row r="22" spans="1:9" ht="28.5" customHeight="1" thickBot="1">
      <c r="A22" s="1241" t="s">
        <v>168</v>
      </c>
      <c r="B22" s="1242"/>
      <c r="C22" s="399" t="s">
        <v>139</v>
      </c>
      <c r="D22" s="399" t="s">
        <v>139</v>
      </c>
      <c r="E22" s="399" t="s">
        <v>139</v>
      </c>
      <c r="F22" s="399" t="s">
        <v>140</v>
      </c>
      <c r="G22" s="400" t="s">
        <v>140</v>
      </c>
      <c r="H22" s="351"/>
      <c r="I22" s="391" t="s">
        <v>169</v>
      </c>
    </row>
    <row r="23" spans="1:9" ht="18.75" customHeight="1" thickTop="1" thickBot="1">
      <c r="A23" s="386"/>
      <c r="B23" s="53"/>
      <c r="C23" s="53"/>
      <c r="D23" s="53"/>
      <c r="E23" s="53"/>
      <c r="F23" s="53"/>
      <c r="G23" s="403"/>
      <c r="H23" s="351"/>
      <c r="I23" s="392"/>
    </row>
    <row r="24" spans="1:9" ht="20.25" customHeight="1" thickTop="1" thickBot="1">
      <c r="A24" s="1249" t="s">
        <v>170</v>
      </c>
      <c r="B24" s="1250"/>
      <c r="C24" s="404"/>
      <c r="D24" s="404"/>
      <c r="E24" s="404"/>
      <c r="F24" s="404"/>
      <c r="G24" s="404"/>
      <c r="H24" s="179"/>
      <c r="I24" s="392"/>
    </row>
    <row r="25" spans="1:9" ht="20.25" customHeight="1" thickTop="1">
      <c r="A25" s="1247" t="s">
        <v>171</v>
      </c>
      <c r="B25" s="1248"/>
      <c r="C25" s="405" t="s">
        <v>139</v>
      </c>
      <c r="D25" s="405" t="s">
        <v>139</v>
      </c>
      <c r="E25" s="405" t="s">
        <v>139</v>
      </c>
      <c r="F25" s="405" t="s">
        <v>140</v>
      </c>
      <c r="G25" s="406" t="s">
        <v>140</v>
      </c>
      <c r="H25" s="179"/>
      <c r="I25" s="389" t="s">
        <v>172</v>
      </c>
    </row>
    <row r="26" spans="1:9" ht="20.25" customHeight="1">
      <c r="A26" s="398" t="s">
        <v>173</v>
      </c>
      <c r="B26" s="407"/>
      <c r="C26" s="408" t="s">
        <v>139</v>
      </c>
      <c r="D26" s="408" t="s">
        <v>139</v>
      </c>
      <c r="E26" s="408" t="s">
        <v>139</v>
      </c>
      <c r="F26" s="408" t="s">
        <v>140</v>
      </c>
      <c r="G26" s="409" t="s">
        <v>140</v>
      </c>
      <c r="H26" s="179"/>
      <c r="I26" s="390" t="s">
        <v>174</v>
      </c>
    </row>
    <row r="27" spans="1:9" ht="20.25" customHeight="1" thickBot="1">
      <c r="A27" s="1241" t="s">
        <v>162</v>
      </c>
      <c r="B27" s="1242"/>
      <c r="C27" s="410" t="s">
        <v>140</v>
      </c>
      <c r="D27" s="410" t="s">
        <v>140</v>
      </c>
      <c r="E27" s="410" t="s">
        <v>140</v>
      </c>
      <c r="F27" s="410" t="s">
        <v>140</v>
      </c>
      <c r="G27" s="411" t="s">
        <v>140</v>
      </c>
      <c r="H27" s="179"/>
      <c r="I27" s="391" t="s">
        <v>175</v>
      </c>
    </row>
    <row r="28" spans="1:9" ht="19.5" customHeight="1" thickTop="1" thickBot="1">
      <c r="A28" s="393"/>
      <c r="B28" s="394"/>
      <c r="C28" s="394"/>
      <c r="D28" s="394"/>
      <c r="E28" s="394"/>
      <c r="F28" s="394"/>
      <c r="G28" s="394"/>
      <c r="H28" s="179"/>
      <c r="I28" s="392"/>
    </row>
    <row r="29" spans="1:9" s="379" customFormat="1" ht="20.25" customHeight="1" thickTop="1" thickBot="1">
      <c r="A29" s="1245"/>
      <c r="B29" s="1246"/>
      <c r="C29" s="413" t="s">
        <v>136</v>
      </c>
      <c r="D29" s="394"/>
      <c r="E29" s="394"/>
      <c r="F29" s="394"/>
      <c r="G29" s="394"/>
      <c r="H29" s="179"/>
      <c r="I29" s="392"/>
    </row>
    <row r="30" spans="1:9" s="379" customFormat="1" ht="9.75" customHeight="1" thickTop="1" thickBot="1">
      <c r="A30" s="412"/>
      <c r="B30" s="387"/>
      <c r="C30" s="388"/>
      <c r="D30" s="394"/>
      <c r="E30" s="394"/>
      <c r="F30" s="394"/>
      <c r="G30" s="394"/>
      <c r="H30" s="179"/>
      <c r="I30" s="392"/>
    </row>
    <row r="31" spans="1:9" s="379" customFormat="1" ht="20.25" customHeight="1" thickTop="1" thickBot="1">
      <c r="A31" s="1251" t="s">
        <v>176</v>
      </c>
      <c r="B31" s="1252"/>
      <c r="C31" s="404"/>
      <c r="D31" s="394"/>
      <c r="E31" s="394"/>
      <c r="F31" s="394"/>
      <c r="G31" s="394"/>
      <c r="H31" s="179"/>
      <c r="I31" s="392"/>
    </row>
    <row r="32" spans="1:9" ht="20.25" customHeight="1" thickTop="1">
      <c r="A32" s="1253" t="s">
        <v>177</v>
      </c>
      <c r="B32" s="1254"/>
      <c r="C32" s="406" t="s">
        <v>139</v>
      </c>
      <c r="D32" s="394"/>
      <c r="E32" s="394"/>
      <c r="F32" s="394"/>
      <c r="G32" s="394"/>
      <c r="H32" s="179"/>
      <c r="I32" s="401" t="s">
        <v>178</v>
      </c>
    </row>
    <row r="33" spans="1:9" ht="20.25" customHeight="1">
      <c r="A33" s="1255" t="s">
        <v>179</v>
      </c>
      <c r="B33" s="1256"/>
      <c r="C33" s="409" t="s">
        <v>139</v>
      </c>
      <c r="D33" s="394"/>
      <c r="E33" s="394"/>
      <c r="F33" s="394"/>
      <c r="G33" s="394"/>
      <c r="H33" s="179"/>
      <c r="I33" s="402" t="s">
        <v>180</v>
      </c>
    </row>
    <row r="34" spans="1:9" ht="20.25" customHeight="1">
      <c r="A34" s="1255" t="s">
        <v>181</v>
      </c>
      <c r="B34" s="1256"/>
      <c r="C34" s="409" t="s">
        <v>139</v>
      </c>
      <c r="D34" s="394"/>
      <c r="E34" s="394"/>
      <c r="F34" s="394"/>
      <c r="G34" s="394"/>
      <c r="H34" s="179"/>
      <c r="I34" s="402" t="s">
        <v>182</v>
      </c>
    </row>
    <row r="35" spans="1:9" ht="20.25" customHeight="1" thickBot="1">
      <c r="A35" s="1243" t="s">
        <v>138</v>
      </c>
      <c r="B35" s="1244"/>
      <c r="C35" s="411" t="s">
        <v>139</v>
      </c>
      <c r="D35" s="394"/>
      <c r="E35" s="394"/>
      <c r="F35" s="394"/>
      <c r="G35" s="394"/>
      <c r="H35" s="179"/>
      <c r="I35" s="391" t="s">
        <v>183</v>
      </c>
    </row>
    <row r="36" spans="1:9" ht="8.25" customHeight="1" thickTop="1">
      <c r="A36" s="958"/>
      <c r="B36" s="958"/>
      <c r="C36" s="958"/>
      <c r="D36" s="958"/>
      <c r="E36" s="958"/>
      <c r="F36" s="958"/>
      <c r="G36" s="958"/>
      <c r="H36" s="958"/>
      <c r="I36" s="180"/>
    </row>
  </sheetData>
  <customSheetViews>
    <customSheetView guid="{1B259DF3-2D8D-4DFB-A9C4-F29F1CEBD105}" scale="70" showPageBreaks="1" showGridLines="0" fitToPage="1" printArea="1" view="pageBreakPreview">
      <selection sqref="A1:G1"/>
      <pageMargins left="0" right="0" top="0" bottom="0" header="0" footer="0"/>
      <pageSetup paperSize="9" scale="72" orientation="portrait" r:id="rId1"/>
      <headerFooter>
        <oddFooter>&amp;C&amp;Z&amp;F
&amp;A</oddFooter>
      </headerFooter>
    </customSheetView>
    <customSheetView guid="{650D7366-A5BD-406B-9661-ED9F5F01D420}" scale="70" showPageBreaks="1" showGridLines="0" fitToPage="1" printArea="1" view="pageBreakPreview">
      <selection sqref="A1:G1"/>
      <pageMargins left="0" right="0" top="0" bottom="0" header="0" footer="0"/>
      <pageSetup paperSize="9" scale="64" orientation="portrait" r:id="rId2"/>
      <headerFooter>
        <oddFooter>&amp;C&amp;Z&amp;F
&amp;A</oddFooter>
      </headerFooter>
    </customSheetView>
    <customSheetView guid="{9D0BCB94-913C-464E-843B-7A43F508C4E7}" scale="70" showPageBreaks="1" showGridLines="0" fitToPage="1" printArea="1" view="pageBreakPreview">
      <selection sqref="A1:G1"/>
      <pageMargins left="0" right="0" top="0" bottom="0" header="0" footer="0"/>
      <pageSetup paperSize="9" scale="64" orientation="portrait" r:id="rId3"/>
      <headerFooter>
        <oddFooter>&amp;C&amp;Z&amp;F
&amp;A</oddFooter>
      </headerFooter>
    </customSheetView>
  </customSheetViews>
  <mergeCells count="32">
    <mergeCell ref="A19:B19"/>
    <mergeCell ref="A27:B27"/>
    <mergeCell ref="A35:B35"/>
    <mergeCell ref="A29:B29"/>
    <mergeCell ref="A18:B18"/>
    <mergeCell ref="A20:B20"/>
    <mergeCell ref="A21:B21"/>
    <mergeCell ref="A22:B22"/>
    <mergeCell ref="A25:B25"/>
    <mergeCell ref="A24:B24"/>
    <mergeCell ref="A31:B31"/>
    <mergeCell ref="A32:B32"/>
    <mergeCell ref="A33:B33"/>
    <mergeCell ref="A34:B34"/>
    <mergeCell ref="A17:B17"/>
    <mergeCell ref="A9:B9"/>
    <mergeCell ref="A10:B10"/>
    <mergeCell ref="I5:I6"/>
    <mergeCell ref="A5:B6"/>
    <mergeCell ref="G5:G6"/>
    <mergeCell ref="A12:B12"/>
    <mergeCell ref="A15:B15"/>
    <mergeCell ref="A16:B16"/>
    <mergeCell ref="A13:B13"/>
    <mergeCell ref="A14:B14"/>
    <mergeCell ref="A1:G1"/>
    <mergeCell ref="C4:G4"/>
    <mergeCell ref="C5:C6"/>
    <mergeCell ref="D5:F5"/>
    <mergeCell ref="A11:B11"/>
    <mergeCell ref="A8:B8"/>
    <mergeCell ref="A3:G3"/>
  </mergeCells>
  <pageMargins left="0.7" right="0.7" top="0.75" bottom="0.75" header="0.3" footer="0.3"/>
  <pageSetup paperSize="8" fitToHeight="0" orientation="portrait" r:id="rId4"/>
  <headerFooter>
    <oddHeader>&amp;L&amp;F&amp;CSheet: &amp;A&amp;ROFFICIAL</oddHeader>
    <oddFooter>&amp;LPrinted on: &amp;D at &amp;T&amp;CPage &amp;P of &amp;N&amp;ROfwat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showGridLines="0" view="pageBreakPreview" zoomScaleNormal="100" zoomScaleSheetLayoutView="100" workbookViewId="0"/>
  </sheetViews>
  <sheetFormatPr defaultColWidth="8.625" defaultRowHeight="43.15" customHeight="1"/>
  <cols>
    <col min="1" max="1" width="57.75" style="14" customWidth="1"/>
    <col min="2" max="3" width="12.25" style="63" customWidth="1"/>
    <col min="4" max="4" width="3.125" style="14" customWidth="1"/>
    <col min="5" max="5" width="9.875" style="14" customWidth="1"/>
    <col min="6" max="6" width="2.25" style="29" customWidth="1"/>
    <col min="7" max="7" width="8.625" style="14"/>
    <col min="8" max="8" width="28.25" style="14" customWidth="1"/>
    <col min="9" max="16384" width="8.625" style="14"/>
  </cols>
  <sheetData>
    <row r="1" spans="1:13" ht="33" customHeight="1">
      <c r="A1" s="780" t="s">
        <v>54</v>
      </c>
      <c r="B1" s="780"/>
      <c r="C1" s="780"/>
      <c r="D1" s="178"/>
      <c r="E1" s="178"/>
      <c r="F1" s="378"/>
      <c r="G1" s="178"/>
      <c r="H1" s="178"/>
      <c r="I1" s="178"/>
      <c r="J1" s="178"/>
      <c r="K1" s="178"/>
      <c r="L1" s="178"/>
      <c r="M1" s="178"/>
    </row>
    <row r="2" spans="1:13" ht="7.15" customHeight="1">
      <c r="A2" s="156"/>
      <c r="B2" s="156"/>
      <c r="C2" s="156"/>
      <c r="D2" s="958"/>
      <c r="E2" s="958"/>
      <c r="F2" s="380"/>
      <c r="G2" s="178"/>
      <c r="H2" s="178"/>
      <c r="I2" s="178"/>
      <c r="J2" s="178"/>
      <c r="K2" s="178"/>
      <c r="L2" s="178"/>
      <c r="M2" s="178"/>
    </row>
    <row r="3" spans="1:13" s="4" customFormat="1" ht="43.15" customHeight="1">
      <c r="A3" s="1224" t="s">
        <v>55</v>
      </c>
      <c r="B3" s="1224"/>
      <c r="C3" s="1224"/>
      <c r="D3" s="958"/>
      <c r="E3" s="180"/>
      <c r="F3" s="958"/>
      <c r="G3" s="958"/>
      <c r="H3" s="958"/>
      <c r="I3" s="958"/>
      <c r="J3" s="958"/>
      <c r="K3" s="958"/>
      <c r="L3" s="958"/>
      <c r="M3" s="958"/>
    </row>
    <row r="4" spans="1:13" s="777" customFormat="1" ht="16.5" customHeight="1" thickBot="1">
      <c r="A4" s="794"/>
      <c r="B4" s="794"/>
      <c r="C4" s="794"/>
      <c r="D4" s="958"/>
      <c r="E4" s="180"/>
      <c r="F4" s="958"/>
      <c r="G4" s="958"/>
      <c r="H4" s="958"/>
      <c r="I4" s="958"/>
      <c r="J4" s="958"/>
      <c r="K4" s="958"/>
      <c r="L4" s="958"/>
      <c r="M4" s="958"/>
    </row>
    <row r="5" spans="1:13" s="4" customFormat="1" ht="90.75" customHeight="1" thickTop="1" thickBot="1">
      <c r="A5" s="476"/>
      <c r="B5" s="475" t="s">
        <v>1106</v>
      </c>
      <c r="C5" s="413" t="s">
        <v>1107</v>
      </c>
      <c r="D5" s="958"/>
      <c r="E5" s="474" t="s">
        <v>134</v>
      </c>
      <c r="F5" s="958"/>
      <c r="G5" s="958"/>
      <c r="H5" s="958"/>
      <c r="I5" s="958"/>
      <c r="J5" s="958"/>
      <c r="K5" s="958"/>
      <c r="L5" s="958"/>
      <c r="M5" s="958"/>
    </row>
    <row r="6" spans="1:13" s="4" customFormat="1" ht="17.25" customHeight="1" thickTop="1" thickBot="1">
      <c r="A6" s="16"/>
      <c r="B6" s="162"/>
      <c r="C6" s="62"/>
      <c r="D6" s="958"/>
      <c r="E6" s="707"/>
      <c r="F6" s="958"/>
      <c r="G6" s="958"/>
      <c r="H6" s="958"/>
      <c r="I6" s="958"/>
      <c r="J6" s="958"/>
      <c r="K6" s="958"/>
      <c r="L6" s="958"/>
      <c r="M6" s="958"/>
    </row>
    <row r="7" spans="1:13" s="4" customFormat="1" ht="43.15" customHeight="1" thickTop="1">
      <c r="A7" s="594" t="s">
        <v>1108</v>
      </c>
      <c r="B7" s="395" t="s">
        <v>139</v>
      </c>
      <c r="C7" s="396" t="s">
        <v>139</v>
      </c>
      <c r="D7" s="958"/>
      <c r="E7" s="389" t="s">
        <v>1109</v>
      </c>
      <c r="F7" s="958"/>
      <c r="G7" s="958"/>
      <c r="H7" s="61"/>
      <c r="I7" s="61"/>
      <c r="J7" s="61"/>
      <c r="K7" s="61"/>
      <c r="L7" s="61"/>
      <c r="M7" s="61"/>
    </row>
    <row r="8" spans="1:13" s="4" customFormat="1" ht="43.15" customHeight="1">
      <c r="A8" s="1148" t="s">
        <v>1110</v>
      </c>
      <c r="B8" s="385" t="s">
        <v>139</v>
      </c>
      <c r="C8" s="397" t="s">
        <v>139</v>
      </c>
      <c r="D8" s="958"/>
      <c r="E8" s="390" t="s">
        <v>1111</v>
      </c>
      <c r="F8" s="958"/>
      <c r="G8" s="958"/>
      <c r="H8" s="958"/>
      <c r="I8" s="958"/>
      <c r="J8" s="958"/>
      <c r="K8" s="958"/>
      <c r="L8" s="958"/>
      <c r="M8" s="958"/>
    </row>
    <row r="9" spans="1:13" s="4" customFormat="1" ht="43.15" customHeight="1">
      <c r="A9" s="1148" t="s">
        <v>1112</v>
      </c>
      <c r="B9" s="385" t="s">
        <v>139</v>
      </c>
      <c r="C9" s="397" t="s">
        <v>139</v>
      </c>
      <c r="D9" s="958"/>
      <c r="E9" s="390" t="s">
        <v>1113</v>
      </c>
      <c r="F9" s="958"/>
      <c r="G9" s="958"/>
      <c r="H9" s="958"/>
      <c r="I9" s="958"/>
      <c r="J9" s="958"/>
      <c r="K9" s="958"/>
      <c r="L9" s="958"/>
      <c r="M9" s="958"/>
    </row>
    <row r="10" spans="1:13" s="4" customFormat="1" ht="43.15" customHeight="1">
      <c r="A10" s="1148" t="s">
        <v>1114</v>
      </c>
      <c r="B10" s="385" t="s">
        <v>139</v>
      </c>
      <c r="C10" s="397" t="s">
        <v>139</v>
      </c>
      <c r="D10" s="958"/>
      <c r="E10" s="390" t="s">
        <v>1115</v>
      </c>
      <c r="F10" s="958"/>
      <c r="G10" s="958"/>
      <c r="H10" s="958"/>
      <c r="I10" s="958"/>
      <c r="J10" s="958"/>
      <c r="K10" s="958"/>
      <c r="L10" s="958"/>
      <c r="M10" s="958"/>
    </row>
    <row r="11" spans="1:13" s="4" customFormat="1" ht="43.15" customHeight="1" thickBot="1">
      <c r="A11" s="1156" t="s">
        <v>1116</v>
      </c>
      <c r="B11" s="399" t="s">
        <v>139</v>
      </c>
      <c r="C11" s="400" t="s">
        <v>139</v>
      </c>
      <c r="D11" s="958"/>
      <c r="E11" s="416" t="s">
        <v>1117</v>
      </c>
      <c r="F11" s="958"/>
      <c r="G11" s="958"/>
      <c r="H11" s="958"/>
      <c r="I11" s="958"/>
      <c r="J11" s="958"/>
      <c r="K11" s="958"/>
      <c r="L11" s="958"/>
      <c r="M11" s="958"/>
    </row>
    <row r="12" spans="1:13" ht="17.25" customHeight="1" thickTop="1">
      <c r="A12" s="178"/>
      <c r="D12" s="178"/>
      <c r="E12" s="178"/>
      <c r="F12" s="378"/>
      <c r="G12" s="178"/>
      <c r="H12" s="178"/>
      <c r="I12" s="178"/>
      <c r="J12" s="178"/>
      <c r="K12" s="178"/>
      <c r="L12" s="178"/>
      <c r="M12" s="178"/>
    </row>
  </sheetData>
  <customSheetViews>
    <customSheetView guid="{1B259DF3-2D8D-4DFB-A9C4-F29F1CEBD105}" scale="70" showPageBreaks="1" showGridLines="0" fitToPage="1" printArea="1" view="pageBreakPreview">
      <selection sqref="A1:G1"/>
      <pageMargins left="0" right="0" top="0" bottom="0" header="0" footer="0"/>
      <pageSetup paperSize="9" scale="28" orientation="portrait" r:id="rId1"/>
      <headerFooter>
        <oddHeader>&amp;CPro forma tables 2020-21 (Consultation)</oddHeader>
        <oddFooter>&amp;L&amp;D&amp;T&amp;R&amp;A</oddFooter>
      </headerFooter>
    </customSheetView>
  </customSheetViews>
  <mergeCells count="1">
    <mergeCell ref="A3:C3"/>
  </mergeCells>
  <pageMargins left="0.7" right="0.7" top="0.75" bottom="0.75" header="0.3" footer="0.3"/>
  <pageSetup paperSize="8" fitToHeight="0" orientation="portrait" r:id="rId2"/>
  <headerFooter>
    <oddHeader>&amp;L&amp;F&amp;CSheet: &amp;A&amp;ROFFICIAL</oddHeader>
    <oddFooter>&amp;LPrinted on: &amp;D at &amp;T&amp;CPage &amp;P of &amp;N&amp;ROfwat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"/>
  <sheetViews>
    <sheetView showGridLines="0" view="pageBreakPreview" zoomScale="80" zoomScaleNormal="100" zoomScaleSheetLayoutView="80" workbookViewId="0">
      <selection activeCell="G33" sqref="G33"/>
    </sheetView>
  </sheetViews>
  <sheetFormatPr defaultRowHeight="14.25"/>
  <sheetData/>
  <pageMargins left="0.7" right="0.7" top="0.75" bottom="0.75" header="0.3" footer="0.3"/>
  <pageSetup paperSize="8" fitToHeight="0" orientation="portrait" r:id="rId1"/>
  <headerFooter>
    <oddHeader>&amp;L&amp;F&amp;CSheet: &amp;A&amp;ROFFICIAL</oddHeader>
    <oddFooter>&amp;LPrinted on: &amp;D at &amp;T&amp;CPage &amp;P of &amp;N&amp;ROfwat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view="pageBreakPreview" zoomScaleNormal="100" zoomScaleSheetLayoutView="100" workbookViewId="0">
      <selection activeCell="I16" sqref="I16"/>
    </sheetView>
  </sheetViews>
  <sheetFormatPr defaultColWidth="9" defaultRowHeight="14.25"/>
  <cols>
    <col min="1" max="1" width="35.875" style="4" customWidth="1"/>
    <col min="2" max="2" width="10.875" style="4" customWidth="1"/>
    <col min="3" max="3" width="10.875" style="316" customWidth="1"/>
    <col min="4" max="4" width="10.875" style="4" customWidth="1"/>
    <col min="5" max="5" width="1.875" style="4" customWidth="1"/>
    <col min="6" max="6" width="8.75" style="177" customWidth="1"/>
    <col min="7" max="7" width="2.5" style="4" customWidth="1"/>
    <col min="8" max="16384" width="9" style="4"/>
  </cols>
  <sheetData>
    <row r="1" spans="1:10" ht="18" customHeight="1">
      <c r="A1" s="1330" t="s">
        <v>57</v>
      </c>
      <c r="B1" s="1330"/>
      <c r="C1" s="1330"/>
      <c r="D1" s="1179"/>
      <c r="E1" s="958"/>
      <c r="G1" s="958"/>
      <c r="H1" s="958"/>
      <c r="I1" s="958"/>
      <c r="J1" s="958"/>
    </row>
    <row r="2" spans="1:10" ht="9" customHeight="1">
      <c r="A2" s="156"/>
      <c r="B2" s="156"/>
      <c r="C2" s="156"/>
      <c r="D2" s="156"/>
      <c r="E2" s="958"/>
      <c r="G2" s="958"/>
      <c r="H2" s="958"/>
      <c r="I2" s="958"/>
      <c r="J2" s="958"/>
    </row>
    <row r="3" spans="1:10" ht="47.25" customHeight="1">
      <c r="A3" s="1224" t="s">
        <v>1118</v>
      </c>
      <c r="B3" s="1224"/>
      <c r="C3" s="1224"/>
      <c r="D3" s="1224"/>
      <c r="E3" s="958"/>
      <c r="F3" s="244"/>
      <c r="G3" s="958"/>
      <c r="H3" s="958"/>
      <c r="I3" s="958"/>
      <c r="J3" s="958"/>
    </row>
    <row r="4" spans="1:10" s="206" customFormat="1" ht="15.75" customHeight="1" thickBot="1">
      <c r="A4" s="596"/>
      <c r="B4" s="596"/>
      <c r="C4" s="596"/>
      <c r="D4" s="596"/>
      <c r="F4" s="795"/>
    </row>
    <row r="5" spans="1:10" s="316" customFormat="1" ht="33" customHeight="1" thickTop="1">
      <c r="A5" s="1300"/>
      <c r="B5" s="1146" t="s">
        <v>1119</v>
      </c>
      <c r="C5" s="1146" t="s">
        <v>142</v>
      </c>
      <c r="D5" s="1181" t="s">
        <v>138</v>
      </c>
      <c r="E5" s="206"/>
      <c r="F5" s="1303" t="s">
        <v>134</v>
      </c>
      <c r="G5" s="206"/>
      <c r="H5" s="206"/>
      <c r="I5" s="206"/>
      <c r="J5" s="206"/>
    </row>
    <row r="6" spans="1:10" ht="18.75" customHeight="1" thickBot="1">
      <c r="A6" s="1301"/>
      <c r="B6" s="1159" t="s">
        <v>1120</v>
      </c>
      <c r="C6" s="1159" t="s">
        <v>347</v>
      </c>
      <c r="D6" s="1151" t="s">
        <v>347</v>
      </c>
      <c r="E6" s="206"/>
      <c r="F6" s="1305"/>
      <c r="G6" s="206"/>
      <c r="H6" s="206"/>
      <c r="I6" s="206"/>
      <c r="J6" s="206"/>
    </row>
    <row r="7" spans="1:10" s="777" customFormat="1" ht="12.75" customHeight="1" thickTop="1" thickBot="1">
      <c r="A7" s="796"/>
      <c r="B7" s="797"/>
      <c r="C7" s="797"/>
      <c r="D7" s="797"/>
      <c r="E7" s="206"/>
      <c r="F7" s="598"/>
      <c r="G7" s="206"/>
      <c r="H7" s="206"/>
      <c r="I7" s="206"/>
      <c r="J7" s="206"/>
    </row>
    <row r="8" spans="1:10" ht="27" customHeight="1" thickTop="1" thickBot="1">
      <c r="A8" s="462" t="s">
        <v>1121</v>
      </c>
      <c r="B8" s="597"/>
      <c r="C8" s="597"/>
      <c r="D8" s="324"/>
      <c r="E8" s="958"/>
      <c r="F8" s="707"/>
      <c r="G8" s="958"/>
      <c r="H8" s="958"/>
      <c r="I8" s="958"/>
      <c r="J8" s="958"/>
    </row>
    <row r="9" spans="1:10" ht="20.25" customHeight="1" thickTop="1">
      <c r="A9" s="594" t="s">
        <v>1122</v>
      </c>
      <c r="B9" s="395" t="s">
        <v>139</v>
      </c>
      <c r="C9" s="395" t="s">
        <v>139</v>
      </c>
      <c r="D9" s="396" t="s">
        <v>139</v>
      </c>
      <c r="E9" s="958"/>
      <c r="F9" s="389" t="s">
        <v>1123</v>
      </c>
      <c r="G9" s="958"/>
      <c r="H9" s="958"/>
      <c r="I9" s="958"/>
      <c r="J9" s="958"/>
    </row>
    <row r="10" spans="1:10" ht="20.25" customHeight="1">
      <c r="A10" s="1148" t="s">
        <v>1124</v>
      </c>
      <c r="B10" s="385" t="s">
        <v>139</v>
      </c>
      <c r="C10" s="385" t="s">
        <v>139</v>
      </c>
      <c r="D10" s="397" t="s">
        <v>139</v>
      </c>
      <c r="E10" s="958"/>
      <c r="F10" s="390" t="s">
        <v>1125</v>
      </c>
      <c r="G10" s="958"/>
      <c r="H10" s="958"/>
      <c r="I10" s="958"/>
      <c r="J10" s="958"/>
    </row>
    <row r="11" spans="1:10" ht="20.25" customHeight="1">
      <c r="A11" s="1148" t="s">
        <v>1126</v>
      </c>
      <c r="B11" s="385" t="s">
        <v>139</v>
      </c>
      <c r="C11" s="385" t="s">
        <v>139</v>
      </c>
      <c r="D11" s="397" t="s">
        <v>139</v>
      </c>
      <c r="E11" s="958"/>
      <c r="F11" s="390" t="s">
        <v>1127</v>
      </c>
      <c r="G11" s="958"/>
      <c r="H11" s="958"/>
      <c r="I11" s="958"/>
      <c r="J11" s="958"/>
    </row>
    <row r="12" spans="1:10" ht="20.25" customHeight="1">
      <c r="A12" s="1148" t="s">
        <v>1128</v>
      </c>
      <c r="B12" s="385" t="s">
        <v>139</v>
      </c>
      <c r="C12" s="385" t="s">
        <v>139</v>
      </c>
      <c r="D12" s="397" t="s">
        <v>139</v>
      </c>
      <c r="E12" s="124"/>
      <c r="F12" s="390" t="s">
        <v>1129</v>
      </c>
      <c r="G12" s="958"/>
      <c r="H12" s="958"/>
      <c r="I12" s="958"/>
      <c r="J12" s="958"/>
    </row>
    <row r="13" spans="1:10" ht="20.25" customHeight="1">
      <c r="A13" s="1148" t="s">
        <v>1130</v>
      </c>
      <c r="B13" s="385" t="s">
        <v>139</v>
      </c>
      <c r="C13" s="385" t="s">
        <v>139</v>
      </c>
      <c r="D13" s="397" t="s">
        <v>139</v>
      </c>
      <c r="E13" s="124"/>
      <c r="F13" s="390" t="s">
        <v>1131</v>
      </c>
      <c r="G13" s="958"/>
      <c r="H13" s="958"/>
      <c r="I13" s="958"/>
      <c r="J13" s="958"/>
    </row>
    <row r="14" spans="1:10" ht="20.25" customHeight="1">
      <c r="A14" s="1148" t="s">
        <v>1132</v>
      </c>
      <c r="B14" s="385" t="s">
        <v>139</v>
      </c>
      <c r="C14" s="385" t="s">
        <v>139</v>
      </c>
      <c r="D14" s="397" t="s">
        <v>139</v>
      </c>
      <c r="E14" s="124"/>
      <c r="F14" s="390" t="s">
        <v>1133</v>
      </c>
      <c r="G14" s="958"/>
      <c r="H14" s="958"/>
      <c r="I14" s="958"/>
      <c r="J14" s="958"/>
    </row>
    <row r="15" spans="1:10" ht="20.25" customHeight="1">
      <c r="A15" s="1148" t="s">
        <v>1134</v>
      </c>
      <c r="B15" s="385" t="s">
        <v>139</v>
      </c>
      <c r="C15" s="385" t="s">
        <v>139</v>
      </c>
      <c r="D15" s="397" t="s">
        <v>139</v>
      </c>
      <c r="E15" s="124"/>
      <c r="F15" s="390" t="s">
        <v>1135</v>
      </c>
      <c r="G15" s="958"/>
      <c r="H15" s="958"/>
      <c r="I15" s="958"/>
      <c r="J15" s="958"/>
    </row>
    <row r="16" spans="1:10" ht="20.25" customHeight="1">
      <c r="A16" s="1148" t="s">
        <v>1136</v>
      </c>
      <c r="B16" s="385" t="s">
        <v>139</v>
      </c>
      <c r="C16" s="385" t="s">
        <v>139</v>
      </c>
      <c r="D16" s="397" t="s">
        <v>139</v>
      </c>
      <c r="E16" s="124"/>
      <c r="F16" s="390" t="s">
        <v>1137</v>
      </c>
      <c r="G16" s="958"/>
      <c r="H16" s="958"/>
      <c r="I16" s="958"/>
      <c r="J16" s="958"/>
    </row>
    <row r="17" spans="1:6" ht="20.25" customHeight="1">
      <c r="A17" s="1148" t="s">
        <v>1138</v>
      </c>
      <c r="B17" s="385" t="s">
        <v>139</v>
      </c>
      <c r="C17" s="385" t="s">
        <v>139</v>
      </c>
      <c r="D17" s="397" t="s">
        <v>139</v>
      </c>
      <c r="E17" s="124"/>
      <c r="F17" s="390" t="s">
        <v>1139</v>
      </c>
    </row>
    <row r="18" spans="1:6" ht="20.25" customHeight="1" thickBot="1">
      <c r="A18" s="1167" t="s">
        <v>1140</v>
      </c>
      <c r="B18" s="439" t="s">
        <v>139</v>
      </c>
      <c r="C18" s="439" t="s">
        <v>139</v>
      </c>
      <c r="D18" s="457" t="s">
        <v>139</v>
      </c>
      <c r="E18" s="958"/>
      <c r="F18" s="390" t="s">
        <v>1141</v>
      </c>
    </row>
    <row r="19" spans="1:6" ht="20.25" customHeight="1" thickBot="1">
      <c r="A19" s="1173" t="s">
        <v>1142</v>
      </c>
      <c r="B19" s="441" t="s">
        <v>140</v>
      </c>
      <c r="C19" s="441" t="s">
        <v>140</v>
      </c>
      <c r="D19" s="461" t="s">
        <v>140</v>
      </c>
      <c r="E19" s="958"/>
      <c r="F19" s="416" t="s">
        <v>1143</v>
      </c>
    </row>
    <row r="20" spans="1:6" ht="15.75" thickTop="1" thickBot="1">
      <c r="A20" s="121"/>
      <c r="B20" s="121"/>
      <c r="C20" s="121"/>
      <c r="D20" s="121"/>
      <c r="E20" s="958"/>
      <c r="F20" s="359"/>
    </row>
    <row r="21" spans="1:6" s="316" customFormat="1" ht="27" customHeight="1" thickTop="1">
      <c r="A21" s="1300"/>
      <c r="B21" s="1146" t="s">
        <v>1119</v>
      </c>
      <c r="C21" s="1181" t="s">
        <v>142</v>
      </c>
      <c r="D21" s="359"/>
      <c r="E21" s="958"/>
      <c r="F21" s="359"/>
    </row>
    <row r="22" spans="1:6" ht="18" customHeight="1" thickBot="1">
      <c r="A22" s="1301"/>
      <c r="B22" s="1159" t="s">
        <v>1120</v>
      </c>
      <c r="C22" s="1151" t="s">
        <v>347</v>
      </c>
      <c r="D22" s="799"/>
      <c r="E22" s="958"/>
      <c r="F22" s="359"/>
    </row>
    <row r="23" spans="1:6" ht="17.25" customHeight="1" thickTop="1" thickBot="1">
      <c r="A23" s="800"/>
      <c r="B23" s="801"/>
      <c r="C23" s="801"/>
      <c r="D23" s="324"/>
      <c r="E23" s="958"/>
      <c r="F23" s="359"/>
    </row>
    <row r="24" spans="1:6" s="777" customFormat="1" ht="17.25" customHeight="1" thickTop="1" thickBot="1">
      <c r="A24" s="462" t="s">
        <v>1144</v>
      </c>
      <c r="B24" s="597"/>
      <c r="C24" s="597"/>
      <c r="D24" s="324"/>
      <c r="E24" s="958"/>
      <c r="F24" s="359"/>
    </row>
    <row r="25" spans="1:6" ht="20.25" customHeight="1" thickTop="1">
      <c r="A25" s="594" t="s">
        <v>1122</v>
      </c>
      <c r="B25" s="395" t="s">
        <v>139</v>
      </c>
      <c r="C25" s="396" t="s">
        <v>139</v>
      </c>
      <c r="D25" s="347"/>
      <c r="E25" s="958"/>
      <c r="F25" s="389" t="s">
        <v>1145</v>
      </c>
    </row>
    <row r="26" spans="1:6" ht="20.25" customHeight="1">
      <c r="A26" s="1148" t="s">
        <v>1124</v>
      </c>
      <c r="B26" s="385" t="s">
        <v>139</v>
      </c>
      <c r="C26" s="397" t="s">
        <v>139</v>
      </c>
      <c r="D26" s="347"/>
      <c r="E26" s="958"/>
      <c r="F26" s="390" t="s">
        <v>1146</v>
      </c>
    </row>
    <row r="27" spans="1:6" ht="20.25" customHeight="1">
      <c r="A27" s="1148" t="s">
        <v>1126</v>
      </c>
      <c r="B27" s="385" t="s">
        <v>139</v>
      </c>
      <c r="C27" s="397" t="s">
        <v>139</v>
      </c>
      <c r="D27" s="347"/>
      <c r="E27" s="958"/>
      <c r="F27" s="390" t="s">
        <v>1147</v>
      </c>
    </row>
    <row r="28" spans="1:6" ht="20.25" customHeight="1">
      <c r="A28" s="1148" t="s">
        <v>1128</v>
      </c>
      <c r="B28" s="385" t="s">
        <v>139</v>
      </c>
      <c r="C28" s="397" t="s">
        <v>139</v>
      </c>
      <c r="D28" s="347"/>
      <c r="E28" s="124"/>
      <c r="F28" s="390" t="s">
        <v>1148</v>
      </c>
    </row>
    <row r="29" spans="1:6" ht="20.25" customHeight="1">
      <c r="A29" s="1148" t="s">
        <v>1130</v>
      </c>
      <c r="B29" s="385" t="s">
        <v>139</v>
      </c>
      <c r="C29" s="397" t="s">
        <v>139</v>
      </c>
      <c r="D29" s="347"/>
      <c r="E29" s="124"/>
      <c r="F29" s="390" t="s">
        <v>1149</v>
      </c>
    </row>
    <row r="30" spans="1:6" ht="20.25" customHeight="1">
      <c r="A30" s="1148" t="s">
        <v>1132</v>
      </c>
      <c r="B30" s="385" t="s">
        <v>139</v>
      </c>
      <c r="C30" s="397" t="s">
        <v>139</v>
      </c>
      <c r="D30" s="347"/>
      <c r="E30" s="124"/>
      <c r="F30" s="390" t="s">
        <v>1150</v>
      </c>
    </row>
    <row r="31" spans="1:6" ht="20.25" customHeight="1">
      <c r="A31" s="1148" t="s">
        <v>1134</v>
      </c>
      <c r="B31" s="385" t="s">
        <v>139</v>
      </c>
      <c r="C31" s="397" t="s">
        <v>139</v>
      </c>
      <c r="D31" s="347"/>
      <c r="E31" s="124"/>
      <c r="F31" s="390" t="s">
        <v>1151</v>
      </c>
    </row>
    <row r="32" spans="1:6" ht="20.25" customHeight="1">
      <c r="A32" s="1148" t="s">
        <v>1136</v>
      </c>
      <c r="B32" s="385" t="s">
        <v>139</v>
      </c>
      <c r="C32" s="397" t="s">
        <v>139</v>
      </c>
      <c r="D32" s="347"/>
      <c r="E32" s="124"/>
      <c r="F32" s="390" t="s">
        <v>1152</v>
      </c>
    </row>
    <row r="33" spans="1:6" ht="20.25" customHeight="1">
      <c r="A33" s="1148" t="s">
        <v>1138</v>
      </c>
      <c r="B33" s="385" t="s">
        <v>139</v>
      </c>
      <c r="C33" s="397" t="s">
        <v>139</v>
      </c>
      <c r="D33" s="347"/>
      <c r="E33" s="124"/>
      <c r="F33" s="390" t="s">
        <v>1153</v>
      </c>
    </row>
    <row r="34" spans="1:6" ht="20.25" customHeight="1" thickBot="1">
      <c r="A34" s="1167" t="s">
        <v>1140</v>
      </c>
      <c r="B34" s="439" t="s">
        <v>139</v>
      </c>
      <c r="C34" s="457" t="s">
        <v>139</v>
      </c>
      <c r="D34" s="347"/>
      <c r="E34" s="958"/>
      <c r="F34" s="390" t="s">
        <v>1154</v>
      </c>
    </row>
    <row r="35" spans="1:6" ht="20.25" customHeight="1" thickBot="1">
      <c r="A35" s="1173" t="s">
        <v>1155</v>
      </c>
      <c r="B35" s="441" t="s">
        <v>140</v>
      </c>
      <c r="C35" s="461" t="s">
        <v>140</v>
      </c>
      <c r="D35" s="798"/>
      <c r="E35" s="958"/>
      <c r="F35" s="416" t="s">
        <v>1156</v>
      </c>
    </row>
    <row r="36" spans="1:6" ht="15" thickTop="1">
      <c r="A36" s="958"/>
      <c r="B36" s="958"/>
      <c r="C36" s="958"/>
      <c r="D36" s="958"/>
      <c r="E36" s="958"/>
    </row>
  </sheetData>
  <customSheetViews>
    <customSheetView guid="{1B259DF3-2D8D-4DFB-A9C4-F29F1CEBD105}" scale="70" showPageBreaks="1" showGridLines="0" printArea="1" view="pageBreakPreview">
      <selection sqref="A1:G1"/>
      <pageMargins left="0" right="0" top="0" bottom="0" header="0" footer="0"/>
      <pageSetup paperSize="9" scale="81" orientation="portrait" r:id="rId1"/>
    </customSheetView>
    <customSheetView guid="{650D7366-A5BD-406B-9661-ED9F5F01D420}" scale="70" showPageBreaks="1" showGridLines="0" printArea="1" view="pageBreakPreview">
      <pageMargins left="0" right="0" top="0" bottom="0" header="0" footer="0"/>
      <pageSetup paperSize="9" scale="81" orientation="portrait" r:id="rId2"/>
    </customSheetView>
    <customSheetView guid="{9D0BCB94-913C-464E-843B-7A43F508C4E7}" scale="70" showPageBreaks="1" showGridLines="0" printArea="1" view="pageBreakPreview">
      <selection sqref="A1:C1"/>
      <pageMargins left="0" right="0" top="0" bottom="0" header="0" footer="0"/>
      <pageSetup paperSize="9" scale="81" orientation="portrait" r:id="rId3"/>
    </customSheetView>
  </customSheetViews>
  <mergeCells count="5">
    <mergeCell ref="F5:F6"/>
    <mergeCell ref="A3:D3"/>
    <mergeCell ref="A5:A6"/>
    <mergeCell ref="A21:A22"/>
    <mergeCell ref="A1:C1"/>
  </mergeCells>
  <pageMargins left="0.7" right="0.7" top="0.75" bottom="0.75" header="0.3" footer="0.3"/>
  <pageSetup paperSize="8" fitToHeight="0" orientation="portrait" r:id="rId4"/>
  <headerFooter>
    <oddHeader>&amp;L&amp;F&amp;CSheet: &amp;A&amp;ROFFICIAL</oddHeader>
    <oddFooter>&amp;LPrinted on: &amp;D at &amp;T&amp;CPage &amp;P of &amp;N&amp;ROfwat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79"/>
  <sheetViews>
    <sheetView showGridLines="0" view="pageBreakPreview" zoomScaleNormal="100" zoomScaleSheetLayoutView="100" workbookViewId="0">
      <selection activeCell="U6" sqref="U5:U6"/>
    </sheetView>
  </sheetViews>
  <sheetFormatPr defaultColWidth="10.375" defaultRowHeight="14.25" zeroHeight="1" outlineLevelRow="1"/>
  <cols>
    <col min="1" max="1" width="39.5" style="248" customWidth="1"/>
    <col min="2" max="6" width="6.125" style="248" customWidth="1"/>
    <col min="7" max="7" width="10.125" style="248" customWidth="1"/>
    <col min="8" max="8" width="4.875" style="248" customWidth="1"/>
    <col min="9" max="10" width="13.5" style="248" customWidth="1"/>
    <col min="11" max="11" width="10.125" style="248" customWidth="1"/>
    <col min="12" max="16" width="6.125" style="248" customWidth="1"/>
    <col min="17" max="20" width="10.125" style="248" customWidth="1"/>
    <col min="21" max="21" width="10.375" style="248"/>
    <col min="22" max="22" width="2.5" style="248" customWidth="1"/>
    <col min="23" max="23" width="8.375" style="248" customWidth="1"/>
    <col min="24" max="24" width="2.25" style="248" customWidth="1"/>
    <col min="25" max="16384" width="10.375" style="248"/>
  </cols>
  <sheetData>
    <row r="1" spans="1:23" ht="24" customHeight="1">
      <c r="A1" s="780" t="s">
        <v>59</v>
      </c>
      <c r="B1" s="780"/>
    </row>
    <row r="2" spans="1:23" ht="6" customHeight="1"/>
    <row r="3" spans="1:23" ht="27" customHeight="1">
      <c r="A3" s="1333" t="s">
        <v>60</v>
      </c>
      <c r="B3" s="1333"/>
      <c r="C3" s="1333"/>
      <c r="D3" s="1333"/>
      <c r="E3" s="1333"/>
      <c r="F3" s="1333"/>
      <c r="G3" s="1333"/>
      <c r="H3" s="1333"/>
      <c r="I3" s="1333"/>
      <c r="J3" s="1333"/>
      <c r="K3" s="1333"/>
      <c r="L3" s="1333"/>
      <c r="M3" s="1333"/>
      <c r="N3" s="1333"/>
      <c r="O3" s="1333"/>
      <c r="P3" s="1333"/>
      <c r="Q3" s="1333"/>
      <c r="R3" s="1333"/>
      <c r="S3" s="1333"/>
      <c r="T3" s="1333"/>
      <c r="U3" s="1333"/>
    </row>
    <row r="4" spans="1:23" ht="15" thickBot="1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</row>
    <row r="5" spans="1:23" ht="117.75" customHeight="1" thickTop="1">
      <c r="A5" s="1300"/>
      <c r="B5" s="1336" t="s">
        <v>1157</v>
      </c>
      <c r="C5" s="1334" t="s">
        <v>1158</v>
      </c>
      <c r="D5" s="1334" t="s">
        <v>1159</v>
      </c>
      <c r="E5" s="1334" t="s">
        <v>1160</v>
      </c>
      <c r="F5" s="1334" t="s">
        <v>1161</v>
      </c>
      <c r="G5" s="812" t="s">
        <v>1162</v>
      </c>
      <c r="H5" s="813" t="s">
        <v>1163</v>
      </c>
      <c r="I5" s="812" t="s">
        <v>1164</v>
      </c>
      <c r="J5" s="812" t="s">
        <v>1165</v>
      </c>
      <c r="K5" s="812" t="s">
        <v>1166</v>
      </c>
      <c r="L5" s="813" t="s">
        <v>1167</v>
      </c>
      <c r="M5" s="813" t="s">
        <v>1168</v>
      </c>
      <c r="N5" s="813" t="s">
        <v>1169</v>
      </c>
      <c r="O5" s="813" t="s">
        <v>1170</v>
      </c>
      <c r="P5" s="813" t="s">
        <v>1171</v>
      </c>
      <c r="Q5" s="812" t="s">
        <v>1172</v>
      </c>
      <c r="R5" s="812" t="s">
        <v>1173</v>
      </c>
      <c r="S5" s="812" t="s">
        <v>1174</v>
      </c>
      <c r="T5" s="812" t="s">
        <v>1175</v>
      </c>
      <c r="U5" s="814" t="s">
        <v>1176</v>
      </c>
      <c r="W5" s="1303" t="s">
        <v>134</v>
      </c>
    </row>
    <row r="6" spans="1:23" ht="21.75" customHeight="1" thickBot="1">
      <c r="A6" s="1301"/>
      <c r="B6" s="1337"/>
      <c r="C6" s="1335"/>
      <c r="D6" s="1335"/>
      <c r="E6" s="1335"/>
      <c r="F6" s="1335"/>
      <c r="G6" s="815" t="s">
        <v>1177</v>
      </c>
      <c r="H6" s="815" t="s">
        <v>1178</v>
      </c>
      <c r="I6" s="815" t="s">
        <v>1179</v>
      </c>
      <c r="J6" s="815" t="s">
        <v>1179</v>
      </c>
      <c r="K6" s="815" t="s">
        <v>1179</v>
      </c>
      <c r="L6" s="815" t="s">
        <v>346</v>
      </c>
      <c r="M6" s="815" t="s">
        <v>346</v>
      </c>
      <c r="N6" s="815" t="s">
        <v>346</v>
      </c>
      <c r="O6" s="815" t="s">
        <v>346</v>
      </c>
      <c r="P6" s="815" t="s">
        <v>346</v>
      </c>
      <c r="Q6" s="815" t="s">
        <v>1179</v>
      </c>
      <c r="R6" s="815" t="s">
        <v>1179</v>
      </c>
      <c r="S6" s="815" t="s">
        <v>1179</v>
      </c>
      <c r="T6" s="815" t="s">
        <v>1179</v>
      </c>
      <c r="U6" s="816" t="s">
        <v>1179</v>
      </c>
      <c r="W6" s="1305"/>
    </row>
    <row r="7" spans="1:23" ht="15.75" thickTop="1" thickBot="1">
      <c r="A7" s="249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</row>
    <row r="8" spans="1:23" ht="15.75" thickTop="1" thickBot="1">
      <c r="A8" s="462" t="s">
        <v>1180</v>
      </c>
      <c r="B8" s="250"/>
      <c r="C8" s="250"/>
      <c r="D8" s="250"/>
      <c r="E8" s="250"/>
      <c r="F8" s="250"/>
      <c r="G8" s="250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</row>
    <row r="9" spans="1:23" ht="15" thickTop="1">
      <c r="A9" s="817" t="s">
        <v>1181</v>
      </c>
      <c r="B9" s="818"/>
      <c r="C9" s="819"/>
      <c r="D9" s="819"/>
      <c r="E9" s="819"/>
      <c r="F9" s="819"/>
      <c r="G9" s="820"/>
      <c r="H9" s="821"/>
      <c r="I9" s="822"/>
      <c r="J9" s="822"/>
      <c r="K9" s="251">
        <f t="shared" ref="K9:K72" si="0">H9*I9</f>
        <v>0</v>
      </c>
      <c r="L9" s="252">
        <f t="shared" ref="L9:L72" si="1">IF(P9=0,0,((1+P9)/(1+$B$823))-1)</f>
        <v>0</v>
      </c>
      <c r="M9" s="253">
        <f t="shared" ref="M9:M72" si="2">IF(P9=0,0,((1+P9)/(1+$B$824))-1)</f>
        <v>0</v>
      </c>
      <c r="N9" s="254"/>
      <c r="O9" s="254"/>
      <c r="P9" s="838"/>
      <c r="Q9" s="255">
        <f t="shared" ref="Q9:Q72" si="3">P9*J9</f>
        <v>0</v>
      </c>
      <c r="R9" s="255">
        <f t="shared" ref="R9:R72" si="4">Q9</f>
        <v>0</v>
      </c>
      <c r="S9" s="842"/>
      <c r="T9" s="842"/>
      <c r="U9" s="843"/>
      <c r="W9" s="389" t="s">
        <v>1182</v>
      </c>
    </row>
    <row r="10" spans="1:23" outlineLevel="1">
      <c r="A10" s="823" t="s">
        <v>1183</v>
      </c>
      <c r="B10" s="824"/>
      <c r="C10" s="825"/>
      <c r="D10" s="825"/>
      <c r="E10" s="825"/>
      <c r="F10" s="825"/>
      <c r="G10" s="826"/>
      <c r="H10" s="827"/>
      <c r="I10" s="828"/>
      <c r="J10" s="828"/>
      <c r="K10" s="256">
        <f t="shared" si="0"/>
        <v>0</v>
      </c>
      <c r="L10" s="257">
        <f t="shared" si="1"/>
        <v>0</v>
      </c>
      <c r="M10" s="258">
        <f t="shared" si="2"/>
        <v>0</v>
      </c>
      <c r="N10" s="254"/>
      <c r="O10" s="254"/>
      <c r="P10" s="839"/>
      <c r="Q10" s="259">
        <f t="shared" si="3"/>
        <v>0</v>
      </c>
      <c r="R10" s="259">
        <f t="shared" si="4"/>
        <v>0</v>
      </c>
      <c r="S10" s="844"/>
      <c r="T10" s="844"/>
      <c r="U10" s="845"/>
      <c r="W10" s="390" t="s">
        <v>1184</v>
      </c>
    </row>
    <row r="11" spans="1:23" outlineLevel="1">
      <c r="A11" s="823" t="s">
        <v>1185</v>
      </c>
      <c r="B11" s="824"/>
      <c r="C11" s="825"/>
      <c r="D11" s="825"/>
      <c r="E11" s="825"/>
      <c r="F11" s="825"/>
      <c r="G11" s="826"/>
      <c r="H11" s="827"/>
      <c r="I11" s="828"/>
      <c r="J11" s="828"/>
      <c r="K11" s="256">
        <f t="shared" si="0"/>
        <v>0</v>
      </c>
      <c r="L11" s="257">
        <f t="shared" si="1"/>
        <v>0</v>
      </c>
      <c r="M11" s="258">
        <f t="shared" si="2"/>
        <v>0</v>
      </c>
      <c r="N11" s="254"/>
      <c r="O11" s="254"/>
      <c r="P11" s="839"/>
      <c r="Q11" s="259">
        <f t="shared" si="3"/>
        <v>0</v>
      </c>
      <c r="R11" s="259">
        <f t="shared" si="4"/>
        <v>0</v>
      </c>
      <c r="S11" s="844"/>
      <c r="T11" s="844"/>
      <c r="U11" s="845"/>
      <c r="W11" s="390" t="s">
        <v>1186</v>
      </c>
    </row>
    <row r="12" spans="1:23" outlineLevel="1">
      <c r="A12" s="823" t="s">
        <v>1187</v>
      </c>
      <c r="B12" s="824"/>
      <c r="C12" s="825"/>
      <c r="D12" s="825"/>
      <c r="E12" s="825"/>
      <c r="F12" s="825"/>
      <c r="G12" s="826"/>
      <c r="H12" s="827"/>
      <c r="I12" s="828"/>
      <c r="J12" s="828"/>
      <c r="K12" s="256">
        <f t="shared" si="0"/>
        <v>0</v>
      </c>
      <c r="L12" s="257">
        <f t="shared" si="1"/>
        <v>0</v>
      </c>
      <c r="M12" s="258">
        <f t="shared" si="2"/>
        <v>0</v>
      </c>
      <c r="N12" s="254"/>
      <c r="O12" s="254"/>
      <c r="P12" s="839"/>
      <c r="Q12" s="259">
        <f t="shared" si="3"/>
        <v>0</v>
      </c>
      <c r="R12" s="259">
        <f t="shared" si="4"/>
        <v>0</v>
      </c>
      <c r="S12" s="844"/>
      <c r="T12" s="844"/>
      <c r="U12" s="845"/>
      <c r="W12" s="390" t="s">
        <v>1188</v>
      </c>
    </row>
    <row r="13" spans="1:23" outlineLevel="1">
      <c r="A13" s="823" t="s">
        <v>1189</v>
      </c>
      <c r="B13" s="824"/>
      <c r="C13" s="825"/>
      <c r="D13" s="825"/>
      <c r="E13" s="825"/>
      <c r="F13" s="825"/>
      <c r="G13" s="826"/>
      <c r="H13" s="827"/>
      <c r="I13" s="828"/>
      <c r="J13" s="828"/>
      <c r="K13" s="256">
        <f t="shared" si="0"/>
        <v>0</v>
      </c>
      <c r="L13" s="257">
        <f t="shared" si="1"/>
        <v>0</v>
      </c>
      <c r="M13" s="258">
        <f t="shared" si="2"/>
        <v>0</v>
      </c>
      <c r="N13" s="254"/>
      <c r="O13" s="254"/>
      <c r="P13" s="839"/>
      <c r="Q13" s="259">
        <f t="shared" si="3"/>
        <v>0</v>
      </c>
      <c r="R13" s="259">
        <f t="shared" si="4"/>
        <v>0</v>
      </c>
      <c r="S13" s="844"/>
      <c r="T13" s="844"/>
      <c r="U13" s="845"/>
      <c r="W13" s="390" t="s">
        <v>1190</v>
      </c>
    </row>
    <row r="14" spans="1:23" outlineLevel="1">
      <c r="A14" s="823" t="s">
        <v>1191</v>
      </c>
      <c r="B14" s="824"/>
      <c r="C14" s="825"/>
      <c r="D14" s="825"/>
      <c r="E14" s="825"/>
      <c r="F14" s="825"/>
      <c r="G14" s="826"/>
      <c r="H14" s="827"/>
      <c r="I14" s="828"/>
      <c r="J14" s="828"/>
      <c r="K14" s="256">
        <f t="shared" si="0"/>
        <v>0</v>
      </c>
      <c r="L14" s="257">
        <f t="shared" si="1"/>
        <v>0</v>
      </c>
      <c r="M14" s="258">
        <f t="shared" si="2"/>
        <v>0</v>
      </c>
      <c r="N14" s="254"/>
      <c r="O14" s="254"/>
      <c r="P14" s="839"/>
      <c r="Q14" s="259">
        <f t="shared" si="3"/>
        <v>0</v>
      </c>
      <c r="R14" s="259">
        <f t="shared" si="4"/>
        <v>0</v>
      </c>
      <c r="S14" s="844"/>
      <c r="T14" s="844"/>
      <c r="U14" s="845"/>
      <c r="W14" s="390" t="s">
        <v>1192</v>
      </c>
    </row>
    <row r="15" spans="1:23" outlineLevel="1">
      <c r="A15" s="823" t="s">
        <v>1193</v>
      </c>
      <c r="B15" s="824"/>
      <c r="C15" s="825"/>
      <c r="D15" s="825"/>
      <c r="E15" s="825"/>
      <c r="F15" s="825"/>
      <c r="G15" s="826"/>
      <c r="H15" s="827"/>
      <c r="I15" s="828"/>
      <c r="J15" s="828"/>
      <c r="K15" s="256">
        <f t="shared" si="0"/>
        <v>0</v>
      </c>
      <c r="L15" s="257">
        <f t="shared" si="1"/>
        <v>0</v>
      </c>
      <c r="M15" s="258">
        <f t="shared" si="2"/>
        <v>0</v>
      </c>
      <c r="N15" s="254"/>
      <c r="O15" s="254"/>
      <c r="P15" s="839"/>
      <c r="Q15" s="259">
        <f t="shared" si="3"/>
        <v>0</v>
      </c>
      <c r="R15" s="259">
        <f t="shared" si="4"/>
        <v>0</v>
      </c>
      <c r="S15" s="844"/>
      <c r="T15" s="844"/>
      <c r="U15" s="845"/>
      <c r="W15" s="390" t="s">
        <v>1194</v>
      </c>
    </row>
    <row r="16" spans="1:23" outlineLevel="1">
      <c r="A16" s="823" t="s">
        <v>1195</v>
      </c>
      <c r="B16" s="824"/>
      <c r="C16" s="825"/>
      <c r="D16" s="825"/>
      <c r="E16" s="825"/>
      <c r="F16" s="825"/>
      <c r="G16" s="826"/>
      <c r="H16" s="827"/>
      <c r="I16" s="828"/>
      <c r="J16" s="828"/>
      <c r="K16" s="256">
        <f t="shared" si="0"/>
        <v>0</v>
      </c>
      <c r="L16" s="257">
        <f t="shared" si="1"/>
        <v>0</v>
      </c>
      <c r="M16" s="258">
        <f t="shared" si="2"/>
        <v>0</v>
      </c>
      <c r="N16" s="254"/>
      <c r="O16" s="254"/>
      <c r="P16" s="839"/>
      <c r="Q16" s="259">
        <f t="shared" si="3"/>
        <v>0</v>
      </c>
      <c r="R16" s="259">
        <f t="shared" si="4"/>
        <v>0</v>
      </c>
      <c r="S16" s="844"/>
      <c r="T16" s="844"/>
      <c r="U16" s="845"/>
      <c r="W16" s="390" t="s">
        <v>1196</v>
      </c>
    </row>
    <row r="17" spans="1:23" outlineLevel="1">
      <c r="A17" s="823" t="s">
        <v>1197</v>
      </c>
      <c r="B17" s="824"/>
      <c r="C17" s="825"/>
      <c r="D17" s="825"/>
      <c r="E17" s="825"/>
      <c r="F17" s="825"/>
      <c r="G17" s="826"/>
      <c r="H17" s="827"/>
      <c r="I17" s="828"/>
      <c r="J17" s="828"/>
      <c r="K17" s="256">
        <f t="shared" si="0"/>
        <v>0</v>
      </c>
      <c r="L17" s="257">
        <f t="shared" si="1"/>
        <v>0</v>
      </c>
      <c r="M17" s="258">
        <f t="shared" si="2"/>
        <v>0</v>
      </c>
      <c r="N17" s="254"/>
      <c r="O17" s="254"/>
      <c r="P17" s="839"/>
      <c r="Q17" s="259">
        <f t="shared" si="3"/>
        <v>0</v>
      </c>
      <c r="R17" s="259">
        <f t="shared" si="4"/>
        <v>0</v>
      </c>
      <c r="S17" s="844"/>
      <c r="T17" s="844"/>
      <c r="U17" s="845"/>
      <c r="W17" s="390" t="s">
        <v>1198</v>
      </c>
    </row>
    <row r="18" spans="1:23" outlineLevel="1">
      <c r="A18" s="823" t="s">
        <v>1199</v>
      </c>
      <c r="B18" s="824"/>
      <c r="C18" s="825"/>
      <c r="D18" s="825"/>
      <c r="E18" s="825"/>
      <c r="F18" s="825"/>
      <c r="G18" s="826"/>
      <c r="H18" s="827"/>
      <c r="I18" s="828"/>
      <c r="J18" s="828"/>
      <c r="K18" s="256">
        <f t="shared" si="0"/>
        <v>0</v>
      </c>
      <c r="L18" s="257">
        <f t="shared" si="1"/>
        <v>0</v>
      </c>
      <c r="M18" s="258">
        <f t="shared" si="2"/>
        <v>0</v>
      </c>
      <c r="N18" s="254"/>
      <c r="O18" s="254"/>
      <c r="P18" s="839"/>
      <c r="Q18" s="259">
        <f t="shared" si="3"/>
        <v>0</v>
      </c>
      <c r="R18" s="259">
        <f t="shared" si="4"/>
        <v>0</v>
      </c>
      <c r="S18" s="844"/>
      <c r="T18" s="844"/>
      <c r="U18" s="845"/>
      <c r="W18" s="390" t="s">
        <v>1200</v>
      </c>
    </row>
    <row r="19" spans="1:23" outlineLevel="1">
      <c r="A19" s="823" t="s">
        <v>1201</v>
      </c>
      <c r="B19" s="824"/>
      <c r="C19" s="825"/>
      <c r="D19" s="825"/>
      <c r="E19" s="825"/>
      <c r="F19" s="825"/>
      <c r="G19" s="826"/>
      <c r="H19" s="827"/>
      <c r="I19" s="828"/>
      <c r="J19" s="828"/>
      <c r="K19" s="256">
        <f t="shared" si="0"/>
        <v>0</v>
      </c>
      <c r="L19" s="257">
        <f t="shared" si="1"/>
        <v>0</v>
      </c>
      <c r="M19" s="258">
        <f t="shared" si="2"/>
        <v>0</v>
      </c>
      <c r="N19" s="254"/>
      <c r="O19" s="254"/>
      <c r="P19" s="839"/>
      <c r="Q19" s="259">
        <f t="shared" si="3"/>
        <v>0</v>
      </c>
      <c r="R19" s="259">
        <f t="shared" si="4"/>
        <v>0</v>
      </c>
      <c r="S19" s="844"/>
      <c r="T19" s="844"/>
      <c r="U19" s="845"/>
      <c r="W19" s="390" t="s">
        <v>1202</v>
      </c>
    </row>
    <row r="20" spans="1:23" outlineLevel="1">
      <c r="A20" s="823" t="s">
        <v>1203</v>
      </c>
      <c r="B20" s="824"/>
      <c r="C20" s="825"/>
      <c r="D20" s="825"/>
      <c r="E20" s="825"/>
      <c r="F20" s="825"/>
      <c r="G20" s="826"/>
      <c r="H20" s="827"/>
      <c r="I20" s="828"/>
      <c r="J20" s="828"/>
      <c r="K20" s="256">
        <f t="shared" si="0"/>
        <v>0</v>
      </c>
      <c r="L20" s="257">
        <f t="shared" si="1"/>
        <v>0</v>
      </c>
      <c r="M20" s="258">
        <f t="shared" si="2"/>
        <v>0</v>
      </c>
      <c r="N20" s="254"/>
      <c r="O20" s="254"/>
      <c r="P20" s="839"/>
      <c r="Q20" s="259">
        <f t="shared" si="3"/>
        <v>0</v>
      </c>
      <c r="R20" s="259">
        <f t="shared" si="4"/>
        <v>0</v>
      </c>
      <c r="S20" s="844"/>
      <c r="T20" s="844"/>
      <c r="U20" s="845"/>
      <c r="W20" s="390" t="s">
        <v>1204</v>
      </c>
    </row>
    <row r="21" spans="1:23" outlineLevel="1">
      <c r="A21" s="823" t="s">
        <v>1205</v>
      </c>
      <c r="B21" s="824"/>
      <c r="C21" s="825"/>
      <c r="D21" s="825"/>
      <c r="E21" s="825"/>
      <c r="F21" s="825"/>
      <c r="G21" s="826"/>
      <c r="H21" s="827"/>
      <c r="I21" s="828"/>
      <c r="J21" s="828"/>
      <c r="K21" s="256">
        <f t="shared" si="0"/>
        <v>0</v>
      </c>
      <c r="L21" s="257">
        <f t="shared" si="1"/>
        <v>0</v>
      </c>
      <c r="M21" s="258">
        <f t="shared" si="2"/>
        <v>0</v>
      </c>
      <c r="N21" s="254"/>
      <c r="O21" s="254"/>
      <c r="P21" s="839"/>
      <c r="Q21" s="259">
        <f t="shared" si="3"/>
        <v>0</v>
      </c>
      <c r="R21" s="259">
        <f t="shared" si="4"/>
        <v>0</v>
      </c>
      <c r="S21" s="844"/>
      <c r="T21" s="844"/>
      <c r="U21" s="845"/>
      <c r="W21" s="390" t="s">
        <v>1206</v>
      </c>
    </row>
    <row r="22" spans="1:23" outlineLevel="1">
      <c r="A22" s="823" t="s">
        <v>1207</v>
      </c>
      <c r="B22" s="824"/>
      <c r="C22" s="825"/>
      <c r="D22" s="825"/>
      <c r="E22" s="825"/>
      <c r="F22" s="825"/>
      <c r="G22" s="826"/>
      <c r="H22" s="827"/>
      <c r="I22" s="828"/>
      <c r="J22" s="828"/>
      <c r="K22" s="256">
        <f t="shared" si="0"/>
        <v>0</v>
      </c>
      <c r="L22" s="257">
        <f t="shared" si="1"/>
        <v>0</v>
      </c>
      <c r="M22" s="258">
        <f t="shared" si="2"/>
        <v>0</v>
      </c>
      <c r="N22" s="254"/>
      <c r="O22" s="254"/>
      <c r="P22" s="839"/>
      <c r="Q22" s="259">
        <f t="shared" si="3"/>
        <v>0</v>
      </c>
      <c r="R22" s="259">
        <f t="shared" si="4"/>
        <v>0</v>
      </c>
      <c r="S22" s="844"/>
      <c r="T22" s="844"/>
      <c r="U22" s="845"/>
      <c r="W22" s="390" t="s">
        <v>1208</v>
      </c>
    </row>
    <row r="23" spans="1:23" outlineLevel="1">
      <c r="A23" s="823" t="s">
        <v>1209</v>
      </c>
      <c r="B23" s="824"/>
      <c r="C23" s="825"/>
      <c r="D23" s="825"/>
      <c r="E23" s="825"/>
      <c r="F23" s="825"/>
      <c r="G23" s="826"/>
      <c r="H23" s="827"/>
      <c r="I23" s="828"/>
      <c r="J23" s="828"/>
      <c r="K23" s="256">
        <f t="shared" si="0"/>
        <v>0</v>
      </c>
      <c r="L23" s="257">
        <f t="shared" si="1"/>
        <v>0</v>
      </c>
      <c r="M23" s="258">
        <f t="shared" si="2"/>
        <v>0</v>
      </c>
      <c r="N23" s="254"/>
      <c r="O23" s="254"/>
      <c r="P23" s="839"/>
      <c r="Q23" s="259">
        <f t="shared" si="3"/>
        <v>0</v>
      </c>
      <c r="R23" s="259">
        <f t="shared" si="4"/>
        <v>0</v>
      </c>
      <c r="S23" s="844"/>
      <c r="T23" s="844"/>
      <c r="U23" s="845"/>
      <c r="W23" s="390" t="s">
        <v>1210</v>
      </c>
    </row>
    <row r="24" spans="1:23" outlineLevel="1">
      <c r="A24" s="823" t="s">
        <v>1211</v>
      </c>
      <c r="B24" s="824"/>
      <c r="C24" s="825"/>
      <c r="D24" s="825"/>
      <c r="E24" s="825"/>
      <c r="F24" s="825"/>
      <c r="G24" s="826"/>
      <c r="H24" s="827"/>
      <c r="I24" s="828"/>
      <c r="J24" s="828"/>
      <c r="K24" s="256">
        <f t="shared" si="0"/>
        <v>0</v>
      </c>
      <c r="L24" s="257">
        <f t="shared" si="1"/>
        <v>0</v>
      </c>
      <c r="M24" s="258">
        <f t="shared" si="2"/>
        <v>0</v>
      </c>
      <c r="N24" s="254"/>
      <c r="O24" s="254"/>
      <c r="P24" s="839"/>
      <c r="Q24" s="259">
        <f t="shared" si="3"/>
        <v>0</v>
      </c>
      <c r="R24" s="259">
        <f t="shared" si="4"/>
        <v>0</v>
      </c>
      <c r="S24" s="844"/>
      <c r="T24" s="844"/>
      <c r="U24" s="845"/>
      <c r="W24" s="390" t="s">
        <v>1212</v>
      </c>
    </row>
    <row r="25" spans="1:23" outlineLevel="1">
      <c r="A25" s="823" t="s">
        <v>1213</v>
      </c>
      <c r="B25" s="824"/>
      <c r="C25" s="825"/>
      <c r="D25" s="825"/>
      <c r="E25" s="825"/>
      <c r="F25" s="825"/>
      <c r="G25" s="826"/>
      <c r="H25" s="827"/>
      <c r="I25" s="828"/>
      <c r="J25" s="828"/>
      <c r="K25" s="256">
        <f t="shared" si="0"/>
        <v>0</v>
      </c>
      <c r="L25" s="257">
        <f t="shared" si="1"/>
        <v>0</v>
      </c>
      <c r="M25" s="258">
        <f t="shared" si="2"/>
        <v>0</v>
      </c>
      <c r="N25" s="254"/>
      <c r="O25" s="254"/>
      <c r="P25" s="839"/>
      <c r="Q25" s="259">
        <f t="shared" si="3"/>
        <v>0</v>
      </c>
      <c r="R25" s="259">
        <f t="shared" si="4"/>
        <v>0</v>
      </c>
      <c r="S25" s="844"/>
      <c r="T25" s="844"/>
      <c r="U25" s="845"/>
      <c r="W25" s="390" t="s">
        <v>1214</v>
      </c>
    </row>
    <row r="26" spans="1:23" outlineLevel="1">
      <c r="A26" s="823" t="s">
        <v>1215</v>
      </c>
      <c r="B26" s="824"/>
      <c r="C26" s="825"/>
      <c r="D26" s="825"/>
      <c r="E26" s="825"/>
      <c r="F26" s="825"/>
      <c r="G26" s="826"/>
      <c r="H26" s="827"/>
      <c r="I26" s="828"/>
      <c r="J26" s="828"/>
      <c r="K26" s="256">
        <f t="shared" si="0"/>
        <v>0</v>
      </c>
      <c r="L26" s="257">
        <f t="shared" si="1"/>
        <v>0</v>
      </c>
      <c r="M26" s="258">
        <f t="shared" si="2"/>
        <v>0</v>
      </c>
      <c r="N26" s="254"/>
      <c r="O26" s="254"/>
      <c r="P26" s="839"/>
      <c r="Q26" s="259">
        <f t="shared" si="3"/>
        <v>0</v>
      </c>
      <c r="R26" s="259">
        <f t="shared" si="4"/>
        <v>0</v>
      </c>
      <c r="S26" s="844"/>
      <c r="T26" s="844"/>
      <c r="U26" s="845"/>
      <c r="W26" s="390" t="s">
        <v>1216</v>
      </c>
    </row>
    <row r="27" spans="1:23" outlineLevel="1">
      <c r="A27" s="823" t="s">
        <v>1217</v>
      </c>
      <c r="B27" s="824"/>
      <c r="C27" s="825"/>
      <c r="D27" s="825"/>
      <c r="E27" s="825"/>
      <c r="F27" s="825"/>
      <c r="G27" s="826"/>
      <c r="H27" s="827"/>
      <c r="I27" s="828"/>
      <c r="J27" s="828"/>
      <c r="K27" s="256">
        <f t="shared" si="0"/>
        <v>0</v>
      </c>
      <c r="L27" s="257">
        <f t="shared" si="1"/>
        <v>0</v>
      </c>
      <c r="M27" s="258">
        <f t="shared" si="2"/>
        <v>0</v>
      </c>
      <c r="N27" s="254"/>
      <c r="O27" s="254"/>
      <c r="P27" s="839"/>
      <c r="Q27" s="259">
        <f t="shared" si="3"/>
        <v>0</v>
      </c>
      <c r="R27" s="259">
        <f t="shared" si="4"/>
        <v>0</v>
      </c>
      <c r="S27" s="844"/>
      <c r="T27" s="844"/>
      <c r="U27" s="845"/>
      <c r="W27" s="390" t="s">
        <v>1218</v>
      </c>
    </row>
    <row r="28" spans="1:23" outlineLevel="1">
      <c r="A28" s="823" t="s">
        <v>1219</v>
      </c>
      <c r="B28" s="824"/>
      <c r="C28" s="825"/>
      <c r="D28" s="825"/>
      <c r="E28" s="825"/>
      <c r="F28" s="825"/>
      <c r="G28" s="826"/>
      <c r="H28" s="827"/>
      <c r="I28" s="828"/>
      <c r="J28" s="828"/>
      <c r="K28" s="256">
        <f t="shared" si="0"/>
        <v>0</v>
      </c>
      <c r="L28" s="257">
        <f t="shared" si="1"/>
        <v>0</v>
      </c>
      <c r="M28" s="258">
        <f t="shared" si="2"/>
        <v>0</v>
      </c>
      <c r="N28" s="254"/>
      <c r="O28" s="254"/>
      <c r="P28" s="839"/>
      <c r="Q28" s="259">
        <f t="shared" si="3"/>
        <v>0</v>
      </c>
      <c r="R28" s="259">
        <f t="shared" si="4"/>
        <v>0</v>
      </c>
      <c r="S28" s="844"/>
      <c r="T28" s="844"/>
      <c r="U28" s="845"/>
      <c r="W28" s="390" t="s">
        <v>1220</v>
      </c>
    </row>
    <row r="29" spans="1:23" outlineLevel="1" collapsed="1">
      <c r="A29" s="823" t="s">
        <v>1221</v>
      </c>
      <c r="B29" s="824"/>
      <c r="C29" s="825"/>
      <c r="D29" s="825"/>
      <c r="E29" s="825"/>
      <c r="F29" s="825"/>
      <c r="G29" s="826"/>
      <c r="H29" s="827"/>
      <c r="I29" s="828"/>
      <c r="J29" s="828"/>
      <c r="K29" s="256">
        <f t="shared" si="0"/>
        <v>0</v>
      </c>
      <c r="L29" s="257">
        <f t="shared" si="1"/>
        <v>0</v>
      </c>
      <c r="M29" s="258">
        <f t="shared" si="2"/>
        <v>0</v>
      </c>
      <c r="N29" s="254"/>
      <c r="O29" s="254"/>
      <c r="P29" s="839"/>
      <c r="Q29" s="259">
        <f t="shared" si="3"/>
        <v>0</v>
      </c>
      <c r="R29" s="259">
        <f t="shared" si="4"/>
        <v>0</v>
      </c>
      <c r="S29" s="844"/>
      <c r="T29" s="844"/>
      <c r="U29" s="845"/>
      <c r="W29" s="390" t="s">
        <v>1222</v>
      </c>
    </row>
    <row r="30" spans="1:23" outlineLevel="1">
      <c r="A30" s="823" t="s">
        <v>1223</v>
      </c>
      <c r="B30" s="824"/>
      <c r="C30" s="825"/>
      <c r="D30" s="825"/>
      <c r="E30" s="825"/>
      <c r="F30" s="825"/>
      <c r="G30" s="826"/>
      <c r="H30" s="827"/>
      <c r="I30" s="828"/>
      <c r="J30" s="828"/>
      <c r="K30" s="256">
        <f t="shared" si="0"/>
        <v>0</v>
      </c>
      <c r="L30" s="257">
        <f t="shared" si="1"/>
        <v>0</v>
      </c>
      <c r="M30" s="258">
        <f t="shared" si="2"/>
        <v>0</v>
      </c>
      <c r="N30" s="254"/>
      <c r="O30" s="254"/>
      <c r="P30" s="839"/>
      <c r="Q30" s="259">
        <f t="shared" si="3"/>
        <v>0</v>
      </c>
      <c r="R30" s="259">
        <f t="shared" si="4"/>
        <v>0</v>
      </c>
      <c r="S30" s="844"/>
      <c r="T30" s="844"/>
      <c r="U30" s="845"/>
      <c r="W30" s="390" t="s">
        <v>1224</v>
      </c>
    </row>
    <row r="31" spans="1:23" outlineLevel="1">
      <c r="A31" s="823" t="s">
        <v>1225</v>
      </c>
      <c r="B31" s="824"/>
      <c r="C31" s="825"/>
      <c r="D31" s="825"/>
      <c r="E31" s="825"/>
      <c r="F31" s="825"/>
      <c r="G31" s="826"/>
      <c r="H31" s="827"/>
      <c r="I31" s="828"/>
      <c r="J31" s="828"/>
      <c r="K31" s="256">
        <f t="shared" si="0"/>
        <v>0</v>
      </c>
      <c r="L31" s="257">
        <f t="shared" si="1"/>
        <v>0</v>
      </c>
      <c r="M31" s="258">
        <f t="shared" si="2"/>
        <v>0</v>
      </c>
      <c r="N31" s="254"/>
      <c r="O31" s="254"/>
      <c r="P31" s="839"/>
      <c r="Q31" s="259">
        <f t="shared" si="3"/>
        <v>0</v>
      </c>
      <c r="R31" s="259">
        <f t="shared" si="4"/>
        <v>0</v>
      </c>
      <c r="S31" s="844"/>
      <c r="T31" s="844"/>
      <c r="U31" s="845"/>
      <c r="W31" s="390" t="s">
        <v>1226</v>
      </c>
    </row>
    <row r="32" spans="1:23" outlineLevel="1">
      <c r="A32" s="823" t="s">
        <v>1227</v>
      </c>
      <c r="B32" s="824"/>
      <c r="C32" s="825"/>
      <c r="D32" s="825"/>
      <c r="E32" s="825"/>
      <c r="F32" s="825"/>
      <c r="G32" s="826"/>
      <c r="H32" s="827"/>
      <c r="I32" s="828"/>
      <c r="J32" s="828"/>
      <c r="K32" s="256">
        <f t="shared" si="0"/>
        <v>0</v>
      </c>
      <c r="L32" s="257">
        <f t="shared" si="1"/>
        <v>0</v>
      </c>
      <c r="M32" s="258">
        <f t="shared" si="2"/>
        <v>0</v>
      </c>
      <c r="N32" s="254"/>
      <c r="O32" s="254"/>
      <c r="P32" s="839"/>
      <c r="Q32" s="259">
        <f t="shared" si="3"/>
        <v>0</v>
      </c>
      <c r="R32" s="259">
        <f t="shared" si="4"/>
        <v>0</v>
      </c>
      <c r="S32" s="844"/>
      <c r="T32" s="844"/>
      <c r="U32" s="845"/>
      <c r="W32" s="390" t="s">
        <v>1228</v>
      </c>
    </row>
    <row r="33" spans="1:23" outlineLevel="1">
      <c r="A33" s="823" t="s">
        <v>1229</v>
      </c>
      <c r="B33" s="824"/>
      <c r="C33" s="825"/>
      <c r="D33" s="825"/>
      <c r="E33" s="825"/>
      <c r="F33" s="825"/>
      <c r="G33" s="826"/>
      <c r="H33" s="827"/>
      <c r="I33" s="828"/>
      <c r="J33" s="828"/>
      <c r="K33" s="256">
        <f t="shared" si="0"/>
        <v>0</v>
      </c>
      <c r="L33" s="257">
        <f t="shared" si="1"/>
        <v>0</v>
      </c>
      <c r="M33" s="258">
        <f t="shared" si="2"/>
        <v>0</v>
      </c>
      <c r="N33" s="254"/>
      <c r="O33" s="254"/>
      <c r="P33" s="839"/>
      <c r="Q33" s="259">
        <f t="shared" si="3"/>
        <v>0</v>
      </c>
      <c r="R33" s="259">
        <f t="shared" si="4"/>
        <v>0</v>
      </c>
      <c r="S33" s="844"/>
      <c r="T33" s="844"/>
      <c r="U33" s="845"/>
      <c r="W33" s="390" t="s">
        <v>1230</v>
      </c>
    </row>
    <row r="34" spans="1:23" outlineLevel="1">
      <c r="A34" s="823" t="s">
        <v>1231</v>
      </c>
      <c r="B34" s="824"/>
      <c r="C34" s="825"/>
      <c r="D34" s="825"/>
      <c r="E34" s="825"/>
      <c r="F34" s="825"/>
      <c r="G34" s="826"/>
      <c r="H34" s="827"/>
      <c r="I34" s="828"/>
      <c r="J34" s="828"/>
      <c r="K34" s="256">
        <f t="shared" si="0"/>
        <v>0</v>
      </c>
      <c r="L34" s="257">
        <f t="shared" si="1"/>
        <v>0</v>
      </c>
      <c r="M34" s="258">
        <f t="shared" si="2"/>
        <v>0</v>
      </c>
      <c r="N34" s="254"/>
      <c r="O34" s="254"/>
      <c r="P34" s="839"/>
      <c r="Q34" s="259">
        <f t="shared" si="3"/>
        <v>0</v>
      </c>
      <c r="R34" s="259">
        <f t="shared" si="4"/>
        <v>0</v>
      </c>
      <c r="S34" s="844"/>
      <c r="T34" s="844"/>
      <c r="U34" s="845"/>
      <c r="W34" s="390" t="s">
        <v>1232</v>
      </c>
    </row>
    <row r="35" spans="1:23" outlineLevel="1">
      <c r="A35" s="823" t="s">
        <v>1233</v>
      </c>
      <c r="B35" s="824"/>
      <c r="C35" s="825"/>
      <c r="D35" s="825"/>
      <c r="E35" s="825"/>
      <c r="F35" s="825"/>
      <c r="G35" s="826"/>
      <c r="H35" s="827"/>
      <c r="I35" s="828"/>
      <c r="J35" s="828"/>
      <c r="K35" s="256">
        <f t="shared" si="0"/>
        <v>0</v>
      </c>
      <c r="L35" s="257">
        <f t="shared" si="1"/>
        <v>0</v>
      </c>
      <c r="M35" s="258">
        <f t="shared" si="2"/>
        <v>0</v>
      </c>
      <c r="N35" s="254"/>
      <c r="O35" s="254"/>
      <c r="P35" s="839"/>
      <c r="Q35" s="259">
        <f t="shared" si="3"/>
        <v>0</v>
      </c>
      <c r="R35" s="259">
        <f t="shared" si="4"/>
        <v>0</v>
      </c>
      <c r="S35" s="844"/>
      <c r="T35" s="844"/>
      <c r="U35" s="845"/>
      <c r="W35" s="390" t="s">
        <v>1234</v>
      </c>
    </row>
    <row r="36" spans="1:23" outlineLevel="1">
      <c r="A36" s="823" t="s">
        <v>1235</v>
      </c>
      <c r="B36" s="824"/>
      <c r="C36" s="825"/>
      <c r="D36" s="825"/>
      <c r="E36" s="825"/>
      <c r="F36" s="825"/>
      <c r="G36" s="826"/>
      <c r="H36" s="827"/>
      <c r="I36" s="828"/>
      <c r="J36" s="828"/>
      <c r="K36" s="256">
        <f t="shared" si="0"/>
        <v>0</v>
      </c>
      <c r="L36" s="257">
        <f t="shared" si="1"/>
        <v>0</v>
      </c>
      <c r="M36" s="258">
        <f t="shared" si="2"/>
        <v>0</v>
      </c>
      <c r="N36" s="254"/>
      <c r="O36" s="254"/>
      <c r="P36" s="839"/>
      <c r="Q36" s="259">
        <f t="shared" si="3"/>
        <v>0</v>
      </c>
      <c r="R36" s="259">
        <f t="shared" si="4"/>
        <v>0</v>
      </c>
      <c r="S36" s="844"/>
      <c r="T36" s="844"/>
      <c r="U36" s="845"/>
      <c r="W36" s="390" t="s">
        <v>1236</v>
      </c>
    </row>
    <row r="37" spans="1:23" outlineLevel="1">
      <c r="A37" s="823" t="s">
        <v>1237</v>
      </c>
      <c r="B37" s="824"/>
      <c r="C37" s="825"/>
      <c r="D37" s="825"/>
      <c r="E37" s="825"/>
      <c r="F37" s="825"/>
      <c r="G37" s="826"/>
      <c r="H37" s="827"/>
      <c r="I37" s="828"/>
      <c r="J37" s="828"/>
      <c r="K37" s="256">
        <f t="shared" si="0"/>
        <v>0</v>
      </c>
      <c r="L37" s="257">
        <f t="shared" si="1"/>
        <v>0</v>
      </c>
      <c r="M37" s="258">
        <f t="shared" si="2"/>
        <v>0</v>
      </c>
      <c r="N37" s="254"/>
      <c r="O37" s="254"/>
      <c r="P37" s="839"/>
      <c r="Q37" s="259">
        <f t="shared" si="3"/>
        <v>0</v>
      </c>
      <c r="R37" s="259">
        <f t="shared" si="4"/>
        <v>0</v>
      </c>
      <c r="S37" s="844"/>
      <c r="T37" s="844"/>
      <c r="U37" s="845"/>
      <c r="W37" s="390" t="s">
        <v>1238</v>
      </c>
    </row>
    <row r="38" spans="1:23" outlineLevel="1">
      <c r="A38" s="823" t="s">
        <v>1239</v>
      </c>
      <c r="B38" s="824"/>
      <c r="C38" s="825"/>
      <c r="D38" s="825"/>
      <c r="E38" s="825"/>
      <c r="F38" s="825"/>
      <c r="G38" s="826"/>
      <c r="H38" s="827"/>
      <c r="I38" s="828"/>
      <c r="J38" s="828"/>
      <c r="K38" s="256">
        <f t="shared" si="0"/>
        <v>0</v>
      </c>
      <c r="L38" s="257">
        <f t="shared" si="1"/>
        <v>0</v>
      </c>
      <c r="M38" s="258">
        <f t="shared" si="2"/>
        <v>0</v>
      </c>
      <c r="N38" s="254"/>
      <c r="O38" s="254"/>
      <c r="P38" s="839"/>
      <c r="Q38" s="259">
        <f t="shared" si="3"/>
        <v>0</v>
      </c>
      <c r="R38" s="259">
        <f t="shared" si="4"/>
        <v>0</v>
      </c>
      <c r="S38" s="844"/>
      <c r="T38" s="844"/>
      <c r="U38" s="845"/>
      <c r="W38" s="390" t="s">
        <v>1240</v>
      </c>
    </row>
    <row r="39" spans="1:23" outlineLevel="1">
      <c r="A39" s="823" t="s">
        <v>1241</v>
      </c>
      <c r="B39" s="824"/>
      <c r="C39" s="825"/>
      <c r="D39" s="825"/>
      <c r="E39" s="825"/>
      <c r="F39" s="825"/>
      <c r="G39" s="826"/>
      <c r="H39" s="827"/>
      <c r="I39" s="828"/>
      <c r="J39" s="828"/>
      <c r="K39" s="256">
        <f t="shared" si="0"/>
        <v>0</v>
      </c>
      <c r="L39" s="257">
        <f t="shared" si="1"/>
        <v>0</v>
      </c>
      <c r="M39" s="258">
        <f t="shared" si="2"/>
        <v>0</v>
      </c>
      <c r="N39" s="254"/>
      <c r="O39" s="254"/>
      <c r="P39" s="839"/>
      <c r="Q39" s="259">
        <f t="shared" si="3"/>
        <v>0</v>
      </c>
      <c r="R39" s="259">
        <f t="shared" si="4"/>
        <v>0</v>
      </c>
      <c r="S39" s="844"/>
      <c r="T39" s="844"/>
      <c r="U39" s="845"/>
      <c r="W39" s="390" t="s">
        <v>1242</v>
      </c>
    </row>
    <row r="40" spans="1:23" outlineLevel="1">
      <c r="A40" s="823" t="s">
        <v>1243</v>
      </c>
      <c r="B40" s="824"/>
      <c r="C40" s="825"/>
      <c r="D40" s="825"/>
      <c r="E40" s="825"/>
      <c r="F40" s="825"/>
      <c r="G40" s="826"/>
      <c r="H40" s="827"/>
      <c r="I40" s="828"/>
      <c r="J40" s="828"/>
      <c r="K40" s="256">
        <f t="shared" si="0"/>
        <v>0</v>
      </c>
      <c r="L40" s="257">
        <f t="shared" si="1"/>
        <v>0</v>
      </c>
      <c r="M40" s="258">
        <f t="shared" si="2"/>
        <v>0</v>
      </c>
      <c r="N40" s="254"/>
      <c r="O40" s="254"/>
      <c r="P40" s="839"/>
      <c r="Q40" s="259">
        <f t="shared" si="3"/>
        <v>0</v>
      </c>
      <c r="R40" s="259">
        <f t="shared" si="4"/>
        <v>0</v>
      </c>
      <c r="S40" s="844"/>
      <c r="T40" s="844"/>
      <c r="U40" s="845"/>
      <c r="W40" s="390" t="s">
        <v>1244</v>
      </c>
    </row>
    <row r="41" spans="1:23" outlineLevel="1">
      <c r="A41" s="823" t="s">
        <v>1245</v>
      </c>
      <c r="B41" s="824"/>
      <c r="C41" s="825"/>
      <c r="D41" s="825"/>
      <c r="E41" s="825"/>
      <c r="F41" s="825"/>
      <c r="G41" s="826"/>
      <c r="H41" s="827"/>
      <c r="I41" s="828"/>
      <c r="J41" s="828"/>
      <c r="K41" s="256">
        <f t="shared" si="0"/>
        <v>0</v>
      </c>
      <c r="L41" s="257">
        <f t="shared" si="1"/>
        <v>0</v>
      </c>
      <c r="M41" s="258">
        <f t="shared" si="2"/>
        <v>0</v>
      </c>
      <c r="N41" s="254"/>
      <c r="O41" s="254"/>
      <c r="P41" s="839"/>
      <c r="Q41" s="259">
        <f t="shared" si="3"/>
        <v>0</v>
      </c>
      <c r="R41" s="259">
        <f t="shared" si="4"/>
        <v>0</v>
      </c>
      <c r="S41" s="844"/>
      <c r="T41" s="844"/>
      <c r="U41" s="845"/>
      <c r="W41" s="390" t="s">
        <v>1246</v>
      </c>
    </row>
    <row r="42" spans="1:23" outlineLevel="1">
      <c r="A42" s="823" t="s">
        <v>1247</v>
      </c>
      <c r="B42" s="824"/>
      <c r="C42" s="825"/>
      <c r="D42" s="825"/>
      <c r="E42" s="825"/>
      <c r="F42" s="825"/>
      <c r="G42" s="826"/>
      <c r="H42" s="827"/>
      <c r="I42" s="828"/>
      <c r="J42" s="828"/>
      <c r="K42" s="256">
        <f t="shared" si="0"/>
        <v>0</v>
      </c>
      <c r="L42" s="257">
        <f t="shared" si="1"/>
        <v>0</v>
      </c>
      <c r="M42" s="258">
        <f t="shared" si="2"/>
        <v>0</v>
      </c>
      <c r="N42" s="254"/>
      <c r="O42" s="254"/>
      <c r="P42" s="839"/>
      <c r="Q42" s="259">
        <f t="shared" si="3"/>
        <v>0</v>
      </c>
      <c r="R42" s="259">
        <f t="shared" si="4"/>
        <v>0</v>
      </c>
      <c r="S42" s="844"/>
      <c r="T42" s="844"/>
      <c r="U42" s="845"/>
      <c r="W42" s="390" t="s">
        <v>1248</v>
      </c>
    </row>
    <row r="43" spans="1:23" outlineLevel="1">
      <c r="A43" s="823" t="s">
        <v>1249</v>
      </c>
      <c r="B43" s="824"/>
      <c r="C43" s="825"/>
      <c r="D43" s="825"/>
      <c r="E43" s="825"/>
      <c r="F43" s="825"/>
      <c r="G43" s="826"/>
      <c r="H43" s="827"/>
      <c r="I43" s="828"/>
      <c r="J43" s="828"/>
      <c r="K43" s="256">
        <f t="shared" si="0"/>
        <v>0</v>
      </c>
      <c r="L43" s="257">
        <f t="shared" si="1"/>
        <v>0</v>
      </c>
      <c r="M43" s="258">
        <f t="shared" si="2"/>
        <v>0</v>
      </c>
      <c r="N43" s="254"/>
      <c r="O43" s="254"/>
      <c r="P43" s="839"/>
      <c r="Q43" s="259">
        <f t="shared" si="3"/>
        <v>0</v>
      </c>
      <c r="R43" s="259">
        <f t="shared" si="4"/>
        <v>0</v>
      </c>
      <c r="S43" s="844"/>
      <c r="T43" s="844"/>
      <c r="U43" s="845"/>
      <c r="W43" s="390" t="s">
        <v>1250</v>
      </c>
    </row>
    <row r="44" spans="1:23" outlineLevel="1">
      <c r="A44" s="823" t="s">
        <v>1251</v>
      </c>
      <c r="B44" s="824"/>
      <c r="C44" s="825"/>
      <c r="D44" s="825"/>
      <c r="E44" s="825"/>
      <c r="F44" s="825"/>
      <c r="G44" s="826"/>
      <c r="H44" s="827"/>
      <c r="I44" s="828"/>
      <c r="J44" s="828"/>
      <c r="K44" s="256">
        <f t="shared" si="0"/>
        <v>0</v>
      </c>
      <c r="L44" s="257">
        <f t="shared" si="1"/>
        <v>0</v>
      </c>
      <c r="M44" s="258">
        <f t="shared" si="2"/>
        <v>0</v>
      </c>
      <c r="N44" s="254"/>
      <c r="O44" s="254"/>
      <c r="P44" s="839"/>
      <c r="Q44" s="259">
        <f t="shared" si="3"/>
        <v>0</v>
      </c>
      <c r="R44" s="259">
        <f t="shared" si="4"/>
        <v>0</v>
      </c>
      <c r="S44" s="844"/>
      <c r="T44" s="844"/>
      <c r="U44" s="845"/>
      <c r="W44" s="390" t="s">
        <v>1252</v>
      </c>
    </row>
    <row r="45" spans="1:23" outlineLevel="1">
      <c r="A45" s="823" t="s">
        <v>1253</v>
      </c>
      <c r="B45" s="824"/>
      <c r="C45" s="825"/>
      <c r="D45" s="825"/>
      <c r="E45" s="825"/>
      <c r="F45" s="825"/>
      <c r="G45" s="826"/>
      <c r="H45" s="827"/>
      <c r="I45" s="828"/>
      <c r="J45" s="828"/>
      <c r="K45" s="256">
        <f t="shared" si="0"/>
        <v>0</v>
      </c>
      <c r="L45" s="257">
        <f t="shared" si="1"/>
        <v>0</v>
      </c>
      <c r="M45" s="258">
        <f t="shared" si="2"/>
        <v>0</v>
      </c>
      <c r="N45" s="254"/>
      <c r="O45" s="254"/>
      <c r="P45" s="839"/>
      <c r="Q45" s="259">
        <f t="shared" si="3"/>
        <v>0</v>
      </c>
      <c r="R45" s="259">
        <f t="shared" si="4"/>
        <v>0</v>
      </c>
      <c r="S45" s="844"/>
      <c r="T45" s="844"/>
      <c r="U45" s="845"/>
      <c r="W45" s="390" t="s">
        <v>1254</v>
      </c>
    </row>
    <row r="46" spans="1:23" outlineLevel="1">
      <c r="A46" s="823" t="s">
        <v>1255</v>
      </c>
      <c r="B46" s="824"/>
      <c r="C46" s="825"/>
      <c r="D46" s="825"/>
      <c r="E46" s="825"/>
      <c r="F46" s="825"/>
      <c r="G46" s="826"/>
      <c r="H46" s="827"/>
      <c r="I46" s="828"/>
      <c r="J46" s="828"/>
      <c r="K46" s="256">
        <f t="shared" si="0"/>
        <v>0</v>
      </c>
      <c r="L46" s="257">
        <f t="shared" si="1"/>
        <v>0</v>
      </c>
      <c r="M46" s="258">
        <f t="shared" si="2"/>
        <v>0</v>
      </c>
      <c r="N46" s="254"/>
      <c r="O46" s="254"/>
      <c r="P46" s="839"/>
      <c r="Q46" s="259">
        <f t="shared" si="3"/>
        <v>0</v>
      </c>
      <c r="R46" s="259">
        <f t="shared" si="4"/>
        <v>0</v>
      </c>
      <c r="S46" s="844"/>
      <c r="T46" s="844"/>
      <c r="U46" s="845"/>
      <c r="W46" s="390" t="s">
        <v>1256</v>
      </c>
    </row>
    <row r="47" spans="1:23" outlineLevel="1">
      <c r="A47" s="823" t="s">
        <v>1257</v>
      </c>
      <c r="B47" s="824"/>
      <c r="C47" s="825"/>
      <c r="D47" s="825"/>
      <c r="E47" s="825"/>
      <c r="F47" s="825"/>
      <c r="G47" s="826"/>
      <c r="H47" s="827"/>
      <c r="I47" s="828"/>
      <c r="J47" s="828"/>
      <c r="K47" s="256">
        <f t="shared" si="0"/>
        <v>0</v>
      </c>
      <c r="L47" s="257">
        <f t="shared" si="1"/>
        <v>0</v>
      </c>
      <c r="M47" s="258">
        <f t="shared" si="2"/>
        <v>0</v>
      </c>
      <c r="N47" s="254"/>
      <c r="O47" s="254"/>
      <c r="P47" s="839"/>
      <c r="Q47" s="259">
        <f t="shared" si="3"/>
        <v>0</v>
      </c>
      <c r="R47" s="259">
        <f t="shared" si="4"/>
        <v>0</v>
      </c>
      <c r="S47" s="844"/>
      <c r="T47" s="844"/>
      <c r="U47" s="845"/>
      <c r="W47" s="390" t="s">
        <v>1258</v>
      </c>
    </row>
    <row r="48" spans="1:23" outlineLevel="1">
      <c r="A48" s="823" t="s">
        <v>1259</v>
      </c>
      <c r="B48" s="824"/>
      <c r="C48" s="825"/>
      <c r="D48" s="825"/>
      <c r="E48" s="825"/>
      <c r="F48" s="825"/>
      <c r="G48" s="826"/>
      <c r="H48" s="827"/>
      <c r="I48" s="828"/>
      <c r="J48" s="828"/>
      <c r="K48" s="256">
        <f t="shared" si="0"/>
        <v>0</v>
      </c>
      <c r="L48" s="257">
        <f t="shared" si="1"/>
        <v>0</v>
      </c>
      <c r="M48" s="258">
        <f t="shared" si="2"/>
        <v>0</v>
      </c>
      <c r="N48" s="254"/>
      <c r="O48" s="254"/>
      <c r="P48" s="839"/>
      <c r="Q48" s="259">
        <f t="shared" si="3"/>
        <v>0</v>
      </c>
      <c r="R48" s="259">
        <f t="shared" si="4"/>
        <v>0</v>
      </c>
      <c r="S48" s="844"/>
      <c r="T48" s="844"/>
      <c r="U48" s="845"/>
      <c r="W48" s="390" t="s">
        <v>1260</v>
      </c>
    </row>
    <row r="49" spans="1:23" outlineLevel="1">
      <c r="A49" s="823" t="s">
        <v>1261</v>
      </c>
      <c r="B49" s="824"/>
      <c r="C49" s="825"/>
      <c r="D49" s="825"/>
      <c r="E49" s="825"/>
      <c r="F49" s="825"/>
      <c r="G49" s="826"/>
      <c r="H49" s="827"/>
      <c r="I49" s="828"/>
      <c r="J49" s="828"/>
      <c r="K49" s="256">
        <f t="shared" si="0"/>
        <v>0</v>
      </c>
      <c r="L49" s="257">
        <f t="shared" si="1"/>
        <v>0</v>
      </c>
      <c r="M49" s="258">
        <f t="shared" si="2"/>
        <v>0</v>
      </c>
      <c r="N49" s="254"/>
      <c r="O49" s="254"/>
      <c r="P49" s="839"/>
      <c r="Q49" s="259">
        <f t="shared" si="3"/>
        <v>0</v>
      </c>
      <c r="R49" s="259">
        <f t="shared" si="4"/>
        <v>0</v>
      </c>
      <c r="S49" s="844"/>
      <c r="T49" s="844"/>
      <c r="U49" s="845"/>
      <c r="W49" s="390" t="s">
        <v>1262</v>
      </c>
    </row>
    <row r="50" spans="1:23" outlineLevel="1">
      <c r="A50" s="823" t="s">
        <v>1263</v>
      </c>
      <c r="B50" s="824"/>
      <c r="C50" s="825"/>
      <c r="D50" s="825"/>
      <c r="E50" s="825"/>
      <c r="F50" s="825"/>
      <c r="G50" s="826"/>
      <c r="H50" s="827"/>
      <c r="I50" s="828"/>
      <c r="J50" s="828"/>
      <c r="K50" s="256">
        <f t="shared" si="0"/>
        <v>0</v>
      </c>
      <c r="L50" s="257">
        <f t="shared" si="1"/>
        <v>0</v>
      </c>
      <c r="M50" s="258">
        <f t="shared" si="2"/>
        <v>0</v>
      </c>
      <c r="N50" s="254"/>
      <c r="O50" s="254"/>
      <c r="P50" s="839"/>
      <c r="Q50" s="259">
        <f t="shared" si="3"/>
        <v>0</v>
      </c>
      <c r="R50" s="259">
        <f t="shared" si="4"/>
        <v>0</v>
      </c>
      <c r="S50" s="844"/>
      <c r="T50" s="844"/>
      <c r="U50" s="845"/>
      <c r="W50" s="390" t="s">
        <v>1264</v>
      </c>
    </row>
    <row r="51" spans="1:23" outlineLevel="1">
      <c r="A51" s="823" t="s">
        <v>1265</v>
      </c>
      <c r="B51" s="824"/>
      <c r="C51" s="825"/>
      <c r="D51" s="825"/>
      <c r="E51" s="825"/>
      <c r="F51" s="825"/>
      <c r="G51" s="826"/>
      <c r="H51" s="827"/>
      <c r="I51" s="828"/>
      <c r="J51" s="828"/>
      <c r="K51" s="256">
        <f t="shared" si="0"/>
        <v>0</v>
      </c>
      <c r="L51" s="257">
        <f t="shared" si="1"/>
        <v>0</v>
      </c>
      <c r="M51" s="258">
        <f t="shared" si="2"/>
        <v>0</v>
      </c>
      <c r="N51" s="254"/>
      <c r="O51" s="254"/>
      <c r="P51" s="839"/>
      <c r="Q51" s="259">
        <f t="shared" si="3"/>
        <v>0</v>
      </c>
      <c r="R51" s="259">
        <f t="shared" si="4"/>
        <v>0</v>
      </c>
      <c r="S51" s="844"/>
      <c r="T51" s="844"/>
      <c r="U51" s="845"/>
      <c r="W51" s="390" t="s">
        <v>1266</v>
      </c>
    </row>
    <row r="52" spans="1:23" outlineLevel="1">
      <c r="A52" s="823" t="s">
        <v>1267</v>
      </c>
      <c r="B52" s="824"/>
      <c r="C52" s="825"/>
      <c r="D52" s="825"/>
      <c r="E52" s="825"/>
      <c r="F52" s="825"/>
      <c r="G52" s="826"/>
      <c r="H52" s="827"/>
      <c r="I52" s="828"/>
      <c r="J52" s="828"/>
      <c r="K52" s="256">
        <f t="shared" si="0"/>
        <v>0</v>
      </c>
      <c r="L52" s="257">
        <f t="shared" si="1"/>
        <v>0</v>
      </c>
      <c r="M52" s="258">
        <f t="shared" si="2"/>
        <v>0</v>
      </c>
      <c r="N52" s="254"/>
      <c r="O52" s="254"/>
      <c r="P52" s="839"/>
      <c r="Q52" s="259">
        <f t="shared" si="3"/>
        <v>0</v>
      </c>
      <c r="R52" s="259">
        <f t="shared" si="4"/>
        <v>0</v>
      </c>
      <c r="S52" s="844"/>
      <c r="T52" s="844"/>
      <c r="U52" s="845"/>
      <c r="W52" s="390" t="s">
        <v>1268</v>
      </c>
    </row>
    <row r="53" spans="1:23" outlineLevel="1">
      <c r="A53" s="823" t="s">
        <v>1269</v>
      </c>
      <c r="B53" s="824"/>
      <c r="C53" s="825"/>
      <c r="D53" s="825"/>
      <c r="E53" s="825"/>
      <c r="F53" s="825"/>
      <c r="G53" s="826"/>
      <c r="H53" s="827"/>
      <c r="I53" s="828"/>
      <c r="J53" s="828"/>
      <c r="K53" s="256">
        <f t="shared" si="0"/>
        <v>0</v>
      </c>
      <c r="L53" s="257">
        <f t="shared" si="1"/>
        <v>0</v>
      </c>
      <c r="M53" s="258">
        <f t="shared" si="2"/>
        <v>0</v>
      </c>
      <c r="N53" s="254"/>
      <c r="O53" s="254"/>
      <c r="P53" s="839"/>
      <c r="Q53" s="259">
        <f t="shared" si="3"/>
        <v>0</v>
      </c>
      <c r="R53" s="259">
        <f t="shared" si="4"/>
        <v>0</v>
      </c>
      <c r="S53" s="844"/>
      <c r="T53" s="844"/>
      <c r="U53" s="845"/>
      <c r="W53" s="390" t="s">
        <v>1270</v>
      </c>
    </row>
    <row r="54" spans="1:23" outlineLevel="1">
      <c r="A54" s="823" t="s">
        <v>1271</v>
      </c>
      <c r="B54" s="824"/>
      <c r="C54" s="825"/>
      <c r="D54" s="825"/>
      <c r="E54" s="825"/>
      <c r="F54" s="825"/>
      <c r="G54" s="826"/>
      <c r="H54" s="827"/>
      <c r="I54" s="828"/>
      <c r="J54" s="828"/>
      <c r="K54" s="256">
        <f t="shared" si="0"/>
        <v>0</v>
      </c>
      <c r="L54" s="257">
        <f t="shared" si="1"/>
        <v>0</v>
      </c>
      <c r="M54" s="258">
        <f t="shared" si="2"/>
        <v>0</v>
      </c>
      <c r="N54" s="254"/>
      <c r="O54" s="254"/>
      <c r="P54" s="839"/>
      <c r="Q54" s="259">
        <f t="shared" si="3"/>
        <v>0</v>
      </c>
      <c r="R54" s="259">
        <f t="shared" si="4"/>
        <v>0</v>
      </c>
      <c r="S54" s="844"/>
      <c r="T54" s="844"/>
      <c r="U54" s="845"/>
      <c r="W54" s="390" t="s">
        <v>1272</v>
      </c>
    </row>
    <row r="55" spans="1:23" outlineLevel="1">
      <c r="A55" s="823" t="s">
        <v>1273</v>
      </c>
      <c r="B55" s="824"/>
      <c r="C55" s="825"/>
      <c r="D55" s="825"/>
      <c r="E55" s="825"/>
      <c r="F55" s="825"/>
      <c r="G55" s="826"/>
      <c r="H55" s="827"/>
      <c r="I55" s="828"/>
      <c r="J55" s="828"/>
      <c r="K55" s="256">
        <f t="shared" si="0"/>
        <v>0</v>
      </c>
      <c r="L55" s="257">
        <f t="shared" si="1"/>
        <v>0</v>
      </c>
      <c r="M55" s="258">
        <f t="shared" si="2"/>
        <v>0</v>
      </c>
      <c r="N55" s="254"/>
      <c r="O55" s="254"/>
      <c r="P55" s="839"/>
      <c r="Q55" s="259">
        <f t="shared" si="3"/>
        <v>0</v>
      </c>
      <c r="R55" s="259">
        <f t="shared" si="4"/>
        <v>0</v>
      </c>
      <c r="S55" s="844"/>
      <c r="T55" s="844"/>
      <c r="U55" s="845"/>
      <c r="W55" s="390" t="s">
        <v>1274</v>
      </c>
    </row>
    <row r="56" spans="1:23" outlineLevel="1">
      <c r="A56" s="823" t="s">
        <v>1275</v>
      </c>
      <c r="B56" s="824"/>
      <c r="C56" s="825"/>
      <c r="D56" s="825"/>
      <c r="E56" s="825"/>
      <c r="F56" s="825"/>
      <c r="G56" s="826"/>
      <c r="H56" s="827"/>
      <c r="I56" s="828"/>
      <c r="J56" s="828"/>
      <c r="K56" s="256">
        <f t="shared" si="0"/>
        <v>0</v>
      </c>
      <c r="L56" s="257">
        <f t="shared" si="1"/>
        <v>0</v>
      </c>
      <c r="M56" s="258">
        <f t="shared" si="2"/>
        <v>0</v>
      </c>
      <c r="N56" s="254"/>
      <c r="O56" s="254"/>
      <c r="P56" s="839"/>
      <c r="Q56" s="259">
        <f t="shared" si="3"/>
        <v>0</v>
      </c>
      <c r="R56" s="259">
        <f t="shared" si="4"/>
        <v>0</v>
      </c>
      <c r="S56" s="844"/>
      <c r="T56" s="844"/>
      <c r="U56" s="845"/>
      <c r="W56" s="390" t="s">
        <v>1276</v>
      </c>
    </row>
    <row r="57" spans="1:23" outlineLevel="1">
      <c r="A57" s="823" t="s">
        <v>1277</v>
      </c>
      <c r="B57" s="824"/>
      <c r="C57" s="825"/>
      <c r="D57" s="825"/>
      <c r="E57" s="825"/>
      <c r="F57" s="825"/>
      <c r="G57" s="826"/>
      <c r="H57" s="827"/>
      <c r="I57" s="828"/>
      <c r="J57" s="828"/>
      <c r="K57" s="256">
        <f t="shared" si="0"/>
        <v>0</v>
      </c>
      <c r="L57" s="257">
        <f t="shared" si="1"/>
        <v>0</v>
      </c>
      <c r="M57" s="258">
        <f t="shared" si="2"/>
        <v>0</v>
      </c>
      <c r="N57" s="254"/>
      <c r="O57" s="254"/>
      <c r="P57" s="839"/>
      <c r="Q57" s="259">
        <f t="shared" si="3"/>
        <v>0</v>
      </c>
      <c r="R57" s="259">
        <f t="shared" si="4"/>
        <v>0</v>
      </c>
      <c r="S57" s="844"/>
      <c r="T57" s="844"/>
      <c r="U57" s="845"/>
      <c r="W57" s="390" t="s">
        <v>1278</v>
      </c>
    </row>
    <row r="58" spans="1:23" outlineLevel="1">
      <c r="A58" s="823" t="s">
        <v>1279</v>
      </c>
      <c r="B58" s="824"/>
      <c r="C58" s="825"/>
      <c r="D58" s="825"/>
      <c r="E58" s="825"/>
      <c r="F58" s="825"/>
      <c r="G58" s="826"/>
      <c r="H58" s="827"/>
      <c r="I58" s="828"/>
      <c r="J58" s="828"/>
      <c r="K58" s="256">
        <f t="shared" si="0"/>
        <v>0</v>
      </c>
      <c r="L58" s="257">
        <f t="shared" si="1"/>
        <v>0</v>
      </c>
      <c r="M58" s="258">
        <f t="shared" si="2"/>
        <v>0</v>
      </c>
      <c r="N58" s="254"/>
      <c r="O58" s="254"/>
      <c r="P58" s="839"/>
      <c r="Q58" s="259">
        <f t="shared" si="3"/>
        <v>0</v>
      </c>
      <c r="R58" s="259">
        <f t="shared" si="4"/>
        <v>0</v>
      </c>
      <c r="S58" s="844"/>
      <c r="T58" s="844"/>
      <c r="U58" s="845"/>
      <c r="W58" s="390" t="s">
        <v>1280</v>
      </c>
    </row>
    <row r="59" spans="1:23">
      <c r="A59" s="823" t="s">
        <v>1281</v>
      </c>
      <c r="B59" s="824"/>
      <c r="C59" s="825"/>
      <c r="D59" s="825"/>
      <c r="E59" s="825"/>
      <c r="F59" s="825"/>
      <c r="G59" s="826"/>
      <c r="H59" s="827"/>
      <c r="I59" s="828"/>
      <c r="J59" s="828"/>
      <c r="K59" s="256">
        <f t="shared" si="0"/>
        <v>0</v>
      </c>
      <c r="L59" s="257">
        <f t="shared" si="1"/>
        <v>0</v>
      </c>
      <c r="M59" s="258">
        <f t="shared" si="2"/>
        <v>0</v>
      </c>
      <c r="N59" s="254"/>
      <c r="O59" s="254"/>
      <c r="P59" s="839"/>
      <c r="Q59" s="259">
        <f t="shared" si="3"/>
        <v>0</v>
      </c>
      <c r="R59" s="259">
        <f t="shared" si="4"/>
        <v>0</v>
      </c>
      <c r="S59" s="844"/>
      <c r="T59" s="844"/>
      <c r="U59" s="845"/>
      <c r="W59" s="390" t="s">
        <v>1282</v>
      </c>
    </row>
    <row r="60" spans="1:23" hidden="1" outlineLevel="1">
      <c r="A60" s="823" t="s">
        <v>1283</v>
      </c>
      <c r="B60" s="824"/>
      <c r="C60" s="825"/>
      <c r="D60" s="825"/>
      <c r="E60" s="825"/>
      <c r="F60" s="825"/>
      <c r="G60" s="826"/>
      <c r="H60" s="827"/>
      <c r="I60" s="828"/>
      <c r="J60" s="828"/>
      <c r="K60" s="256">
        <f t="shared" si="0"/>
        <v>0</v>
      </c>
      <c r="L60" s="257">
        <f t="shared" si="1"/>
        <v>0</v>
      </c>
      <c r="M60" s="258">
        <f t="shared" si="2"/>
        <v>0</v>
      </c>
      <c r="N60" s="254"/>
      <c r="O60" s="254"/>
      <c r="P60" s="839"/>
      <c r="Q60" s="259">
        <f t="shared" si="3"/>
        <v>0</v>
      </c>
      <c r="R60" s="259">
        <f t="shared" si="4"/>
        <v>0</v>
      </c>
      <c r="S60" s="844"/>
      <c r="T60" s="844"/>
      <c r="U60" s="845"/>
      <c r="W60" s="390" t="s">
        <v>1284</v>
      </c>
    </row>
    <row r="61" spans="1:23" hidden="1" outlineLevel="1">
      <c r="A61" s="823" t="s">
        <v>1285</v>
      </c>
      <c r="B61" s="824"/>
      <c r="C61" s="825"/>
      <c r="D61" s="825"/>
      <c r="E61" s="825"/>
      <c r="F61" s="825"/>
      <c r="G61" s="826"/>
      <c r="H61" s="827"/>
      <c r="I61" s="828"/>
      <c r="J61" s="828"/>
      <c r="K61" s="256">
        <f t="shared" si="0"/>
        <v>0</v>
      </c>
      <c r="L61" s="257">
        <f t="shared" si="1"/>
        <v>0</v>
      </c>
      <c r="M61" s="258">
        <f t="shared" si="2"/>
        <v>0</v>
      </c>
      <c r="N61" s="254"/>
      <c r="O61" s="254"/>
      <c r="P61" s="839"/>
      <c r="Q61" s="259">
        <f t="shared" si="3"/>
        <v>0</v>
      </c>
      <c r="R61" s="259">
        <f t="shared" si="4"/>
        <v>0</v>
      </c>
      <c r="S61" s="844"/>
      <c r="T61" s="844"/>
      <c r="U61" s="845"/>
      <c r="W61" s="390" t="s">
        <v>1286</v>
      </c>
    </row>
    <row r="62" spans="1:23" hidden="1" outlineLevel="1">
      <c r="A62" s="823" t="s">
        <v>1287</v>
      </c>
      <c r="B62" s="824"/>
      <c r="C62" s="825"/>
      <c r="D62" s="825"/>
      <c r="E62" s="825"/>
      <c r="F62" s="825"/>
      <c r="G62" s="826"/>
      <c r="H62" s="827"/>
      <c r="I62" s="828"/>
      <c r="J62" s="828"/>
      <c r="K62" s="256">
        <f t="shared" si="0"/>
        <v>0</v>
      </c>
      <c r="L62" s="257">
        <f t="shared" si="1"/>
        <v>0</v>
      </c>
      <c r="M62" s="258">
        <f t="shared" si="2"/>
        <v>0</v>
      </c>
      <c r="N62" s="254"/>
      <c r="O62" s="254"/>
      <c r="P62" s="839"/>
      <c r="Q62" s="259">
        <f t="shared" si="3"/>
        <v>0</v>
      </c>
      <c r="R62" s="259">
        <f t="shared" si="4"/>
        <v>0</v>
      </c>
      <c r="S62" s="844"/>
      <c r="T62" s="844"/>
      <c r="U62" s="845"/>
      <c r="W62" s="390" t="s">
        <v>1288</v>
      </c>
    </row>
    <row r="63" spans="1:23" hidden="1" outlineLevel="1">
      <c r="A63" s="823" t="s">
        <v>1289</v>
      </c>
      <c r="B63" s="824"/>
      <c r="C63" s="825"/>
      <c r="D63" s="825"/>
      <c r="E63" s="825"/>
      <c r="F63" s="825"/>
      <c r="G63" s="826"/>
      <c r="H63" s="827"/>
      <c r="I63" s="828"/>
      <c r="J63" s="828"/>
      <c r="K63" s="256">
        <f t="shared" si="0"/>
        <v>0</v>
      </c>
      <c r="L63" s="257">
        <f t="shared" si="1"/>
        <v>0</v>
      </c>
      <c r="M63" s="258">
        <f t="shared" si="2"/>
        <v>0</v>
      </c>
      <c r="N63" s="254"/>
      <c r="O63" s="254"/>
      <c r="P63" s="839"/>
      <c r="Q63" s="259">
        <f t="shared" si="3"/>
        <v>0</v>
      </c>
      <c r="R63" s="259">
        <f t="shared" si="4"/>
        <v>0</v>
      </c>
      <c r="S63" s="844"/>
      <c r="T63" s="844"/>
      <c r="U63" s="845"/>
      <c r="W63" s="390" t="s">
        <v>1290</v>
      </c>
    </row>
    <row r="64" spans="1:23" hidden="1" outlineLevel="1">
      <c r="A64" s="823" t="s">
        <v>1291</v>
      </c>
      <c r="B64" s="824"/>
      <c r="C64" s="825"/>
      <c r="D64" s="825"/>
      <c r="E64" s="825"/>
      <c r="F64" s="825"/>
      <c r="G64" s="826"/>
      <c r="H64" s="827"/>
      <c r="I64" s="828"/>
      <c r="J64" s="828"/>
      <c r="K64" s="256">
        <f t="shared" si="0"/>
        <v>0</v>
      </c>
      <c r="L64" s="257">
        <f t="shared" si="1"/>
        <v>0</v>
      </c>
      <c r="M64" s="258">
        <f t="shared" si="2"/>
        <v>0</v>
      </c>
      <c r="N64" s="254"/>
      <c r="O64" s="254"/>
      <c r="P64" s="839"/>
      <c r="Q64" s="259">
        <f t="shared" si="3"/>
        <v>0</v>
      </c>
      <c r="R64" s="259">
        <f t="shared" si="4"/>
        <v>0</v>
      </c>
      <c r="S64" s="844"/>
      <c r="T64" s="844"/>
      <c r="U64" s="845"/>
      <c r="W64" s="390" t="s">
        <v>1292</v>
      </c>
    </row>
    <row r="65" spans="1:23" hidden="1" outlineLevel="1">
      <c r="A65" s="823" t="s">
        <v>1293</v>
      </c>
      <c r="B65" s="824"/>
      <c r="C65" s="825"/>
      <c r="D65" s="825"/>
      <c r="E65" s="825"/>
      <c r="F65" s="825"/>
      <c r="G65" s="826"/>
      <c r="H65" s="827"/>
      <c r="I65" s="828"/>
      <c r="J65" s="828"/>
      <c r="K65" s="256">
        <f t="shared" si="0"/>
        <v>0</v>
      </c>
      <c r="L65" s="257">
        <f t="shared" si="1"/>
        <v>0</v>
      </c>
      <c r="M65" s="258">
        <f t="shared" si="2"/>
        <v>0</v>
      </c>
      <c r="N65" s="254"/>
      <c r="O65" s="254"/>
      <c r="P65" s="839"/>
      <c r="Q65" s="259">
        <f t="shared" si="3"/>
        <v>0</v>
      </c>
      <c r="R65" s="259">
        <f t="shared" si="4"/>
        <v>0</v>
      </c>
      <c r="S65" s="844"/>
      <c r="T65" s="844"/>
      <c r="U65" s="845"/>
      <c r="W65" s="390" t="s">
        <v>1294</v>
      </c>
    </row>
    <row r="66" spans="1:23" hidden="1" outlineLevel="1">
      <c r="A66" s="823" t="s">
        <v>1295</v>
      </c>
      <c r="B66" s="824"/>
      <c r="C66" s="825"/>
      <c r="D66" s="825"/>
      <c r="E66" s="825"/>
      <c r="F66" s="825"/>
      <c r="G66" s="826"/>
      <c r="H66" s="827"/>
      <c r="I66" s="828"/>
      <c r="J66" s="828"/>
      <c r="K66" s="256">
        <f t="shared" si="0"/>
        <v>0</v>
      </c>
      <c r="L66" s="257">
        <f t="shared" si="1"/>
        <v>0</v>
      </c>
      <c r="M66" s="258">
        <f t="shared" si="2"/>
        <v>0</v>
      </c>
      <c r="N66" s="254"/>
      <c r="O66" s="254"/>
      <c r="P66" s="839"/>
      <c r="Q66" s="259">
        <f t="shared" si="3"/>
        <v>0</v>
      </c>
      <c r="R66" s="259">
        <f t="shared" si="4"/>
        <v>0</v>
      </c>
      <c r="S66" s="844"/>
      <c r="T66" s="844"/>
      <c r="U66" s="845"/>
      <c r="W66" s="390" t="s">
        <v>1296</v>
      </c>
    </row>
    <row r="67" spans="1:23" hidden="1" outlineLevel="1">
      <c r="A67" s="823" t="s">
        <v>1297</v>
      </c>
      <c r="B67" s="824"/>
      <c r="C67" s="825"/>
      <c r="D67" s="825"/>
      <c r="E67" s="825"/>
      <c r="F67" s="825"/>
      <c r="G67" s="826"/>
      <c r="H67" s="827"/>
      <c r="I67" s="828"/>
      <c r="J67" s="828"/>
      <c r="K67" s="256">
        <f t="shared" si="0"/>
        <v>0</v>
      </c>
      <c r="L67" s="257">
        <f t="shared" si="1"/>
        <v>0</v>
      </c>
      <c r="M67" s="258">
        <f t="shared" si="2"/>
        <v>0</v>
      </c>
      <c r="N67" s="254"/>
      <c r="O67" s="254"/>
      <c r="P67" s="839"/>
      <c r="Q67" s="259">
        <f t="shared" si="3"/>
        <v>0</v>
      </c>
      <c r="R67" s="259">
        <f t="shared" si="4"/>
        <v>0</v>
      </c>
      <c r="S67" s="844"/>
      <c r="T67" s="844"/>
      <c r="U67" s="845"/>
      <c r="W67" s="390" t="s">
        <v>1298</v>
      </c>
    </row>
    <row r="68" spans="1:23" hidden="1" outlineLevel="1">
      <c r="A68" s="823" t="s">
        <v>1299</v>
      </c>
      <c r="B68" s="824"/>
      <c r="C68" s="825"/>
      <c r="D68" s="825"/>
      <c r="E68" s="825"/>
      <c r="F68" s="825"/>
      <c r="G68" s="826"/>
      <c r="H68" s="827"/>
      <c r="I68" s="828"/>
      <c r="J68" s="828"/>
      <c r="K68" s="256">
        <f t="shared" si="0"/>
        <v>0</v>
      </c>
      <c r="L68" s="257">
        <f t="shared" si="1"/>
        <v>0</v>
      </c>
      <c r="M68" s="258">
        <f t="shared" si="2"/>
        <v>0</v>
      </c>
      <c r="N68" s="254"/>
      <c r="O68" s="254"/>
      <c r="P68" s="839"/>
      <c r="Q68" s="259">
        <f t="shared" si="3"/>
        <v>0</v>
      </c>
      <c r="R68" s="259">
        <f t="shared" si="4"/>
        <v>0</v>
      </c>
      <c r="S68" s="844"/>
      <c r="T68" s="844"/>
      <c r="U68" s="845"/>
      <c r="W68" s="390" t="s">
        <v>1300</v>
      </c>
    </row>
    <row r="69" spans="1:23" hidden="1" outlineLevel="1">
      <c r="A69" s="823" t="s">
        <v>1301</v>
      </c>
      <c r="B69" s="824"/>
      <c r="C69" s="825"/>
      <c r="D69" s="825"/>
      <c r="E69" s="825"/>
      <c r="F69" s="825"/>
      <c r="G69" s="826"/>
      <c r="H69" s="827"/>
      <c r="I69" s="828"/>
      <c r="J69" s="828"/>
      <c r="K69" s="256">
        <f t="shared" si="0"/>
        <v>0</v>
      </c>
      <c r="L69" s="257">
        <f t="shared" si="1"/>
        <v>0</v>
      </c>
      <c r="M69" s="258">
        <f t="shared" si="2"/>
        <v>0</v>
      </c>
      <c r="N69" s="254"/>
      <c r="O69" s="254"/>
      <c r="P69" s="839"/>
      <c r="Q69" s="259">
        <f t="shared" si="3"/>
        <v>0</v>
      </c>
      <c r="R69" s="259">
        <f t="shared" si="4"/>
        <v>0</v>
      </c>
      <c r="S69" s="844"/>
      <c r="T69" s="844"/>
      <c r="U69" s="845"/>
      <c r="W69" s="390" t="s">
        <v>1302</v>
      </c>
    </row>
    <row r="70" spans="1:23" hidden="1" outlineLevel="1">
      <c r="A70" s="823" t="s">
        <v>1303</v>
      </c>
      <c r="B70" s="824"/>
      <c r="C70" s="825"/>
      <c r="D70" s="825"/>
      <c r="E70" s="825"/>
      <c r="F70" s="825"/>
      <c r="G70" s="826"/>
      <c r="H70" s="827"/>
      <c r="I70" s="828"/>
      <c r="J70" s="828"/>
      <c r="K70" s="256">
        <f t="shared" si="0"/>
        <v>0</v>
      </c>
      <c r="L70" s="257">
        <f t="shared" si="1"/>
        <v>0</v>
      </c>
      <c r="M70" s="258">
        <f t="shared" si="2"/>
        <v>0</v>
      </c>
      <c r="N70" s="254"/>
      <c r="O70" s="254"/>
      <c r="P70" s="839"/>
      <c r="Q70" s="259">
        <f t="shared" si="3"/>
        <v>0</v>
      </c>
      <c r="R70" s="259">
        <f t="shared" si="4"/>
        <v>0</v>
      </c>
      <c r="S70" s="844"/>
      <c r="T70" s="844"/>
      <c r="U70" s="845"/>
      <c r="W70" s="390" t="s">
        <v>1304</v>
      </c>
    </row>
    <row r="71" spans="1:23" hidden="1" outlineLevel="1">
      <c r="A71" s="823" t="s">
        <v>1305</v>
      </c>
      <c r="B71" s="824"/>
      <c r="C71" s="825"/>
      <c r="D71" s="825"/>
      <c r="E71" s="825"/>
      <c r="F71" s="825"/>
      <c r="G71" s="826"/>
      <c r="H71" s="827"/>
      <c r="I71" s="828"/>
      <c r="J71" s="828"/>
      <c r="K71" s="256">
        <f t="shared" si="0"/>
        <v>0</v>
      </c>
      <c r="L71" s="257">
        <f t="shared" si="1"/>
        <v>0</v>
      </c>
      <c r="M71" s="258">
        <f t="shared" si="2"/>
        <v>0</v>
      </c>
      <c r="N71" s="254"/>
      <c r="O71" s="254"/>
      <c r="P71" s="839"/>
      <c r="Q71" s="259">
        <f t="shared" si="3"/>
        <v>0</v>
      </c>
      <c r="R71" s="259">
        <f t="shared" si="4"/>
        <v>0</v>
      </c>
      <c r="S71" s="844"/>
      <c r="T71" s="844"/>
      <c r="U71" s="845"/>
      <c r="W71" s="390" t="s">
        <v>1306</v>
      </c>
    </row>
    <row r="72" spans="1:23" hidden="1" outlineLevel="1">
      <c r="A72" s="823" t="s">
        <v>1307</v>
      </c>
      <c r="B72" s="824"/>
      <c r="C72" s="825"/>
      <c r="D72" s="825"/>
      <c r="E72" s="825"/>
      <c r="F72" s="825"/>
      <c r="G72" s="826"/>
      <c r="H72" s="827"/>
      <c r="I72" s="828"/>
      <c r="J72" s="828"/>
      <c r="K72" s="256">
        <f t="shared" si="0"/>
        <v>0</v>
      </c>
      <c r="L72" s="257">
        <f t="shared" si="1"/>
        <v>0</v>
      </c>
      <c r="M72" s="258">
        <f t="shared" si="2"/>
        <v>0</v>
      </c>
      <c r="N72" s="254"/>
      <c r="O72" s="254"/>
      <c r="P72" s="839"/>
      <c r="Q72" s="259">
        <f t="shared" si="3"/>
        <v>0</v>
      </c>
      <c r="R72" s="259">
        <f t="shared" si="4"/>
        <v>0</v>
      </c>
      <c r="S72" s="844"/>
      <c r="T72" s="844"/>
      <c r="U72" s="845"/>
      <c r="W72" s="390" t="s">
        <v>1308</v>
      </c>
    </row>
    <row r="73" spans="1:23" hidden="1" outlineLevel="1">
      <c r="A73" s="823" t="s">
        <v>1309</v>
      </c>
      <c r="B73" s="824"/>
      <c r="C73" s="825"/>
      <c r="D73" s="825"/>
      <c r="E73" s="825"/>
      <c r="F73" s="825"/>
      <c r="G73" s="826"/>
      <c r="H73" s="827"/>
      <c r="I73" s="828"/>
      <c r="J73" s="828"/>
      <c r="K73" s="256">
        <f t="shared" ref="K73:K136" si="5">H73*I73</f>
        <v>0</v>
      </c>
      <c r="L73" s="257">
        <f t="shared" ref="L73:L136" si="6">IF(P73=0,0,((1+P73)/(1+$B$823))-1)</f>
        <v>0</v>
      </c>
      <c r="M73" s="258">
        <f t="shared" ref="M73:M136" si="7">IF(P73=0,0,((1+P73)/(1+$B$824))-1)</f>
        <v>0</v>
      </c>
      <c r="N73" s="254"/>
      <c r="O73" s="254"/>
      <c r="P73" s="839"/>
      <c r="Q73" s="259">
        <f t="shared" ref="Q73:Q136" si="8">P73*J73</f>
        <v>0</v>
      </c>
      <c r="R73" s="259">
        <f t="shared" ref="R73:R136" si="9">Q73</f>
        <v>0</v>
      </c>
      <c r="S73" s="844"/>
      <c r="T73" s="844"/>
      <c r="U73" s="845"/>
      <c r="W73" s="390" t="s">
        <v>1310</v>
      </c>
    </row>
    <row r="74" spans="1:23" hidden="1" outlineLevel="1">
      <c r="A74" s="823" t="s">
        <v>1311</v>
      </c>
      <c r="B74" s="824"/>
      <c r="C74" s="825"/>
      <c r="D74" s="825"/>
      <c r="E74" s="825"/>
      <c r="F74" s="825"/>
      <c r="G74" s="826"/>
      <c r="H74" s="827"/>
      <c r="I74" s="828"/>
      <c r="J74" s="828"/>
      <c r="K74" s="256">
        <f t="shared" si="5"/>
        <v>0</v>
      </c>
      <c r="L74" s="257">
        <f t="shared" si="6"/>
        <v>0</v>
      </c>
      <c r="M74" s="258">
        <f t="shared" si="7"/>
        <v>0</v>
      </c>
      <c r="N74" s="254"/>
      <c r="O74" s="254"/>
      <c r="P74" s="839"/>
      <c r="Q74" s="259">
        <f t="shared" si="8"/>
        <v>0</v>
      </c>
      <c r="R74" s="259">
        <f t="shared" si="9"/>
        <v>0</v>
      </c>
      <c r="S74" s="844"/>
      <c r="T74" s="844"/>
      <c r="U74" s="845"/>
      <c r="W74" s="390" t="s">
        <v>1312</v>
      </c>
    </row>
    <row r="75" spans="1:23" hidden="1" outlineLevel="1">
      <c r="A75" s="823" t="s">
        <v>1313</v>
      </c>
      <c r="B75" s="824"/>
      <c r="C75" s="825"/>
      <c r="D75" s="825"/>
      <c r="E75" s="825"/>
      <c r="F75" s="825"/>
      <c r="G75" s="826"/>
      <c r="H75" s="827"/>
      <c r="I75" s="828"/>
      <c r="J75" s="828"/>
      <c r="K75" s="256">
        <f t="shared" si="5"/>
        <v>0</v>
      </c>
      <c r="L75" s="257">
        <f t="shared" si="6"/>
        <v>0</v>
      </c>
      <c r="M75" s="258">
        <f t="shared" si="7"/>
        <v>0</v>
      </c>
      <c r="N75" s="254"/>
      <c r="O75" s="254"/>
      <c r="P75" s="839"/>
      <c r="Q75" s="259">
        <f t="shared" si="8"/>
        <v>0</v>
      </c>
      <c r="R75" s="259">
        <f t="shared" si="9"/>
        <v>0</v>
      </c>
      <c r="S75" s="844"/>
      <c r="T75" s="844"/>
      <c r="U75" s="845"/>
      <c r="W75" s="390" t="s">
        <v>1314</v>
      </c>
    </row>
    <row r="76" spans="1:23" hidden="1" outlineLevel="1">
      <c r="A76" s="823" t="s">
        <v>1315</v>
      </c>
      <c r="B76" s="824"/>
      <c r="C76" s="825"/>
      <c r="D76" s="825"/>
      <c r="E76" s="825"/>
      <c r="F76" s="825"/>
      <c r="G76" s="826"/>
      <c r="H76" s="827"/>
      <c r="I76" s="828"/>
      <c r="J76" s="828"/>
      <c r="K76" s="256">
        <f t="shared" si="5"/>
        <v>0</v>
      </c>
      <c r="L76" s="257">
        <f t="shared" si="6"/>
        <v>0</v>
      </c>
      <c r="M76" s="258">
        <f t="shared" si="7"/>
        <v>0</v>
      </c>
      <c r="N76" s="254"/>
      <c r="O76" s="254"/>
      <c r="P76" s="839"/>
      <c r="Q76" s="259">
        <f t="shared" si="8"/>
        <v>0</v>
      </c>
      <c r="R76" s="259">
        <f t="shared" si="9"/>
        <v>0</v>
      </c>
      <c r="S76" s="844"/>
      <c r="T76" s="844"/>
      <c r="U76" s="845"/>
      <c r="W76" s="390" t="s">
        <v>1316</v>
      </c>
    </row>
    <row r="77" spans="1:23" hidden="1" outlineLevel="1">
      <c r="A77" s="823" t="s">
        <v>1317</v>
      </c>
      <c r="B77" s="824"/>
      <c r="C77" s="825"/>
      <c r="D77" s="825"/>
      <c r="E77" s="825"/>
      <c r="F77" s="825"/>
      <c r="G77" s="826"/>
      <c r="H77" s="827"/>
      <c r="I77" s="828"/>
      <c r="J77" s="828"/>
      <c r="K77" s="256">
        <f t="shared" si="5"/>
        <v>0</v>
      </c>
      <c r="L77" s="257">
        <f t="shared" si="6"/>
        <v>0</v>
      </c>
      <c r="M77" s="258">
        <f t="shared" si="7"/>
        <v>0</v>
      </c>
      <c r="N77" s="254"/>
      <c r="O77" s="254"/>
      <c r="P77" s="839"/>
      <c r="Q77" s="259">
        <f t="shared" si="8"/>
        <v>0</v>
      </c>
      <c r="R77" s="259">
        <f t="shared" si="9"/>
        <v>0</v>
      </c>
      <c r="S77" s="844"/>
      <c r="T77" s="844"/>
      <c r="U77" s="845"/>
      <c r="W77" s="390" t="s">
        <v>1318</v>
      </c>
    </row>
    <row r="78" spans="1:23" hidden="1" outlineLevel="1">
      <c r="A78" s="823" t="s">
        <v>1319</v>
      </c>
      <c r="B78" s="824"/>
      <c r="C78" s="825"/>
      <c r="D78" s="825"/>
      <c r="E78" s="825"/>
      <c r="F78" s="825"/>
      <c r="G78" s="826"/>
      <c r="H78" s="827"/>
      <c r="I78" s="828"/>
      <c r="J78" s="828"/>
      <c r="K78" s="256">
        <f t="shared" si="5"/>
        <v>0</v>
      </c>
      <c r="L78" s="257">
        <f t="shared" si="6"/>
        <v>0</v>
      </c>
      <c r="M78" s="258">
        <f t="shared" si="7"/>
        <v>0</v>
      </c>
      <c r="N78" s="254"/>
      <c r="O78" s="254"/>
      <c r="P78" s="839"/>
      <c r="Q78" s="259">
        <f t="shared" si="8"/>
        <v>0</v>
      </c>
      <c r="R78" s="259">
        <f t="shared" si="9"/>
        <v>0</v>
      </c>
      <c r="S78" s="844"/>
      <c r="T78" s="844"/>
      <c r="U78" s="845"/>
      <c r="W78" s="390" t="s">
        <v>1320</v>
      </c>
    </row>
    <row r="79" spans="1:23" hidden="1" outlineLevel="1">
      <c r="A79" s="823" t="s">
        <v>1321</v>
      </c>
      <c r="B79" s="824"/>
      <c r="C79" s="825"/>
      <c r="D79" s="825"/>
      <c r="E79" s="825"/>
      <c r="F79" s="825"/>
      <c r="G79" s="826"/>
      <c r="H79" s="827"/>
      <c r="I79" s="828"/>
      <c r="J79" s="828"/>
      <c r="K79" s="256">
        <f t="shared" si="5"/>
        <v>0</v>
      </c>
      <c r="L79" s="257">
        <f t="shared" si="6"/>
        <v>0</v>
      </c>
      <c r="M79" s="258">
        <f t="shared" si="7"/>
        <v>0</v>
      </c>
      <c r="N79" s="254"/>
      <c r="O79" s="254"/>
      <c r="P79" s="839"/>
      <c r="Q79" s="259">
        <f t="shared" si="8"/>
        <v>0</v>
      </c>
      <c r="R79" s="259">
        <f t="shared" si="9"/>
        <v>0</v>
      </c>
      <c r="S79" s="844"/>
      <c r="T79" s="844"/>
      <c r="U79" s="845"/>
      <c r="W79" s="390" t="s">
        <v>1322</v>
      </c>
    </row>
    <row r="80" spans="1:23" hidden="1" outlineLevel="1">
      <c r="A80" s="823" t="s">
        <v>1323</v>
      </c>
      <c r="B80" s="824"/>
      <c r="C80" s="825"/>
      <c r="D80" s="825"/>
      <c r="E80" s="825"/>
      <c r="F80" s="825"/>
      <c r="G80" s="826"/>
      <c r="H80" s="827"/>
      <c r="I80" s="828"/>
      <c r="J80" s="828"/>
      <c r="K80" s="256">
        <f t="shared" si="5"/>
        <v>0</v>
      </c>
      <c r="L80" s="257">
        <f t="shared" si="6"/>
        <v>0</v>
      </c>
      <c r="M80" s="258">
        <f t="shared" si="7"/>
        <v>0</v>
      </c>
      <c r="N80" s="254"/>
      <c r="O80" s="254"/>
      <c r="P80" s="839"/>
      <c r="Q80" s="259">
        <f t="shared" si="8"/>
        <v>0</v>
      </c>
      <c r="R80" s="259">
        <f t="shared" si="9"/>
        <v>0</v>
      </c>
      <c r="S80" s="844"/>
      <c r="T80" s="844"/>
      <c r="U80" s="845"/>
      <c r="W80" s="390" t="s">
        <v>1324</v>
      </c>
    </row>
    <row r="81" spans="1:23" hidden="1" outlineLevel="1">
      <c r="A81" s="823" t="s">
        <v>1325</v>
      </c>
      <c r="B81" s="824"/>
      <c r="C81" s="825"/>
      <c r="D81" s="825"/>
      <c r="E81" s="825"/>
      <c r="F81" s="825"/>
      <c r="G81" s="826"/>
      <c r="H81" s="827"/>
      <c r="I81" s="828"/>
      <c r="J81" s="828"/>
      <c r="K81" s="256">
        <f t="shared" si="5"/>
        <v>0</v>
      </c>
      <c r="L81" s="257">
        <f t="shared" si="6"/>
        <v>0</v>
      </c>
      <c r="M81" s="258">
        <f t="shared" si="7"/>
        <v>0</v>
      </c>
      <c r="N81" s="254"/>
      <c r="O81" s="254"/>
      <c r="P81" s="839"/>
      <c r="Q81" s="259">
        <f t="shared" si="8"/>
        <v>0</v>
      </c>
      <c r="R81" s="259">
        <f t="shared" si="9"/>
        <v>0</v>
      </c>
      <c r="S81" s="844"/>
      <c r="T81" s="844"/>
      <c r="U81" s="845"/>
      <c r="W81" s="390" t="s">
        <v>1326</v>
      </c>
    </row>
    <row r="82" spans="1:23" hidden="1" outlineLevel="1">
      <c r="A82" s="823" t="s">
        <v>1327</v>
      </c>
      <c r="B82" s="824"/>
      <c r="C82" s="825"/>
      <c r="D82" s="825"/>
      <c r="E82" s="825"/>
      <c r="F82" s="825"/>
      <c r="G82" s="826"/>
      <c r="H82" s="827"/>
      <c r="I82" s="828"/>
      <c r="J82" s="828"/>
      <c r="K82" s="256">
        <f t="shared" si="5"/>
        <v>0</v>
      </c>
      <c r="L82" s="257">
        <f t="shared" si="6"/>
        <v>0</v>
      </c>
      <c r="M82" s="258">
        <f t="shared" si="7"/>
        <v>0</v>
      </c>
      <c r="N82" s="254"/>
      <c r="O82" s="254"/>
      <c r="P82" s="839"/>
      <c r="Q82" s="259">
        <f t="shared" si="8"/>
        <v>0</v>
      </c>
      <c r="R82" s="259">
        <f t="shared" si="9"/>
        <v>0</v>
      </c>
      <c r="S82" s="844"/>
      <c r="T82" s="844"/>
      <c r="U82" s="845"/>
      <c r="W82" s="390" t="s">
        <v>1328</v>
      </c>
    </row>
    <row r="83" spans="1:23" hidden="1" outlineLevel="1">
      <c r="A83" s="823" t="s">
        <v>1329</v>
      </c>
      <c r="B83" s="824"/>
      <c r="C83" s="825"/>
      <c r="D83" s="825"/>
      <c r="E83" s="825"/>
      <c r="F83" s="825"/>
      <c r="G83" s="826"/>
      <c r="H83" s="827"/>
      <c r="I83" s="828"/>
      <c r="J83" s="828"/>
      <c r="K83" s="256">
        <f t="shared" si="5"/>
        <v>0</v>
      </c>
      <c r="L83" s="257">
        <f t="shared" si="6"/>
        <v>0</v>
      </c>
      <c r="M83" s="258">
        <f t="shared" si="7"/>
        <v>0</v>
      </c>
      <c r="N83" s="254"/>
      <c r="O83" s="254"/>
      <c r="P83" s="839"/>
      <c r="Q83" s="259">
        <f t="shared" si="8"/>
        <v>0</v>
      </c>
      <c r="R83" s="259">
        <f t="shared" si="9"/>
        <v>0</v>
      </c>
      <c r="S83" s="844"/>
      <c r="T83" s="844"/>
      <c r="U83" s="845"/>
      <c r="W83" s="390" t="s">
        <v>1330</v>
      </c>
    </row>
    <row r="84" spans="1:23" hidden="1" outlineLevel="1">
      <c r="A84" s="823" t="s">
        <v>1331</v>
      </c>
      <c r="B84" s="824"/>
      <c r="C84" s="825"/>
      <c r="D84" s="825"/>
      <c r="E84" s="825"/>
      <c r="F84" s="825"/>
      <c r="G84" s="826"/>
      <c r="H84" s="827"/>
      <c r="I84" s="828"/>
      <c r="J84" s="828"/>
      <c r="K84" s="256">
        <f t="shared" si="5"/>
        <v>0</v>
      </c>
      <c r="L84" s="257">
        <f t="shared" si="6"/>
        <v>0</v>
      </c>
      <c r="M84" s="258">
        <f t="shared" si="7"/>
        <v>0</v>
      </c>
      <c r="N84" s="254"/>
      <c r="O84" s="254"/>
      <c r="P84" s="839"/>
      <c r="Q84" s="259">
        <f t="shared" si="8"/>
        <v>0</v>
      </c>
      <c r="R84" s="259">
        <f t="shared" si="9"/>
        <v>0</v>
      </c>
      <c r="S84" s="844"/>
      <c r="T84" s="844"/>
      <c r="U84" s="845"/>
      <c r="W84" s="390" t="s">
        <v>1332</v>
      </c>
    </row>
    <row r="85" spans="1:23" hidden="1" outlineLevel="1">
      <c r="A85" s="823" t="s">
        <v>1333</v>
      </c>
      <c r="B85" s="824"/>
      <c r="C85" s="825"/>
      <c r="D85" s="825"/>
      <c r="E85" s="825"/>
      <c r="F85" s="825"/>
      <c r="G85" s="826"/>
      <c r="H85" s="827"/>
      <c r="I85" s="828"/>
      <c r="J85" s="828"/>
      <c r="K85" s="256">
        <f t="shared" si="5"/>
        <v>0</v>
      </c>
      <c r="L85" s="257">
        <f t="shared" si="6"/>
        <v>0</v>
      </c>
      <c r="M85" s="258">
        <f t="shared" si="7"/>
        <v>0</v>
      </c>
      <c r="N85" s="254"/>
      <c r="O85" s="254"/>
      <c r="P85" s="839"/>
      <c r="Q85" s="259">
        <f t="shared" si="8"/>
        <v>0</v>
      </c>
      <c r="R85" s="259">
        <f t="shared" si="9"/>
        <v>0</v>
      </c>
      <c r="S85" s="844"/>
      <c r="T85" s="844"/>
      <c r="U85" s="845"/>
      <c r="W85" s="390" t="s">
        <v>1334</v>
      </c>
    </row>
    <row r="86" spans="1:23" hidden="1" outlineLevel="1">
      <c r="A86" s="823" t="s">
        <v>1335</v>
      </c>
      <c r="B86" s="824"/>
      <c r="C86" s="825"/>
      <c r="D86" s="825"/>
      <c r="E86" s="825"/>
      <c r="F86" s="825"/>
      <c r="G86" s="826"/>
      <c r="H86" s="827"/>
      <c r="I86" s="828"/>
      <c r="J86" s="828"/>
      <c r="K86" s="256">
        <f t="shared" si="5"/>
        <v>0</v>
      </c>
      <c r="L86" s="257">
        <f t="shared" si="6"/>
        <v>0</v>
      </c>
      <c r="M86" s="258">
        <f t="shared" si="7"/>
        <v>0</v>
      </c>
      <c r="N86" s="254"/>
      <c r="O86" s="254"/>
      <c r="P86" s="839"/>
      <c r="Q86" s="259">
        <f t="shared" si="8"/>
        <v>0</v>
      </c>
      <c r="R86" s="259">
        <f t="shared" si="9"/>
        <v>0</v>
      </c>
      <c r="S86" s="844"/>
      <c r="T86" s="844"/>
      <c r="U86" s="845"/>
      <c r="W86" s="390" t="s">
        <v>1336</v>
      </c>
    </row>
    <row r="87" spans="1:23" hidden="1" outlineLevel="1">
      <c r="A87" s="823" t="s">
        <v>1337</v>
      </c>
      <c r="B87" s="824"/>
      <c r="C87" s="825"/>
      <c r="D87" s="825"/>
      <c r="E87" s="825"/>
      <c r="F87" s="825"/>
      <c r="G87" s="826"/>
      <c r="H87" s="827"/>
      <c r="I87" s="828"/>
      <c r="J87" s="828"/>
      <c r="K87" s="256">
        <f t="shared" si="5"/>
        <v>0</v>
      </c>
      <c r="L87" s="257">
        <f t="shared" si="6"/>
        <v>0</v>
      </c>
      <c r="M87" s="258">
        <f t="shared" si="7"/>
        <v>0</v>
      </c>
      <c r="N87" s="254"/>
      <c r="O87" s="254"/>
      <c r="P87" s="839"/>
      <c r="Q87" s="259">
        <f t="shared" si="8"/>
        <v>0</v>
      </c>
      <c r="R87" s="259">
        <f t="shared" si="9"/>
        <v>0</v>
      </c>
      <c r="S87" s="844"/>
      <c r="T87" s="844"/>
      <c r="U87" s="845"/>
      <c r="W87" s="390" t="s">
        <v>1338</v>
      </c>
    </row>
    <row r="88" spans="1:23" hidden="1" outlineLevel="1">
      <c r="A88" s="823" t="s">
        <v>1339</v>
      </c>
      <c r="B88" s="824"/>
      <c r="C88" s="825"/>
      <c r="D88" s="825"/>
      <c r="E88" s="825"/>
      <c r="F88" s="825"/>
      <c r="G88" s="826"/>
      <c r="H88" s="827"/>
      <c r="I88" s="828"/>
      <c r="J88" s="828"/>
      <c r="K88" s="256">
        <f t="shared" si="5"/>
        <v>0</v>
      </c>
      <c r="L88" s="257">
        <f t="shared" si="6"/>
        <v>0</v>
      </c>
      <c r="M88" s="258">
        <f t="shared" si="7"/>
        <v>0</v>
      </c>
      <c r="N88" s="254"/>
      <c r="O88" s="254"/>
      <c r="P88" s="839"/>
      <c r="Q88" s="259">
        <f t="shared" si="8"/>
        <v>0</v>
      </c>
      <c r="R88" s="259">
        <f t="shared" si="9"/>
        <v>0</v>
      </c>
      <c r="S88" s="844"/>
      <c r="T88" s="844"/>
      <c r="U88" s="845"/>
      <c r="W88" s="390" t="s">
        <v>1340</v>
      </c>
    </row>
    <row r="89" spans="1:23" hidden="1" outlineLevel="1">
      <c r="A89" s="823" t="s">
        <v>1341</v>
      </c>
      <c r="B89" s="824"/>
      <c r="C89" s="825"/>
      <c r="D89" s="825"/>
      <c r="E89" s="825"/>
      <c r="F89" s="825"/>
      <c r="G89" s="826"/>
      <c r="H89" s="827"/>
      <c r="I89" s="828"/>
      <c r="J89" s="828"/>
      <c r="K89" s="256">
        <f t="shared" si="5"/>
        <v>0</v>
      </c>
      <c r="L89" s="257">
        <f t="shared" si="6"/>
        <v>0</v>
      </c>
      <c r="M89" s="258">
        <f t="shared" si="7"/>
        <v>0</v>
      </c>
      <c r="N89" s="254"/>
      <c r="O89" s="254"/>
      <c r="P89" s="839"/>
      <c r="Q89" s="259">
        <f t="shared" si="8"/>
        <v>0</v>
      </c>
      <c r="R89" s="259">
        <f t="shared" si="9"/>
        <v>0</v>
      </c>
      <c r="S89" s="844"/>
      <c r="T89" s="844"/>
      <c r="U89" s="845"/>
      <c r="W89" s="390" t="s">
        <v>1342</v>
      </c>
    </row>
    <row r="90" spans="1:23" hidden="1" outlineLevel="1">
      <c r="A90" s="823" t="s">
        <v>1343</v>
      </c>
      <c r="B90" s="824"/>
      <c r="C90" s="825"/>
      <c r="D90" s="825"/>
      <c r="E90" s="825"/>
      <c r="F90" s="825"/>
      <c r="G90" s="826"/>
      <c r="H90" s="827"/>
      <c r="I90" s="828"/>
      <c r="J90" s="828"/>
      <c r="K90" s="256">
        <f t="shared" si="5"/>
        <v>0</v>
      </c>
      <c r="L90" s="257">
        <f t="shared" si="6"/>
        <v>0</v>
      </c>
      <c r="M90" s="258">
        <f t="shared" si="7"/>
        <v>0</v>
      </c>
      <c r="N90" s="254"/>
      <c r="O90" s="254"/>
      <c r="P90" s="839"/>
      <c r="Q90" s="259">
        <f t="shared" si="8"/>
        <v>0</v>
      </c>
      <c r="R90" s="259">
        <f t="shared" si="9"/>
        <v>0</v>
      </c>
      <c r="S90" s="844"/>
      <c r="T90" s="844"/>
      <c r="U90" s="845"/>
      <c r="W90" s="390" t="s">
        <v>1344</v>
      </c>
    </row>
    <row r="91" spans="1:23" hidden="1" outlineLevel="1">
      <c r="A91" s="823" t="s">
        <v>1345</v>
      </c>
      <c r="B91" s="824"/>
      <c r="C91" s="825"/>
      <c r="D91" s="825"/>
      <c r="E91" s="825"/>
      <c r="F91" s="825"/>
      <c r="G91" s="826"/>
      <c r="H91" s="827"/>
      <c r="I91" s="828"/>
      <c r="J91" s="828"/>
      <c r="K91" s="256">
        <f t="shared" si="5"/>
        <v>0</v>
      </c>
      <c r="L91" s="257">
        <f t="shared" si="6"/>
        <v>0</v>
      </c>
      <c r="M91" s="258">
        <f t="shared" si="7"/>
        <v>0</v>
      </c>
      <c r="N91" s="254"/>
      <c r="O91" s="254"/>
      <c r="P91" s="839"/>
      <c r="Q91" s="259">
        <f t="shared" si="8"/>
        <v>0</v>
      </c>
      <c r="R91" s="259">
        <f t="shared" si="9"/>
        <v>0</v>
      </c>
      <c r="S91" s="844"/>
      <c r="T91" s="844"/>
      <c r="U91" s="845"/>
      <c r="W91" s="390" t="s">
        <v>1346</v>
      </c>
    </row>
    <row r="92" spans="1:23" hidden="1" outlineLevel="1">
      <c r="A92" s="823" t="s">
        <v>1347</v>
      </c>
      <c r="B92" s="824"/>
      <c r="C92" s="825"/>
      <c r="D92" s="825"/>
      <c r="E92" s="825"/>
      <c r="F92" s="825"/>
      <c r="G92" s="826"/>
      <c r="H92" s="827"/>
      <c r="I92" s="828"/>
      <c r="J92" s="828"/>
      <c r="K92" s="256">
        <f t="shared" si="5"/>
        <v>0</v>
      </c>
      <c r="L92" s="257">
        <f t="shared" si="6"/>
        <v>0</v>
      </c>
      <c r="M92" s="258">
        <f t="shared" si="7"/>
        <v>0</v>
      </c>
      <c r="N92" s="254"/>
      <c r="O92" s="254"/>
      <c r="P92" s="839"/>
      <c r="Q92" s="259">
        <f t="shared" si="8"/>
        <v>0</v>
      </c>
      <c r="R92" s="259">
        <f t="shared" si="9"/>
        <v>0</v>
      </c>
      <c r="S92" s="844"/>
      <c r="T92" s="844"/>
      <c r="U92" s="845"/>
      <c r="W92" s="390" t="s">
        <v>1348</v>
      </c>
    </row>
    <row r="93" spans="1:23" hidden="1" outlineLevel="1">
      <c r="A93" s="823" t="s">
        <v>1349</v>
      </c>
      <c r="B93" s="824"/>
      <c r="C93" s="825"/>
      <c r="D93" s="825"/>
      <c r="E93" s="825"/>
      <c r="F93" s="825"/>
      <c r="G93" s="826"/>
      <c r="H93" s="827"/>
      <c r="I93" s="828"/>
      <c r="J93" s="828"/>
      <c r="K93" s="256">
        <f t="shared" si="5"/>
        <v>0</v>
      </c>
      <c r="L93" s="257">
        <f t="shared" si="6"/>
        <v>0</v>
      </c>
      <c r="M93" s="258">
        <f t="shared" si="7"/>
        <v>0</v>
      </c>
      <c r="N93" s="254"/>
      <c r="O93" s="254"/>
      <c r="P93" s="839"/>
      <c r="Q93" s="259">
        <f t="shared" si="8"/>
        <v>0</v>
      </c>
      <c r="R93" s="259">
        <f t="shared" si="9"/>
        <v>0</v>
      </c>
      <c r="S93" s="844"/>
      <c r="T93" s="844"/>
      <c r="U93" s="845"/>
      <c r="W93" s="390" t="s">
        <v>1350</v>
      </c>
    </row>
    <row r="94" spans="1:23" hidden="1" outlineLevel="1">
      <c r="A94" s="823" t="s">
        <v>1351</v>
      </c>
      <c r="B94" s="824"/>
      <c r="C94" s="825"/>
      <c r="D94" s="825"/>
      <c r="E94" s="825"/>
      <c r="F94" s="825"/>
      <c r="G94" s="826"/>
      <c r="H94" s="827"/>
      <c r="I94" s="828"/>
      <c r="J94" s="828"/>
      <c r="K94" s="256">
        <f t="shared" si="5"/>
        <v>0</v>
      </c>
      <c r="L94" s="257">
        <f t="shared" si="6"/>
        <v>0</v>
      </c>
      <c r="M94" s="258">
        <f t="shared" si="7"/>
        <v>0</v>
      </c>
      <c r="N94" s="254"/>
      <c r="O94" s="254"/>
      <c r="P94" s="839"/>
      <c r="Q94" s="259">
        <f t="shared" si="8"/>
        <v>0</v>
      </c>
      <c r="R94" s="259">
        <f t="shared" si="9"/>
        <v>0</v>
      </c>
      <c r="S94" s="844"/>
      <c r="T94" s="844"/>
      <c r="U94" s="845"/>
      <c r="W94" s="390" t="s">
        <v>1352</v>
      </c>
    </row>
    <row r="95" spans="1:23" hidden="1" outlineLevel="1">
      <c r="A95" s="823" t="s">
        <v>1353</v>
      </c>
      <c r="B95" s="824"/>
      <c r="C95" s="825"/>
      <c r="D95" s="825"/>
      <c r="E95" s="825"/>
      <c r="F95" s="825"/>
      <c r="G95" s="826"/>
      <c r="H95" s="827"/>
      <c r="I95" s="828"/>
      <c r="J95" s="828"/>
      <c r="K95" s="256">
        <f t="shared" si="5"/>
        <v>0</v>
      </c>
      <c r="L95" s="257">
        <f t="shared" si="6"/>
        <v>0</v>
      </c>
      <c r="M95" s="258">
        <f t="shared" si="7"/>
        <v>0</v>
      </c>
      <c r="N95" s="254"/>
      <c r="O95" s="254"/>
      <c r="P95" s="839"/>
      <c r="Q95" s="259">
        <f t="shared" si="8"/>
        <v>0</v>
      </c>
      <c r="R95" s="259">
        <f t="shared" si="9"/>
        <v>0</v>
      </c>
      <c r="S95" s="844"/>
      <c r="T95" s="844"/>
      <c r="U95" s="845"/>
      <c r="W95" s="390" t="s">
        <v>1354</v>
      </c>
    </row>
    <row r="96" spans="1:23" hidden="1" outlineLevel="1">
      <c r="A96" s="823" t="s">
        <v>1355</v>
      </c>
      <c r="B96" s="824"/>
      <c r="C96" s="825"/>
      <c r="D96" s="825"/>
      <c r="E96" s="825"/>
      <c r="F96" s="825"/>
      <c r="G96" s="826"/>
      <c r="H96" s="827"/>
      <c r="I96" s="828"/>
      <c r="J96" s="828"/>
      <c r="K96" s="256">
        <f t="shared" si="5"/>
        <v>0</v>
      </c>
      <c r="L96" s="257">
        <f t="shared" si="6"/>
        <v>0</v>
      </c>
      <c r="M96" s="258">
        <f t="shared" si="7"/>
        <v>0</v>
      </c>
      <c r="N96" s="254"/>
      <c r="O96" s="254"/>
      <c r="P96" s="839"/>
      <c r="Q96" s="259">
        <f t="shared" si="8"/>
        <v>0</v>
      </c>
      <c r="R96" s="259">
        <f t="shared" si="9"/>
        <v>0</v>
      </c>
      <c r="S96" s="844"/>
      <c r="T96" s="844"/>
      <c r="U96" s="845"/>
      <c r="W96" s="390" t="s">
        <v>1356</v>
      </c>
    </row>
    <row r="97" spans="1:23" hidden="1" outlineLevel="1">
      <c r="A97" s="823" t="s">
        <v>1357</v>
      </c>
      <c r="B97" s="824"/>
      <c r="C97" s="825"/>
      <c r="D97" s="825"/>
      <c r="E97" s="825"/>
      <c r="F97" s="825"/>
      <c r="G97" s="826"/>
      <c r="H97" s="827"/>
      <c r="I97" s="828"/>
      <c r="J97" s="828"/>
      <c r="K97" s="256">
        <f t="shared" si="5"/>
        <v>0</v>
      </c>
      <c r="L97" s="257">
        <f t="shared" si="6"/>
        <v>0</v>
      </c>
      <c r="M97" s="258">
        <f t="shared" si="7"/>
        <v>0</v>
      </c>
      <c r="N97" s="254"/>
      <c r="O97" s="254"/>
      <c r="P97" s="839"/>
      <c r="Q97" s="259">
        <f t="shared" si="8"/>
        <v>0</v>
      </c>
      <c r="R97" s="259">
        <f t="shared" si="9"/>
        <v>0</v>
      </c>
      <c r="S97" s="844"/>
      <c r="T97" s="844"/>
      <c r="U97" s="845"/>
      <c r="W97" s="390" t="s">
        <v>1358</v>
      </c>
    </row>
    <row r="98" spans="1:23" hidden="1" outlineLevel="1">
      <c r="A98" s="823" t="s">
        <v>1359</v>
      </c>
      <c r="B98" s="824"/>
      <c r="C98" s="825"/>
      <c r="D98" s="825"/>
      <c r="E98" s="825"/>
      <c r="F98" s="825"/>
      <c r="G98" s="826"/>
      <c r="H98" s="827"/>
      <c r="I98" s="828"/>
      <c r="J98" s="828"/>
      <c r="K98" s="256">
        <f t="shared" si="5"/>
        <v>0</v>
      </c>
      <c r="L98" s="257">
        <f t="shared" si="6"/>
        <v>0</v>
      </c>
      <c r="M98" s="258">
        <f t="shared" si="7"/>
        <v>0</v>
      </c>
      <c r="N98" s="254"/>
      <c r="O98" s="254"/>
      <c r="P98" s="839"/>
      <c r="Q98" s="259">
        <f t="shared" si="8"/>
        <v>0</v>
      </c>
      <c r="R98" s="259">
        <f t="shared" si="9"/>
        <v>0</v>
      </c>
      <c r="S98" s="844"/>
      <c r="T98" s="844"/>
      <c r="U98" s="845"/>
      <c r="W98" s="390" t="s">
        <v>1360</v>
      </c>
    </row>
    <row r="99" spans="1:23" hidden="1" outlineLevel="1">
      <c r="A99" s="823" t="s">
        <v>1361</v>
      </c>
      <c r="B99" s="824"/>
      <c r="C99" s="825"/>
      <c r="D99" s="825"/>
      <c r="E99" s="825"/>
      <c r="F99" s="825"/>
      <c r="G99" s="826"/>
      <c r="H99" s="827"/>
      <c r="I99" s="828"/>
      <c r="J99" s="828"/>
      <c r="K99" s="256">
        <f t="shared" si="5"/>
        <v>0</v>
      </c>
      <c r="L99" s="257">
        <f t="shared" si="6"/>
        <v>0</v>
      </c>
      <c r="M99" s="258">
        <f t="shared" si="7"/>
        <v>0</v>
      </c>
      <c r="N99" s="254"/>
      <c r="O99" s="254"/>
      <c r="P99" s="839"/>
      <c r="Q99" s="259">
        <f t="shared" si="8"/>
        <v>0</v>
      </c>
      <c r="R99" s="259">
        <f t="shared" si="9"/>
        <v>0</v>
      </c>
      <c r="S99" s="844"/>
      <c r="T99" s="844"/>
      <c r="U99" s="845"/>
      <c r="W99" s="390" t="s">
        <v>1362</v>
      </c>
    </row>
    <row r="100" spans="1:23" hidden="1" outlineLevel="1">
      <c r="A100" s="823" t="s">
        <v>1363</v>
      </c>
      <c r="B100" s="824"/>
      <c r="C100" s="825"/>
      <c r="D100" s="825"/>
      <c r="E100" s="825"/>
      <c r="F100" s="825"/>
      <c r="G100" s="826"/>
      <c r="H100" s="827"/>
      <c r="I100" s="828"/>
      <c r="J100" s="828"/>
      <c r="K100" s="256">
        <f t="shared" si="5"/>
        <v>0</v>
      </c>
      <c r="L100" s="257">
        <f t="shared" si="6"/>
        <v>0</v>
      </c>
      <c r="M100" s="258">
        <f t="shared" si="7"/>
        <v>0</v>
      </c>
      <c r="N100" s="254"/>
      <c r="O100" s="254"/>
      <c r="P100" s="839"/>
      <c r="Q100" s="259">
        <f t="shared" si="8"/>
        <v>0</v>
      </c>
      <c r="R100" s="259">
        <f t="shared" si="9"/>
        <v>0</v>
      </c>
      <c r="S100" s="844"/>
      <c r="T100" s="844"/>
      <c r="U100" s="845"/>
      <c r="W100" s="390" t="s">
        <v>1364</v>
      </c>
    </row>
    <row r="101" spans="1:23" hidden="1" outlineLevel="1">
      <c r="A101" s="823" t="s">
        <v>1365</v>
      </c>
      <c r="B101" s="824"/>
      <c r="C101" s="825"/>
      <c r="D101" s="825"/>
      <c r="E101" s="825"/>
      <c r="F101" s="825"/>
      <c r="G101" s="826"/>
      <c r="H101" s="827"/>
      <c r="I101" s="828"/>
      <c r="J101" s="828"/>
      <c r="K101" s="256">
        <f t="shared" si="5"/>
        <v>0</v>
      </c>
      <c r="L101" s="257">
        <f t="shared" si="6"/>
        <v>0</v>
      </c>
      <c r="M101" s="258">
        <f t="shared" si="7"/>
        <v>0</v>
      </c>
      <c r="N101" s="254"/>
      <c r="O101" s="254"/>
      <c r="P101" s="839"/>
      <c r="Q101" s="259">
        <f t="shared" si="8"/>
        <v>0</v>
      </c>
      <c r="R101" s="259">
        <f t="shared" si="9"/>
        <v>0</v>
      </c>
      <c r="S101" s="844"/>
      <c r="T101" s="844"/>
      <c r="U101" s="845"/>
      <c r="W101" s="390" t="s">
        <v>1366</v>
      </c>
    </row>
    <row r="102" spans="1:23" hidden="1" outlineLevel="1">
      <c r="A102" s="823" t="s">
        <v>1367</v>
      </c>
      <c r="B102" s="824"/>
      <c r="C102" s="825"/>
      <c r="D102" s="825"/>
      <c r="E102" s="825"/>
      <c r="F102" s="825"/>
      <c r="G102" s="826"/>
      <c r="H102" s="827"/>
      <c r="I102" s="828"/>
      <c r="J102" s="828"/>
      <c r="K102" s="256">
        <f t="shared" si="5"/>
        <v>0</v>
      </c>
      <c r="L102" s="257">
        <f t="shared" si="6"/>
        <v>0</v>
      </c>
      <c r="M102" s="258">
        <f t="shared" si="7"/>
        <v>0</v>
      </c>
      <c r="N102" s="254"/>
      <c r="O102" s="254"/>
      <c r="P102" s="839"/>
      <c r="Q102" s="259">
        <f t="shared" si="8"/>
        <v>0</v>
      </c>
      <c r="R102" s="259">
        <f t="shared" si="9"/>
        <v>0</v>
      </c>
      <c r="S102" s="844"/>
      <c r="T102" s="844"/>
      <c r="U102" s="845"/>
      <c r="W102" s="390" t="s">
        <v>1368</v>
      </c>
    </row>
    <row r="103" spans="1:23" hidden="1" outlineLevel="1">
      <c r="A103" s="823" t="s">
        <v>1369</v>
      </c>
      <c r="B103" s="824"/>
      <c r="C103" s="825"/>
      <c r="D103" s="825"/>
      <c r="E103" s="825"/>
      <c r="F103" s="825"/>
      <c r="G103" s="826"/>
      <c r="H103" s="827"/>
      <c r="I103" s="828"/>
      <c r="J103" s="828"/>
      <c r="K103" s="256">
        <f t="shared" si="5"/>
        <v>0</v>
      </c>
      <c r="L103" s="257">
        <f t="shared" si="6"/>
        <v>0</v>
      </c>
      <c r="M103" s="258">
        <f t="shared" si="7"/>
        <v>0</v>
      </c>
      <c r="N103" s="254"/>
      <c r="O103" s="254"/>
      <c r="P103" s="839"/>
      <c r="Q103" s="259">
        <f t="shared" si="8"/>
        <v>0</v>
      </c>
      <c r="R103" s="259">
        <f t="shared" si="9"/>
        <v>0</v>
      </c>
      <c r="S103" s="844"/>
      <c r="T103" s="844"/>
      <c r="U103" s="845"/>
      <c r="W103" s="390" t="s">
        <v>1370</v>
      </c>
    </row>
    <row r="104" spans="1:23" hidden="1" outlineLevel="1">
      <c r="A104" s="823" t="s">
        <v>1371</v>
      </c>
      <c r="B104" s="824"/>
      <c r="C104" s="825"/>
      <c r="D104" s="825"/>
      <c r="E104" s="825"/>
      <c r="F104" s="825"/>
      <c r="G104" s="826"/>
      <c r="H104" s="827"/>
      <c r="I104" s="828"/>
      <c r="J104" s="828"/>
      <c r="K104" s="256">
        <f t="shared" si="5"/>
        <v>0</v>
      </c>
      <c r="L104" s="257">
        <f t="shared" si="6"/>
        <v>0</v>
      </c>
      <c r="M104" s="258">
        <f t="shared" si="7"/>
        <v>0</v>
      </c>
      <c r="N104" s="254"/>
      <c r="O104" s="254"/>
      <c r="P104" s="839"/>
      <c r="Q104" s="259">
        <f t="shared" si="8"/>
        <v>0</v>
      </c>
      <c r="R104" s="259">
        <f t="shared" si="9"/>
        <v>0</v>
      </c>
      <c r="S104" s="844"/>
      <c r="T104" s="844"/>
      <c r="U104" s="845"/>
      <c r="W104" s="390" t="s">
        <v>1372</v>
      </c>
    </row>
    <row r="105" spans="1:23" hidden="1" outlineLevel="1">
      <c r="A105" s="823" t="s">
        <v>1373</v>
      </c>
      <c r="B105" s="824"/>
      <c r="C105" s="825"/>
      <c r="D105" s="825"/>
      <c r="E105" s="825"/>
      <c r="F105" s="825"/>
      <c r="G105" s="826"/>
      <c r="H105" s="827"/>
      <c r="I105" s="828"/>
      <c r="J105" s="828"/>
      <c r="K105" s="256">
        <f t="shared" si="5"/>
        <v>0</v>
      </c>
      <c r="L105" s="257">
        <f t="shared" si="6"/>
        <v>0</v>
      </c>
      <c r="M105" s="258">
        <f t="shared" si="7"/>
        <v>0</v>
      </c>
      <c r="N105" s="254"/>
      <c r="O105" s="254"/>
      <c r="P105" s="839"/>
      <c r="Q105" s="259">
        <f t="shared" si="8"/>
        <v>0</v>
      </c>
      <c r="R105" s="259">
        <f t="shared" si="9"/>
        <v>0</v>
      </c>
      <c r="S105" s="844"/>
      <c r="T105" s="844"/>
      <c r="U105" s="845"/>
      <c r="W105" s="390" t="s">
        <v>1374</v>
      </c>
    </row>
    <row r="106" spans="1:23" hidden="1" outlineLevel="1">
      <c r="A106" s="823" t="s">
        <v>1375</v>
      </c>
      <c r="B106" s="824"/>
      <c r="C106" s="825"/>
      <c r="D106" s="825"/>
      <c r="E106" s="825"/>
      <c r="F106" s="825"/>
      <c r="G106" s="826"/>
      <c r="H106" s="827"/>
      <c r="I106" s="828"/>
      <c r="J106" s="828"/>
      <c r="K106" s="256">
        <f t="shared" si="5"/>
        <v>0</v>
      </c>
      <c r="L106" s="257">
        <f t="shared" si="6"/>
        <v>0</v>
      </c>
      <c r="M106" s="258">
        <f t="shared" si="7"/>
        <v>0</v>
      </c>
      <c r="N106" s="254"/>
      <c r="O106" s="254"/>
      <c r="P106" s="839"/>
      <c r="Q106" s="259">
        <f t="shared" si="8"/>
        <v>0</v>
      </c>
      <c r="R106" s="259">
        <f t="shared" si="9"/>
        <v>0</v>
      </c>
      <c r="S106" s="844"/>
      <c r="T106" s="844"/>
      <c r="U106" s="845"/>
      <c r="W106" s="390" t="s">
        <v>1376</v>
      </c>
    </row>
    <row r="107" spans="1:23" hidden="1" outlineLevel="1">
      <c r="A107" s="823" t="s">
        <v>1377</v>
      </c>
      <c r="B107" s="824"/>
      <c r="C107" s="825"/>
      <c r="D107" s="825"/>
      <c r="E107" s="825"/>
      <c r="F107" s="825"/>
      <c r="G107" s="826"/>
      <c r="H107" s="827"/>
      <c r="I107" s="828"/>
      <c r="J107" s="828"/>
      <c r="K107" s="256">
        <f t="shared" si="5"/>
        <v>0</v>
      </c>
      <c r="L107" s="257">
        <f t="shared" si="6"/>
        <v>0</v>
      </c>
      <c r="M107" s="258">
        <f t="shared" si="7"/>
        <v>0</v>
      </c>
      <c r="N107" s="254"/>
      <c r="O107" s="254"/>
      <c r="P107" s="839"/>
      <c r="Q107" s="259">
        <f t="shared" si="8"/>
        <v>0</v>
      </c>
      <c r="R107" s="259">
        <f t="shared" si="9"/>
        <v>0</v>
      </c>
      <c r="S107" s="844"/>
      <c r="T107" s="844"/>
      <c r="U107" s="845"/>
      <c r="W107" s="390" t="s">
        <v>1378</v>
      </c>
    </row>
    <row r="108" spans="1:23" hidden="1" outlineLevel="1">
      <c r="A108" s="823" t="s">
        <v>1379</v>
      </c>
      <c r="B108" s="824"/>
      <c r="C108" s="825"/>
      <c r="D108" s="825"/>
      <c r="E108" s="825"/>
      <c r="F108" s="825"/>
      <c r="G108" s="826"/>
      <c r="H108" s="827"/>
      <c r="I108" s="828"/>
      <c r="J108" s="828"/>
      <c r="K108" s="256">
        <f t="shared" si="5"/>
        <v>0</v>
      </c>
      <c r="L108" s="257">
        <f t="shared" si="6"/>
        <v>0</v>
      </c>
      <c r="M108" s="258">
        <f t="shared" si="7"/>
        <v>0</v>
      </c>
      <c r="N108" s="254"/>
      <c r="O108" s="254"/>
      <c r="P108" s="839"/>
      <c r="Q108" s="259">
        <f t="shared" si="8"/>
        <v>0</v>
      </c>
      <c r="R108" s="259">
        <f t="shared" si="9"/>
        <v>0</v>
      </c>
      <c r="S108" s="844"/>
      <c r="T108" s="844"/>
      <c r="U108" s="845"/>
      <c r="W108" s="390" t="s">
        <v>1380</v>
      </c>
    </row>
    <row r="109" spans="1:23" collapsed="1">
      <c r="A109" s="823" t="s">
        <v>1381</v>
      </c>
      <c r="B109" s="824"/>
      <c r="C109" s="825"/>
      <c r="D109" s="825"/>
      <c r="E109" s="825"/>
      <c r="F109" s="825"/>
      <c r="G109" s="826"/>
      <c r="H109" s="827"/>
      <c r="I109" s="828"/>
      <c r="J109" s="828"/>
      <c r="K109" s="256">
        <f t="shared" si="5"/>
        <v>0</v>
      </c>
      <c r="L109" s="257">
        <f t="shared" si="6"/>
        <v>0</v>
      </c>
      <c r="M109" s="258">
        <f t="shared" si="7"/>
        <v>0</v>
      </c>
      <c r="N109" s="254"/>
      <c r="O109" s="254"/>
      <c r="P109" s="839"/>
      <c r="Q109" s="259">
        <f t="shared" si="8"/>
        <v>0</v>
      </c>
      <c r="R109" s="259">
        <f t="shared" si="9"/>
        <v>0</v>
      </c>
      <c r="S109" s="844"/>
      <c r="T109" s="844"/>
      <c r="U109" s="845"/>
      <c r="W109" s="390" t="s">
        <v>1382</v>
      </c>
    </row>
    <row r="110" spans="1:23" hidden="1" outlineLevel="1">
      <c r="A110" s="823" t="s">
        <v>1383</v>
      </c>
      <c r="B110" s="824"/>
      <c r="C110" s="825"/>
      <c r="D110" s="825"/>
      <c r="E110" s="825"/>
      <c r="F110" s="825"/>
      <c r="G110" s="826"/>
      <c r="H110" s="827"/>
      <c r="I110" s="828"/>
      <c r="J110" s="828"/>
      <c r="K110" s="256">
        <f t="shared" si="5"/>
        <v>0</v>
      </c>
      <c r="L110" s="257">
        <f t="shared" si="6"/>
        <v>0</v>
      </c>
      <c r="M110" s="258">
        <f t="shared" si="7"/>
        <v>0</v>
      </c>
      <c r="N110" s="254"/>
      <c r="O110" s="254"/>
      <c r="P110" s="839"/>
      <c r="Q110" s="259">
        <f t="shared" si="8"/>
        <v>0</v>
      </c>
      <c r="R110" s="259">
        <f t="shared" si="9"/>
        <v>0</v>
      </c>
      <c r="S110" s="844"/>
      <c r="T110" s="844"/>
      <c r="U110" s="845"/>
      <c r="W110" s="390" t="s">
        <v>1384</v>
      </c>
    </row>
    <row r="111" spans="1:23" hidden="1" outlineLevel="1">
      <c r="A111" s="823" t="s">
        <v>1385</v>
      </c>
      <c r="B111" s="824"/>
      <c r="C111" s="825"/>
      <c r="D111" s="825"/>
      <c r="E111" s="825"/>
      <c r="F111" s="825"/>
      <c r="G111" s="826"/>
      <c r="H111" s="827"/>
      <c r="I111" s="828"/>
      <c r="J111" s="828"/>
      <c r="K111" s="256">
        <f t="shared" si="5"/>
        <v>0</v>
      </c>
      <c r="L111" s="257">
        <f t="shared" si="6"/>
        <v>0</v>
      </c>
      <c r="M111" s="258">
        <f t="shared" si="7"/>
        <v>0</v>
      </c>
      <c r="N111" s="254"/>
      <c r="O111" s="254"/>
      <c r="P111" s="839"/>
      <c r="Q111" s="259">
        <f t="shared" si="8"/>
        <v>0</v>
      </c>
      <c r="R111" s="259">
        <f t="shared" si="9"/>
        <v>0</v>
      </c>
      <c r="S111" s="844"/>
      <c r="T111" s="844"/>
      <c r="U111" s="845"/>
      <c r="W111" s="390" t="s">
        <v>1386</v>
      </c>
    </row>
    <row r="112" spans="1:23" hidden="1" outlineLevel="1">
      <c r="A112" s="823" t="s">
        <v>1387</v>
      </c>
      <c r="B112" s="824"/>
      <c r="C112" s="825"/>
      <c r="D112" s="825"/>
      <c r="E112" s="825"/>
      <c r="F112" s="825"/>
      <c r="G112" s="826"/>
      <c r="H112" s="827"/>
      <c r="I112" s="828"/>
      <c r="J112" s="828"/>
      <c r="K112" s="256">
        <f t="shared" si="5"/>
        <v>0</v>
      </c>
      <c r="L112" s="257">
        <f t="shared" si="6"/>
        <v>0</v>
      </c>
      <c r="M112" s="258">
        <f t="shared" si="7"/>
        <v>0</v>
      </c>
      <c r="N112" s="254"/>
      <c r="O112" s="254"/>
      <c r="P112" s="839"/>
      <c r="Q112" s="259">
        <f t="shared" si="8"/>
        <v>0</v>
      </c>
      <c r="R112" s="259">
        <f t="shared" si="9"/>
        <v>0</v>
      </c>
      <c r="S112" s="844"/>
      <c r="T112" s="844"/>
      <c r="U112" s="845"/>
      <c r="W112" s="390" t="s">
        <v>1388</v>
      </c>
    </row>
    <row r="113" spans="1:23" hidden="1" outlineLevel="1">
      <c r="A113" s="823" t="s">
        <v>1389</v>
      </c>
      <c r="B113" s="824"/>
      <c r="C113" s="825"/>
      <c r="D113" s="825"/>
      <c r="E113" s="825"/>
      <c r="F113" s="825"/>
      <c r="G113" s="826"/>
      <c r="H113" s="827"/>
      <c r="I113" s="828"/>
      <c r="J113" s="828"/>
      <c r="K113" s="256">
        <f t="shared" si="5"/>
        <v>0</v>
      </c>
      <c r="L113" s="257">
        <f t="shared" si="6"/>
        <v>0</v>
      </c>
      <c r="M113" s="258">
        <f t="shared" si="7"/>
        <v>0</v>
      </c>
      <c r="N113" s="254"/>
      <c r="O113" s="254"/>
      <c r="P113" s="839"/>
      <c r="Q113" s="259">
        <f t="shared" si="8"/>
        <v>0</v>
      </c>
      <c r="R113" s="259">
        <f t="shared" si="9"/>
        <v>0</v>
      </c>
      <c r="S113" s="844"/>
      <c r="T113" s="844"/>
      <c r="U113" s="845"/>
      <c r="W113" s="390" t="s">
        <v>1390</v>
      </c>
    </row>
    <row r="114" spans="1:23" hidden="1" outlineLevel="1">
      <c r="A114" s="823" t="s">
        <v>1391</v>
      </c>
      <c r="B114" s="824"/>
      <c r="C114" s="825"/>
      <c r="D114" s="825"/>
      <c r="E114" s="825"/>
      <c r="F114" s="825"/>
      <c r="G114" s="826"/>
      <c r="H114" s="827"/>
      <c r="I114" s="828"/>
      <c r="J114" s="828"/>
      <c r="K114" s="256">
        <f t="shared" si="5"/>
        <v>0</v>
      </c>
      <c r="L114" s="257">
        <f t="shared" si="6"/>
        <v>0</v>
      </c>
      <c r="M114" s="258">
        <f t="shared" si="7"/>
        <v>0</v>
      </c>
      <c r="N114" s="254"/>
      <c r="O114" s="254"/>
      <c r="P114" s="839"/>
      <c r="Q114" s="259">
        <f t="shared" si="8"/>
        <v>0</v>
      </c>
      <c r="R114" s="259">
        <f t="shared" si="9"/>
        <v>0</v>
      </c>
      <c r="S114" s="844"/>
      <c r="T114" s="844"/>
      <c r="U114" s="845"/>
      <c r="W114" s="390" t="s">
        <v>1392</v>
      </c>
    </row>
    <row r="115" spans="1:23" hidden="1" outlineLevel="1">
      <c r="A115" s="823" t="s">
        <v>1393</v>
      </c>
      <c r="B115" s="824"/>
      <c r="C115" s="825"/>
      <c r="D115" s="825"/>
      <c r="E115" s="825"/>
      <c r="F115" s="825"/>
      <c r="G115" s="826"/>
      <c r="H115" s="827"/>
      <c r="I115" s="828"/>
      <c r="J115" s="828"/>
      <c r="K115" s="256">
        <f t="shared" si="5"/>
        <v>0</v>
      </c>
      <c r="L115" s="257">
        <f t="shared" si="6"/>
        <v>0</v>
      </c>
      <c r="M115" s="258">
        <f t="shared" si="7"/>
        <v>0</v>
      </c>
      <c r="N115" s="254"/>
      <c r="O115" s="254"/>
      <c r="P115" s="839"/>
      <c r="Q115" s="259">
        <f t="shared" si="8"/>
        <v>0</v>
      </c>
      <c r="R115" s="259">
        <f t="shared" si="9"/>
        <v>0</v>
      </c>
      <c r="S115" s="844"/>
      <c r="T115" s="844"/>
      <c r="U115" s="845"/>
      <c r="W115" s="390" t="s">
        <v>1394</v>
      </c>
    </row>
    <row r="116" spans="1:23" hidden="1" outlineLevel="1">
      <c r="A116" s="823" t="s">
        <v>1395</v>
      </c>
      <c r="B116" s="824"/>
      <c r="C116" s="825"/>
      <c r="D116" s="825"/>
      <c r="E116" s="825"/>
      <c r="F116" s="825"/>
      <c r="G116" s="826"/>
      <c r="H116" s="827"/>
      <c r="I116" s="828"/>
      <c r="J116" s="828"/>
      <c r="K116" s="256">
        <f t="shared" si="5"/>
        <v>0</v>
      </c>
      <c r="L116" s="257">
        <f t="shared" si="6"/>
        <v>0</v>
      </c>
      <c r="M116" s="258">
        <f t="shared" si="7"/>
        <v>0</v>
      </c>
      <c r="N116" s="254"/>
      <c r="O116" s="254"/>
      <c r="P116" s="839"/>
      <c r="Q116" s="259">
        <f t="shared" si="8"/>
        <v>0</v>
      </c>
      <c r="R116" s="259">
        <f t="shared" si="9"/>
        <v>0</v>
      </c>
      <c r="S116" s="844"/>
      <c r="T116" s="844"/>
      <c r="U116" s="845"/>
      <c r="W116" s="390" t="s">
        <v>1396</v>
      </c>
    </row>
    <row r="117" spans="1:23" hidden="1" outlineLevel="1">
      <c r="A117" s="823" t="s">
        <v>1397</v>
      </c>
      <c r="B117" s="824"/>
      <c r="C117" s="825"/>
      <c r="D117" s="825"/>
      <c r="E117" s="825"/>
      <c r="F117" s="825"/>
      <c r="G117" s="826"/>
      <c r="H117" s="827"/>
      <c r="I117" s="828"/>
      <c r="J117" s="828"/>
      <c r="K117" s="256">
        <f t="shared" si="5"/>
        <v>0</v>
      </c>
      <c r="L117" s="257">
        <f t="shared" si="6"/>
        <v>0</v>
      </c>
      <c r="M117" s="258">
        <f t="shared" si="7"/>
        <v>0</v>
      </c>
      <c r="N117" s="254"/>
      <c r="O117" s="254"/>
      <c r="P117" s="839"/>
      <c r="Q117" s="259">
        <f t="shared" si="8"/>
        <v>0</v>
      </c>
      <c r="R117" s="259">
        <f t="shared" si="9"/>
        <v>0</v>
      </c>
      <c r="S117" s="844"/>
      <c r="T117" s="844"/>
      <c r="U117" s="845"/>
      <c r="W117" s="390" t="s">
        <v>1398</v>
      </c>
    </row>
    <row r="118" spans="1:23" hidden="1" outlineLevel="1">
      <c r="A118" s="823" t="s">
        <v>1399</v>
      </c>
      <c r="B118" s="824"/>
      <c r="C118" s="825"/>
      <c r="D118" s="825"/>
      <c r="E118" s="825"/>
      <c r="F118" s="825"/>
      <c r="G118" s="826"/>
      <c r="H118" s="827"/>
      <c r="I118" s="828"/>
      <c r="J118" s="828"/>
      <c r="K118" s="256">
        <f t="shared" si="5"/>
        <v>0</v>
      </c>
      <c r="L118" s="257">
        <f t="shared" si="6"/>
        <v>0</v>
      </c>
      <c r="M118" s="258">
        <f t="shared" si="7"/>
        <v>0</v>
      </c>
      <c r="N118" s="254"/>
      <c r="O118" s="254"/>
      <c r="P118" s="839"/>
      <c r="Q118" s="259">
        <f t="shared" si="8"/>
        <v>0</v>
      </c>
      <c r="R118" s="259">
        <f t="shared" si="9"/>
        <v>0</v>
      </c>
      <c r="S118" s="844"/>
      <c r="T118" s="844"/>
      <c r="U118" s="845"/>
      <c r="W118" s="390" t="s">
        <v>1400</v>
      </c>
    </row>
    <row r="119" spans="1:23" hidden="1" outlineLevel="1">
      <c r="A119" s="823" t="s">
        <v>1401</v>
      </c>
      <c r="B119" s="824"/>
      <c r="C119" s="825"/>
      <c r="D119" s="825"/>
      <c r="E119" s="825"/>
      <c r="F119" s="825"/>
      <c r="G119" s="826"/>
      <c r="H119" s="827"/>
      <c r="I119" s="828"/>
      <c r="J119" s="828"/>
      <c r="K119" s="256">
        <f t="shared" si="5"/>
        <v>0</v>
      </c>
      <c r="L119" s="257">
        <f t="shared" si="6"/>
        <v>0</v>
      </c>
      <c r="M119" s="258">
        <f t="shared" si="7"/>
        <v>0</v>
      </c>
      <c r="N119" s="254"/>
      <c r="O119" s="254"/>
      <c r="P119" s="839"/>
      <c r="Q119" s="259">
        <f t="shared" si="8"/>
        <v>0</v>
      </c>
      <c r="R119" s="259">
        <f t="shared" si="9"/>
        <v>0</v>
      </c>
      <c r="S119" s="844"/>
      <c r="T119" s="844"/>
      <c r="U119" s="845"/>
      <c r="W119" s="390" t="s">
        <v>1402</v>
      </c>
    </row>
    <row r="120" spans="1:23" hidden="1" outlineLevel="1">
      <c r="A120" s="823" t="s">
        <v>1403</v>
      </c>
      <c r="B120" s="824"/>
      <c r="C120" s="825"/>
      <c r="D120" s="825"/>
      <c r="E120" s="825"/>
      <c r="F120" s="825"/>
      <c r="G120" s="826"/>
      <c r="H120" s="827"/>
      <c r="I120" s="828"/>
      <c r="J120" s="828"/>
      <c r="K120" s="256">
        <f t="shared" si="5"/>
        <v>0</v>
      </c>
      <c r="L120" s="257">
        <f t="shared" si="6"/>
        <v>0</v>
      </c>
      <c r="M120" s="258">
        <f t="shared" si="7"/>
        <v>0</v>
      </c>
      <c r="N120" s="254"/>
      <c r="O120" s="254"/>
      <c r="P120" s="839"/>
      <c r="Q120" s="259">
        <f t="shared" si="8"/>
        <v>0</v>
      </c>
      <c r="R120" s="259">
        <f t="shared" si="9"/>
        <v>0</v>
      </c>
      <c r="S120" s="844"/>
      <c r="T120" s="844"/>
      <c r="U120" s="845"/>
      <c r="W120" s="390" t="s">
        <v>1404</v>
      </c>
    </row>
    <row r="121" spans="1:23" hidden="1" outlineLevel="1">
      <c r="A121" s="823" t="s">
        <v>1405</v>
      </c>
      <c r="B121" s="824"/>
      <c r="C121" s="825"/>
      <c r="D121" s="825"/>
      <c r="E121" s="825"/>
      <c r="F121" s="825"/>
      <c r="G121" s="826"/>
      <c r="H121" s="827"/>
      <c r="I121" s="828"/>
      <c r="J121" s="828"/>
      <c r="K121" s="256">
        <f t="shared" si="5"/>
        <v>0</v>
      </c>
      <c r="L121" s="257">
        <f t="shared" si="6"/>
        <v>0</v>
      </c>
      <c r="M121" s="258">
        <f t="shared" si="7"/>
        <v>0</v>
      </c>
      <c r="N121" s="254"/>
      <c r="O121" s="254"/>
      <c r="P121" s="839"/>
      <c r="Q121" s="259">
        <f t="shared" si="8"/>
        <v>0</v>
      </c>
      <c r="R121" s="259">
        <f t="shared" si="9"/>
        <v>0</v>
      </c>
      <c r="S121" s="844"/>
      <c r="T121" s="844"/>
      <c r="U121" s="845"/>
      <c r="W121" s="390" t="s">
        <v>1406</v>
      </c>
    </row>
    <row r="122" spans="1:23" hidden="1" outlineLevel="1">
      <c r="A122" s="823" t="s">
        <v>1407</v>
      </c>
      <c r="B122" s="824"/>
      <c r="C122" s="825"/>
      <c r="D122" s="825"/>
      <c r="E122" s="825"/>
      <c r="F122" s="825"/>
      <c r="G122" s="826"/>
      <c r="H122" s="827"/>
      <c r="I122" s="828"/>
      <c r="J122" s="828"/>
      <c r="K122" s="256">
        <f t="shared" si="5"/>
        <v>0</v>
      </c>
      <c r="L122" s="257">
        <f t="shared" si="6"/>
        <v>0</v>
      </c>
      <c r="M122" s="258">
        <f t="shared" si="7"/>
        <v>0</v>
      </c>
      <c r="N122" s="254"/>
      <c r="O122" s="254"/>
      <c r="P122" s="839"/>
      <c r="Q122" s="259">
        <f t="shared" si="8"/>
        <v>0</v>
      </c>
      <c r="R122" s="259">
        <f t="shared" si="9"/>
        <v>0</v>
      </c>
      <c r="S122" s="844"/>
      <c r="T122" s="844"/>
      <c r="U122" s="845"/>
      <c r="W122" s="390" t="s">
        <v>1408</v>
      </c>
    </row>
    <row r="123" spans="1:23" hidden="1" outlineLevel="1">
      <c r="A123" s="823" t="s">
        <v>1409</v>
      </c>
      <c r="B123" s="824"/>
      <c r="C123" s="825"/>
      <c r="D123" s="825"/>
      <c r="E123" s="825"/>
      <c r="F123" s="825"/>
      <c r="G123" s="826"/>
      <c r="H123" s="827"/>
      <c r="I123" s="828"/>
      <c r="J123" s="828"/>
      <c r="K123" s="256">
        <f t="shared" si="5"/>
        <v>0</v>
      </c>
      <c r="L123" s="257">
        <f t="shared" si="6"/>
        <v>0</v>
      </c>
      <c r="M123" s="258">
        <f t="shared" si="7"/>
        <v>0</v>
      </c>
      <c r="N123" s="254"/>
      <c r="O123" s="254"/>
      <c r="P123" s="839"/>
      <c r="Q123" s="259">
        <f t="shared" si="8"/>
        <v>0</v>
      </c>
      <c r="R123" s="259">
        <f t="shared" si="9"/>
        <v>0</v>
      </c>
      <c r="S123" s="844"/>
      <c r="T123" s="844"/>
      <c r="U123" s="845"/>
      <c r="W123" s="390" t="s">
        <v>1410</v>
      </c>
    </row>
    <row r="124" spans="1:23" hidden="1" outlineLevel="1">
      <c r="A124" s="823" t="s">
        <v>1411</v>
      </c>
      <c r="B124" s="824"/>
      <c r="C124" s="825"/>
      <c r="D124" s="825"/>
      <c r="E124" s="825"/>
      <c r="F124" s="825"/>
      <c r="G124" s="826"/>
      <c r="H124" s="827"/>
      <c r="I124" s="828"/>
      <c r="J124" s="828"/>
      <c r="K124" s="256">
        <f t="shared" si="5"/>
        <v>0</v>
      </c>
      <c r="L124" s="257">
        <f t="shared" si="6"/>
        <v>0</v>
      </c>
      <c r="M124" s="258">
        <f t="shared" si="7"/>
        <v>0</v>
      </c>
      <c r="N124" s="254"/>
      <c r="O124" s="254"/>
      <c r="P124" s="839"/>
      <c r="Q124" s="259">
        <f t="shared" si="8"/>
        <v>0</v>
      </c>
      <c r="R124" s="259">
        <f t="shared" si="9"/>
        <v>0</v>
      </c>
      <c r="S124" s="844"/>
      <c r="T124" s="844"/>
      <c r="U124" s="845"/>
      <c r="W124" s="390" t="s">
        <v>1412</v>
      </c>
    </row>
    <row r="125" spans="1:23" hidden="1" outlineLevel="1">
      <c r="A125" s="823" t="s">
        <v>1413</v>
      </c>
      <c r="B125" s="824"/>
      <c r="C125" s="825"/>
      <c r="D125" s="825"/>
      <c r="E125" s="825"/>
      <c r="F125" s="825"/>
      <c r="G125" s="826"/>
      <c r="H125" s="827"/>
      <c r="I125" s="828"/>
      <c r="J125" s="828"/>
      <c r="K125" s="256">
        <f t="shared" si="5"/>
        <v>0</v>
      </c>
      <c r="L125" s="257">
        <f t="shared" si="6"/>
        <v>0</v>
      </c>
      <c r="M125" s="258">
        <f t="shared" si="7"/>
        <v>0</v>
      </c>
      <c r="N125" s="254"/>
      <c r="O125" s="254"/>
      <c r="P125" s="839"/>
      <c r="Q125" s="259">
        <f t="shared" si="8"/>
        <v>0</v>
      </c>
      <c r="R125" s="259">
        <f t="shared" si="9"/>
        <v>0</v>
      </c>
      <c r="S125" s="844"/>
      <c r="T125" s="844"/>
      <c r="U125" s="845"/>
      <c r="W125" s="390" t="s">
        <v>1414</v>
      </c>
    </row>
    <row r="126" spans="1:23" hidden="1" outlineLevel="1">
      <c r="A126" s="823" t="s">
        <v>1415</v>
      </c>
      <c r="B126" s="824"/>
      <c r="C126" s="825"/>
      <c r="D126" s="825"/>
      <c r="E126" s="825"/>
      <c r="F126" s="825"/>
      <c r="G126" s="826"/>
      <c r="H126" s="827"/>
      <c r="I126" s="828"/>
      <c r="J126" s="828"/>
      <c r="K126" s="256">
        <f t="shared" si="5"/>
        <v>0</v>
      </c>
      <c r="L126" s="257">
        <f t="shared" si="6"/>
        <v>0</v>
      </c>
      <c r="M126" s="258">
        <f t="shared" si="7"/>
        <v>0</v>
      </c>
      <c r="N126" s="254"/>
      <c r="O126" s="254"/>
      <c r="P126" s="839"/>
      <c r="Q126" s="259">
        <f t="shared" si="8"/>
        <v>0</v>
      </c>
      <c r="R126" s="259">
        <f t="shared" si="9"/>
        <v>0</v>
      </c>
      <c r="S126" s="844"/>
      <c r="T126" s="844"/>
      <c r="U126" s="845"/>
      <c r="W126" s="390" t="s">
        <v>1416</v>
      </c>
    </row>
    <row r="127" spans="1:23" hidden="1" outlineLevel="1">
      <c r="A127" s="823" t="s">
        <v>1417</v>
      </c>
      <c r="B127" s="824"/>
      <c r="C127" s="825"/>
      <c r="D127" s="825"/>
      <c r="E127" s="825"/>
      <c r="F127" s="825"/>
      <c r="G127" s="826"/>
      <c r="H127" s="827"/>
      <c r="I127" s="828"/>
      <c r="J127" s="828"/>
      <c r="K127" s="256">
        <f t="shared" si="5"/>
        <v>0</v>
      </c>
      <c r="L127" s="257">
        <f t="shared" si="6"/>
        <v>0</v>
      </c>
      <c r="M127" s="258">
        <f t="shared" si="7"/>
        <v>0</v>
      </c>
      <c r="N127" s="254"/>
      <c r="O127" s="254"/>
      <c r="P127" s="839"/>
      <c r="Q127" s="259">
        <f t="shared" si="8"/>
        <v>0</v>
      </c>
      <c r="R127" s="259">
        <f t="shared" si="9"/>
        <v>0</v>
      </c>
      <c r="S127" s="844"/>
      <c r="T127" s="844"/>
      <c r="U127" s="845"/>
      <c r="W127" s="390" t="s">
        <v>1418</v>
      </c>
    </row>
    <row r="128" spans="1:23" hidden="1" outlineLevel="1">
      <c r="A128" s="823" t="s">
        <v>1419</v>
      </c>
      <c r="B128" s="824"/>
      <c r="C128" s="825"/>
      <c r="D128" s="825"/>
      <c r="E128" s="825"/>
      <c r="F128" s="825"/>
      <c r="G128" s="826"/>
      <c r="H128" s="827"/>
      <c r="I128" s="828"/>
      <c r="J128" s="828"/>
      <c r="K128" s="256">
        <f t="shared" si="5"/>
        <v>0</v>
      </c>
      <c r="L128" s="257">
        <f t="shared" si="6"/>
        <v>0</v>
      </c>
      <c r="M128" s="258">
        <f t="shared" si="7"/>
        <v>0</v>
      </c>
      <c r="N128" s="254"/>
      <c r="O128" s="254"/>
      <c r="P128" s="839"/>
      <c r="Q128" s="259">
        <f t="shared" si="8"/>
        <v>0</v>
      </c>
      <c r="R128" s="259">
        <f t="shared" si="9"/>
        <v>0</v>
      </c>
      <c r="S128" s="844"/>
      <c r="T128" s="844"/>
      <c r="U128" s="845"/>
      <c r="W128" s="390" t="s">
        <v>1420</v>
      </c>
    </row>
    <row r="129" spans="1:23" hidden="1" outlineLevel="1">
      <c r="A129" s="823" t="s">
        <v>1421</v>
      </c>
      <c r="B129" s="824"/>
      <c r="C129" s="825"/>
      <c r="D129" s="825"/>
      <c r="E129" s="825"/>
      <c r="F129" s="825"/>
      <c r="G129" s="826"/>
      <c r="H129" s="827"/>
      <c r="I129" s="828"/>
      <c r="J129" s="828"/>
      <c r="K129" s="256">
        <f t="shared" si="5"/>
        <v>0</v>
      </c>
      <c r="L129" s="257">
        <f t="shared" si="6"/>
        <v>0</v>
      </c>
      <c r="M129" s="258">
        <f t="shared" si="7"/>
        <v>0</v>
      </c>
      <c r="N129" s="254"/>
      <c r="O129" s="254"/>
      <c r="P129" s="839"/>
      <c r="Q129" s="259">
        <f t="shared" si="8"/>
        <v>0</v>
      </c>
      <c r="R129" s="259">
        <f t="shared" si="9"/>
        <v>0</v>
      </c>
      <c r="S129" s="844"/>
      <c r="T129" s="844"/>
      <c r="U129" s="845"/>
      <c r="W129" s="390" t="s">
        <v>1422</v>
      </c>
    </row>
    <row r="130" spans="1:23" hidden="1" outlineLevel="1">
      <c r="A130" s="823" t="s">
        <v>1423</v>
      </c>
      <c r="B130" s="824"/>
      <c r="C130" s="825"/>
      <c r="D130" s="825"/>
      <c r="E130" s="825"/>
      <c r="F130" s="825"/>
      <c r="G130" s="826"/>
      <c r="H130" s="827"/>
      <c r="I130" s="828"/>
      <c r="J130" s="828"/>
      <c r="K130" s="256">
        <f t="shared" si="5"/>
        <v>0</v>
      </c>
      <c r="L130" s="257">
        <f t="shared" si="6"/>
        <v>0</v>
      </c>
      <c r="M130" s="258">
        <f t="shared" si="7"/>
        <v>0</v>
      </c>
      <c r="N130" s="254"/>
      <c r="O130" s="254"/>
      <c r="P130" s="839"/>
      <c r="Q130" s="259">
        <f t="shared" si="8"/>
        <v>0</v>
      </c>
      <c r="R130" s="259">
        <f t="shared" si="9"/>
        <v>0</v>
      </c>
      <c r="S130" s="844"/>
      <c r="T130" s="844"/>
      <c r="U130" s="845"/>
      <c r="W130" s="390" t="s">
        <v>1424</v>
      </c>
    </row>
    <row r="131" spans="1:23" hidden="1" outlineLevel="1">
      <c r="A131" s="823" t="s">
        <v>1425</v>
      </c>
      <c r="B131" s="824"/>
      <c r="C131" s="825"/>
      <c r="D131" s="825"/>
      <c r="E131" s="825"/>
      <c r="F131" s="825"/>
      <c r="G131" s="826"/>
      <c r="H131" s="827"/>
      <c r="I131" s="828"/>
      <c r="J131" s="828"/>
      <c r="K131" s="256">
        <f t="shared" si="5"/>
        <v>0</v>
      </c>
      <c r="L131" s="257">
        <f t="shared" si="6"/>
        <v>0</v>
      </c>
      <c r="M131" s="258">
        <f t="shared" si="7"/>
        <v>0</v>
      </c>
      <c r="N131" s="254"/>
      <c r="O131" s="254"/>
      <c r="P131" s="839"/>
      <c r="Q131" s="259">
        <f t="shared" si="8"/>
        <v>0</v>
      </c>
      <c r="R131" s="259">
        <f t="shared" si="9"/>
        <v>0</v>
      </c>
      <c r="S131" s="844"/>
      <c r="T131" s="844"/>
      <c r="U131" s="845"/>
      <c r="W131" s="390" t="s">
        <v>1426</v>
      </c>
    </row>
    <row r="132" spans="1:23" hidden="1" outlineLevel="1">
      <c r="A132" s="823" t="s">
        <v>1427</v>
      </c>
      <c r="B132" s="824"/>
      <c r="C132" s="825"/>
      <c r="D132" s="825"/>
      <c r="E132" s="825"/>
      <c r="F132" s="825"/>
      <c r="G132" s="826"/>
      <c r="H132" s="827"/>
      <c r="I132" s="828"/>
      <c r="J132" s="828"/>
      <c r="K132" s="256">
        <f t="shared" si="5"/>
        <v>0</v>
      </c>
      <c r="L132" s="257">
        <f t="shared" si="6"/>
        <v>0</v>
      </c>
      <c r="M132" s="258">
        <f t="shared" si="7"/>
        <v>0</v>
      </c>
      <c r="N132" s="254"/>
      <c r="O132" s="254"/>
      <c r="P132" s="839"/>
      <c r="Q132" s="259">
        <f t="shared" si="8"/>
        <v>0</v>
      </c>
      <c r="R132" s="259">
        <f t="shared" si="9"/>
        <v>0</v>
      </c>
      <c r="S132" s="844"/>
      <c r="T132" s="844"/>
      <c r="U132" s="845"/>
      <c r="W132" s="390" t="s">
        <v>1428</v>
      </c>
    </row>
    <row r="133" spans="1:23" hidden="1" outlineLevel="1">
      <c r="A133" s="823" t="s">
        <v>1429</v>
      </c>
      <c r="B133" s="824"/>
      <c r="C133" s="825"/>
      <c r="D133" s="825"/>
      <c r="E133" s="825"/>
      <c r="F133" s="825"/>
      <c r="G133" s="826"/>
      <c r="H133" s="827"/>
      <c r="I133" s="828"/>
      <c r="J133" s="828"/>
      <c r="K133" s="256">
        <f t="shared" si="5"/>
        <v>0</v>
      </c>
      <c r="L133" s="257">
        <f t="shared" si="6"/>
        <v>0</v>
      </c>
      <c r="M133" s="258">
        <f t="shared" si="7"/>
        <v>0</v>
      </c>
      <c r="N133" s="254"/>
      <c r="O133" s="254"/>
      <c r="P133" s="839"/>
      <c r="Q133" s="259">
        <f t="shared" si="8"/>
        <v>0</v>
      </c>
      <c r="R133" s="259">
        <f t="shared" si="9"/>
        <v>0</v>
      </c>
      <c r="S133" s="844"/>
      <c r="T133" s="844"/>
      <c r="U133" s="845"/>
      <c r="W133" s="390" t="s">
        <v>1430</v>
      </c>
    </row>
    <row r="134" spans="1:23" hidden="1" outlineLevel="1">
      <c r="A134" s="823" t="s">
        <v>1431</v>
      </c>
      <c r="B134" s="824"/>
      <c r="C134" s="825"/>
      <c r="D134" s="825"/>
      <c r="E134" s="825"/>
      <c r="F134" s="825"/>
      <c r="G134" s="826"/>
      <c r="H134" s="827"/>
      <c r="I134" s="828"/>
      <c r="J134" s="828"/>
      <c r="K134" s="256">
        <f t="shared" si="5"/>
        <v>0</v>
      </c>
      <c r="L134" s="257">
        <f t="shared" si="6"/>
        <v>0</v>
      </c>
      <c r="M134" s="258">
        <f t="shared" si="7"/>
        <v>0</v>
      </c>
      <c r="N134" s="254"/>
      <c r="O134" s="254"/>
      <c r="P134" s="839"/>
      <c r="Q134" s="259">
        <f t="shared" si="8"/>
        <v>0</v>
      </c>
      <c r="R134" s="259">
        <f t="shared" si="9"/>
        <v>0</v>
      </c>
      <c r="S134" s="844"/>
      <c r="T134" s="844"/>
      <c r="U134" s="845"/>
      <c r="W134" s="390" t="s">
        <v>1432</v>
      </c>
    </row>
    <row r="135" spans="1:23" hidden="1" outlineLevel="1">
      <c r="A135" s="823" t="s">
        <v>1433</v>
      </c>
      <c r="B135" s="824"/>
      <c r="C135" s="825"/>
      <c r="D135" s="825"/>
      <c r="E135" s="825"/>
      <c r="F135" s="825"/>
      <c r="G135" s="826"/>
      <c r="H135" s="827"/>
      <c r="I135" s="828"/>
      <c r="J135" s="828"/>
      <c r="K135" s="256">
        <f t="shared" si="5"/>
        <v>0</v>
      </c>
      <c r="L135" s="257">
        <f t="shared" si="6"/>
        <v>0</v>
      </c>
      <c r="M135" s="258">
        <f t="shared" si="7"/>
        <v>0</v>
      </c>
      <c r="N135" s="254"/>
      <c r="O135" s="254"/>
      <c r="P135" s="839"/>
      <c r="Q135" s="259">
        <f t="shared" si="8"/>
        <v>0</v>
      </c>
      <c r="R135" s="259">
        <f t="shared" si="9"/>
        <v>0</v>
      </c>
      <c r="S135" s="844"/>
      <c r="T135" s="844"/>
      <c r="U135" s="845"/>
      <c r="W135" s="390" t="s">
        <v>1434</v>
      </c>
    </row>
    <row r="136" spans="1:23" hidden="1" outlineLevel="1">
      <c r="A136" s="823" t="s">
        <v>1435</v>
      </c>
      <c r="B136" s="824"/>
      <c r="C136" s="825"/>
      <c r="D136" s="825"/>
      <c r="E136" s="825"/>
      <c r="F136" s="825"/>
      <c r="G136" s="826"/>
      <c r="H136" s="827"/>
      <c r="I136" s="828"/>
      <c r="J136" s="828"/>
      <c r="K136" s="256">
        <f t="shared" si="5"/>
        <v>0</v>
      </c>
      <c r="L136" s="257">
        <f t="shared" si="6"/>
        <v>0</v>
      </c>
      <c r="M136" s="258">
        <f t="shared" si="7"/>
        <v>0</v>
      </c>
      <c r="N136" s="254"/>
      <c r="O136" s="254"/>
      <c r="P136" s="839"/>
      <c r="Q136" s="259">
        <f t="shared" si="8"/>
        <v>0</v>
      </c>
      <c r="R136" s="259">
        <f t="shared" si="9"/>
        <v>0</v>
      </c>
      <c r="S136" s="844"/>
      <c r="T136" s="844"/>
      <c r="U136" s="845"/>
      <c r="W136" s="390" t="s">
        <v>1436</v>
      </c>
    </row>
    <row r="137" spans="1:23" hidden="1" outlineLevel="1">
      <c r="A137" s="823" t="s">
        <v>1437</v>
      </c>
      <c r="B137" s="824"/>
      <c r="C137" s="825"/>
      <c r="D137" s="825"/>
      <c r="E137" s="825"/>
      <c r="F137" s="825"/>
      <c r="G137" s="826"/>
      <c r="H137" s="827"/>
      <c r="I137" s="828"/>
      <c r="J137" s="828"/>
      <c r="K137" s="256">
        <f t="shared" ref="K137:K200" si="10">H137*I137</f>
        <v>0</v>
      </c>
      <c r="L137" s="257">
        <f t="shared" ref="L137:L200" si="11">IF(P137=0,0,((1+P137)/(1+$B$823))-1)</f>
        <v>0</v>
      </c>
      <c r="M137" s="258">
        <f t="shared" ref="M137:M200" si="12">IF(P137=0,0,((1+P137)/(1+$B$824))-1)</f>
        <v>0</v>
      </c>
      <c r="N137" s="254"/>
      <c r="O137" s="254"/>
      <c r="P137" s="839"/>
      <c r="Q137" s="259">
        <f t="shared" ref="Q137:Q200" si="13">P137*J137</f>
        <v>0</v>
      </c>
      <c r="R137" s="259">
        <f t="shared" ref="R137:R200" si="14">Q137</f>
        <v>0</v>
      </c>
      <c r="S137" s="844"/>
      <c r="T137" s="844"/>
      <c r="U137" s="845"/>
      <c r="W137" s="390" t="s">
        <v>1438</v>
      </c>
    </row>
    <row r="138" spans="1:23" hidden="1" outlineLevel="1">
      <c r="A138" s="823" t="s">
        <v>1439</v>
      </c>
      <c r="B138" s="824"/>
      <c r="C138" s="825"/>
      <c r="D138" s="825"/>
      <c r="E138" s="825"/>
      <c r="F138" s="825"/>
      <c r="G138" s="826"/>
      <c r="H138" s="827"/>
      <c r="I138" s="828"/>
      <c r="J138" s="828"/>
      <c r="K138" s="256">
        <f t="shared" si="10"/>
        <v>0</v>
      </c>
      <c r="L138" s="257">
        <f t="shared" si="11"/>
        <v>0</v>
      </c>
      <c r="M138" s="258">
        <f t="shared" si="12"/>
        <v>0</v>
      </c>
      <c r="N138" s="254"/>
      <c r="O138" s="254"/>
      <c r="P138" s="839"/>
      <c r="Q138" s="259">
        <f t="shared" si="13"/>
        <v>0</v>
      </c>
      <c r="R138" s="259">
        <f t="shared" si="14"/>
        <v>0</v>
      </c>
      <c r="S138" s="844"/>
      <c r="T138" s="844"/>
      <c r="U138" s="845"/>
      <c r="W138" s="390" t="s">
        <v>1440</v>
      </c>
    </row>
    <row r="139" spans="1:23" hidden="1" outlineLevel="1">
      <c r="A139" s="823" t="s">
        <v>1441</v>
      </c>
      <c r="B139" s="824"/>
      <c r="C139" s="825"/>
      <c r="D139" s="825"/>
      <c r="E139" s="825"/>
      <c r="F139" s="825"/>
      <c r="G139" s="826"/>
      <c r="H139" s="827"/>
      <c r="I139" s="828"/>
      <c r="J139" s="828"/>
      <c r="K139" s="256">
        <f t="shared" si="10"/>
        <v>0</v>
      </c>
      <c r="L139" s="257">
        <f t="shared" si="11"/>
        <v>0</v>
      </c>
      <c r="M139" s="258">
        <f t="shared" si="12"/>
        <v>0</v>
      </c>
      <c r="N139" s="254"/>
      <c r="O139" s="254"/>
      <c r="P139" s="839"/>
      <c r="Q139" s="259">
        <f t="shared" si="13"/>
        <v>0</v>
      </c>
      <c r="R139" s="259">
        <f t="shared" si="14"/>
        <v>0</v>
      </c>
      <c r="S139" s="844"/>
      <c r="T139" s="844"/>
      <c r="U139" s="845"/>
      <c r="W139" s="390" t="s">
        <v>1442</v>
      </c>
    </row>
    <row r="140" spans="1:23" hidden="1" outlineLevel="1">
      <c r="A140" s="823" t="s">
        <v>1443</v>
      </c>
      <c r="B140" s="824"/>
      <c r="C140" s="825"/>
      <c r="D140" s="825"/>
      <c r="E140" s="825"/>
      <c r="F140" s="825"/>
      <c r="G140" s="826"/>
      <c r="H140" s="827"/>
      <c r="I140" s="828"/>
      <c r="J140" s="828"/>
      <c r="K140" s="256">
        <f t="shared" si="10"/>
        <v>0</v>
      </c>
      <c r="L140" s="257">
        <f t="shared" si="11"/>
        <v>0</v>
      </c>
      <c r="M140" s="258">
        <f t="shared" si="12"/>
        <v>0</v>
      </c>
      <c r="N140" s="254"/>
      <c r="O140" s="254"/>
      <c r="P140" s="839"/>
      <c r="Q140" s="259">
        <f t="shared" si="13"/>
        <v>0</v>
      </c>
      <c r="R140" s="259">
        <f t="shared" si="14"/>
        <v>0</v>
      </c>
      <c r="S140" s="844"/>
      <c r="T140" s="844"/>
      <c r="U140" s="845"/>
      <c r="W140" s="390" t="s">
        <v>1444</v>
      </c>
    </row>
    <row r="141" spans="1:23" hidden="1" outlineLevel="1">
      <c r="A141" s="823" t="s">
        <v>1445</v>
      </c>
      <c r="B141" s="824"/>
      <c r="C141" s="825"/>
      <c r="D141" s="825"/>
      <c r="E141" s="825"/>
      <c r="F141" s="825"/>
      <c r="G141" s="826"/>
      <c r="H141" s="827"/>
      <c r="I141" s="828"/>
      <c r="J141" s="828"/>
      <c r="K141" s="256">
        <f t="shared" si="10"/>
        <v>0</v>
      </c>
      <c r="L141" s="257">
        <f t="shared" si="11"/>
        <v>0</v>
      </c>
      <c r="M141" s="258">
        <f t="shared" si="12"/>
        <v>0</v>
      </c>
      <c r="N141" s="254"/>
      <c r="O141" s="254"/>
      <c r="P141" s="839"/>
      <c r="Q141" s="259">
        <f t="shared" si="13"/>
        <v>0</v>
      </c>
      <c r="R141" s="259">
        <f t="shared" si="14"/>
        <v>0</v>
      </c>
      <c r="S141" s="844"/>
      <c r="T141" s="844"/>
      <c r="U141" s="845"/>
      <c r="W141" s="390" t="s">
        <v>1446</v>
      </c>
    </row>
    <row r="142" spans="1:23" hidden="1" outlineLevel="1">
      <c r="A142" s="823" t="s">
        <v>1447</v>
      </c>
      <c r="B142" s="824"/>
      <c r="C142" s="825"/>
      <c r="D142" s="825"/>
      <c r="E142" s="825"/>
      <c r="F142" s="825"/>
      <c r="G142" s="826"/>
      <c r="H142" s="827"/>
      <c r="I142" s="828"/>
      <c r="J142" s="828"/>
      <c r="K142" s="256">
        <f t="shared" si="10"/>
        <v>0</v>
      </c>
      <c r="L142" s="257">
        <f t="shared" si="11"/>
        <v>0</v>
      </c>
      <c r="M142" s="258">
        <f t="shared" si="12"/>
        <v>0</v>
      </c>
      <c r="N142" s="254"/>
      <c r="O142" s="254"/>
      <c r="P142" s="839"/>
      <c r="Q142" s="259">
        <f t="shared" si="13"/>
        <v>0</v>
      </c>
      <c r="R142" s="259">
        <f t="shared" si="14"/>
        <v>0</v>
      </c>
      <c r="S142" s="844"/>
      <c r="T142" s="844"/>
      <c r="U142" s="845"/>
      <c r="W142" s="390" t="s">
        <v>1448</v>
      </c>
    </row>
    <row r="143" spans="1:23" hidden="1" outlineLevel="1">
      <c r="A143" s="823" t="s">
        <v>1449</v>
      </c>
      <c r="B143" s="824"/>
      <c r="C143" s="825"/>
      <c r="D143" s="825"/>
      <c r="E143" s="825"/>
      <c r="F143" s="825"/>
      <c r="G143" s="826"/>
      <c r="H143" s="827"/>
      <c r="I143" s="828"/>
      <c r="J143" s="828"/>
      <c r="K143" s="256">
        <f t="shared" si="10"/>
        <v>0</v>
      </c>
      <c r="L143" s="257">
        <f t="shared" si="11"/>
        <v>0</v>
      </c>
      <c r="M143" s="258">
        <f t="shared" si="12"/>
        <v>0</v>
      </c>
      <c r="N143" s="254"/>
      <c r="O143" s="254"/>
      <c r="P143" s="839"/>
      <c r="Q143" s="259">
        <f t="shared" si="13"/>
        <v>0</v>
      </c>
      <c r="R143" s="259">
        <f t="shared" si="14"/>
        <v>0</v>
      </c>
      <c r="S143" s="844"/>
      <c r="T143" s="844"/>
      <c r="U143" s="845"/>
      <c r="W143" s="390" t="s">
        <v>1450</v>
      </c>
    </row>
    <row r="144" spans="1:23" hidden="1" outlineLevel="1">
      <c r="A144" s="823" t="s">
        <v>1451</v>
      </c>
      <c r="B144" s="824"/>
      <c r="C144" s="825"/>
      <c r="D144" s="825"/>
      <c r="E144" s="825"/>
      <c r="F144" s="825"/>
      <c r="G144" s="826"/>
      <c r="H144" s="827"/>
      <c r="I144" s="828"/>
      <c r="J144" s="828"/>
      <c r="K144" s="256">
        <f t="shared" si="10"/>
        <v>0</v>
      </c>
      <c r="L144" s="257">
        <f t="shared" si="11"/>
        <v>0</v>
      </c>
      <c r="M144" s="258">
        <f t="shared" si="12"/>
        <v>0</v>
      </c>
      <c r="N144" s="254"/>
      <c r="O144" s="254"/>
      <c r="P144" s="839"/>
      <c r="Q144" s="259">
        <f t="shared" si="13"/>
        <v>0</v>
      </c>
      <c r="R144" s="259">
        <f t="shared" si="14"/>
        <v>0</v>
      </c>
      <c r="S144" s="844"/>
      <c r="T144" s="844"/>
      <c r="U144" s="845"/>
      <c r="W144" s="390" t="s">
        <v>1452</v>
      </c>
    </row>
    <row r="145" spans="1:23" hidden="1" outlineLevel="1">
      <c r="A145" s="823" t="s">
        <v>1453</v>
      </c>
      <c r="B145" s="824"/>
      <c r="C145" s="825"/>
      <c r="D145" s="825"/>
      <c r="E145" s="825"/>
      <c r="F145" s="825"/>
      <c r="G145" s="826"/>
      <c r="H145" s="827"/>
      <c r="I145" s="828"/>
      <c r="J145" s="828"/>
      <c r="K145" s="256">
        <f t="shared" si="10"/>
        <v>0</v>
      </c>
      <c r="L145" s="257">
        <f t="shared" si="11"/>
        <v>0</v>
      </c>
      <c r="M145" s="258">
        <f t="shared" si="12"/>
        <v>0</v>
      </c>
      <c r="N145" s="254"/>
      <c r="O145" s="254"/>
      <c r="P145" s="839"/>
      <c r="Q145" s="259">
        <f t="shared" si="13"/>
        <v>0</v>
      </c>
      <c r="R145" s="259">
        <f t="shared" si="14"/>
        <v>0</v>
      </c>
      <c r="S145" s="844"/>
      <c r="T145" s="844"/>
      <c r="U145" s="845"/>
      <c r="W145" s="390" t="s">
        <v>1454</v>
      </c>
    </row>
    <row r="146" spans="1:23" hidden="1" outlineLevel="1">
      <c r="A146" s="823" t="s">
        <v>1455</v>
      </c>
      <c r="B146" s="824"/>
      <c r="C146" s="825"/>
      <c r="D146" s="825"/>
      <c r="E146" s="825"/>
      <c r="F146" s="825"/>
      <c r="G146" s="826"/>
      <c r="H146" s="827"/>
      <c r="I146" s="828"/>
      <c r="J146" s="828"/>
      <c r="K146" s="256">
        <f t="shared" si="10"/>
        <v>0</v>
      </c>
      <c r="L146" s="257">
        <f t="shared" si="11"/>
        <v>0</v>
      </c>
      <c r="M146" s="258">
        <f t="shared" si="12"/>
        <v>0</v>
      </c>
      <c r="N146" s="254"/>
      <c r="O146" s="254"/>
      <c r="P146" s="839"/>
      <c r="Q146" s="259">
        <f t="shared" si="13"/>
        <v>0</v>
      </c>
      <c r="R146" s="259">
        <f t="shared" si="14"/>
        <v>0</v>
      </c>
      <c r="S146" s="844"/>
      <c r="T146" s="844"/>
      <c r="U146" s="845"/>
      <c r="W146" s="390" t="s">
        <v>1456</v>
      </c>
    </row>
    <row r="147" spans="1:23" hidden="1" outlineLevel="1">
      <c r="A147" s="823" t="s">
        <v>1457</v>
      </c>
      <c r="B147" s="824"/>
      <c r="C147" s="825"/>
      <c r="D147" s="825"/>
      <c r="E147" s="825"/>
      <c r="F147" s="825"/>
      <c r="G147" s="826"/>
      <c r="H147" s="827"/>
      <c r="I147" s="828"/>
      <c r="J147" s="828"/>
      <c r="K147" s="256">
        <f t="shared" si="10"/>
        <v>0</v>
      </c>
      <c r="L147" s="257">
        <f t="shared" si="11"/>
        <v>0</v>
      </c>
      <c r="M147" s="258">
        <f t="shared" si="12"/>
        <v>0</v>
      </c>
      <c r="N147" s="254"/>
      <c r="O147" s="254"/>
      <c r="P147" s="839"/>
      <c r="Q147" s="259">
        <f t="shared" si="13"/>
        <v>0</v>
      </c>
      <c r="R147" s="259">
        <f t="shared" si="14"/>
        <v>0</v>
      </c>
      <c r="S147" s="844"/>
      <c r="T147" s="844"/>
      <c r="U147" s="845"/>
      <c r="W147" s="390" t="s">
        <v>1458</v>
      </c>
    </row>
    <row r="148" spans="1:23" hidden="1" outlineLevel="1">
      <c r="A148" s="823" t="s">
        <v>1459</v>
      </c>
      <c r="B148" s="824"/>
      <c r="C148" s="825"/>
      <c r="D148" s="825"/>
      <c r="E148" s="825"/>
      <c r="F148" s="825"/>
      <c r="G148" s="826"/>
      <c r="H148" s="827"/>
      <c r="I148" s="828"/>
      <c r="J148" s="828"/>
      <c r="K148" s="256">
        <f t="shared" si="10"/>
        <v>0</v>
      </c>
      <c r="L148" s="257">
        <f t="shared" si="11"/>
        <v>0</v>
      </c>
      <c r="M148" s="258">
        <f t="shared" si="12"/>
        <v>0</v>
      </c>
      <c r="N148" s="254"/>
      <c r="O148" s="254"/>
      <c r="P148" s="839"/>
      <c r="Q148" s="259">
        <f t="shared" si="13"/>
        <v>0</v>
      </c>
      <c r="R148" s="259">
        <f t="shared" si="14"/>
        <v>0</v>
      </c>
      <c r="S148" s="844"/>
      <c r="T148" s="844"/>
      <c r="U148" s="845"/>
      <c r="W148" s="390" t="s">
        <v>1460</v>
      </c>
    </row>
    <row r="149" spans="1:23" hidden="1" outlineLevel="1">
      <c r="A149" s="823" t="s">
        <v>1461</v>
      </c>
      <c r="B149" s="824"/>
      <c r="C149" s="825"/>
      <c r="D149" s="825"/>
      <c r="E149" s="825"/>
      <c r="F149" s="825"/>
      <c r="G149" s="826"/>
      <c r="H149" s="827"/>
      <c r="I149" s="828"/>
      <c r="J149" s="828"/>
      <c r="K149" s="256">
        <f t="shared" si="10"/>
        <v>0</v>
      </c>
      <c r="L149" s="257">
        <f t="shared" si="11"/>
        <v>0</v>
      </c>
      <c r="M149" s="258">
        <f t="shared" si="12"/>
        <v>0</v>
      </c>
      <c r="N149" s="254"/>
      <c r="O149" s="254"/>
      <c r="P149" s="839"/>
      <c r="Q149" s="259">
        <f t="shared" si="13"/>
        <v>0</v>
      </c>
      <c r="R149" s="259">
        <f t="shared" si="14"/>
        <v>0</v>
      </c>
      <c r="S149" s="844"/>
      <c r="T149" s="844"/>
      <c r="U149" s="845"/>
      <c r="W149" s="390" t="s">
        <v>1462</v>
      </c>
    </row>
    <row r="150" spans="1:23" hidden="1" outlineLevel="1">
      <c r="A150" s="823" t="s">
        <v>1463</v>
      </c>
      <c r="B150" s="824"/>
      <c r="C150" s="825"/>
      <c r="D150" s="825"/>
      <c r="E150" s="825"/>
      <c r="F150" s="825"/>
      <c r="G150" s="826"/>
      <c r="H150" s="827"/>
      <c r="I150" s="828"/>
      <c r="J150" s="828"/>
      <c r="K150" s="256">
        <f t="shared" si="10"/>
        <v>0</v>
      </c>
      <c r="L150" s="257">
        <f t="shared" si="11"/>
        <v>0</v>
      </c>
      <c r="M150" s="258">
        <f t="shared" si="12"/>
        <v>0</v>
      </c>
      <c r="N150" s="254"/>
      <c r="O150" s="254"/>
      <c r="P150" s="839"/>
      <c r="Q150" s="259">
        <f t="shared" si="13"/>
        <v>0</v>
      </c>
      <c r="R150" s="259">
        <f t="shared" si="14"/>
        <v>0</v>
      </c>
      <c r="S150" s="844"/>
      <c r="T150" s="844"/>
      <c r="U150" s="845"/>
      <c r="W150" s="390" t="s">
        <v>1464</v>
      </c>
    </row>
    <row r="151" spans="1:23" hidden="1" outlineLevel="1">
      <c r="A151" s="823" t="s">
        <v>1465</v>
      </c>
      <c r="B151" s="824"/>
      <c r="C151" s="825"/>
      <c r="D151" s="825"/>
      <c r="E151" s="825"/>
      <c r="F151" s="825"/>
      <c r="G151" s="826"/>
      <c r="H151" s="827"/>
      <c r="I151" s="828"/>
      <c r="J151" s="828"/>
      <c r="K151" s="256">
        <f t="shared" si="10"/>
        <v>0</v>
      </c>
      <c r="L151" s="257">
        <f t="shared" si="11"/>
        <v>0</v>
      </c>
      <c r="M151" s="258">
        <f t="shared" si="12"/>
        <v>0</v>
      </c>
      <c r="N151" s="254"/>
      <c r="O151" s="254"/>
      <c r="P151" s="839"/>
      <c r="Q151" s="259">
        <f t="shared" si="13"/>
        <v>0</v>
      </c>
      <c r="R151" s="259">
        <f t="shared" si="14"/>
        <v>0</v>
      </c>
      <c r="S151" s="844"/>
      <c r="T151" s="844"/>
      <c r="U151" s="845"/>
      <c r="W151" s="390" t="s">
        <v>1466</v>
      </c>
    </row>
    <row r="152" spans="1:23" hidden="1" outlineLevel="1">
      <c r="A152" s="823" t="s">
        <v>1467</v>
      </c>
      <c r="B152" s="824"/>
      <c r="C152" s="825"/>
      <c r="D152" s="825"/>
      <c r="E152" s="825"/>
      <c r="F152" s="825"/>
      <c r="G152" s="826"/>
      <c r="H152" s="827"/>
      <c r="I152" s="828"/>
      <c r="J152" s="828"/>
      <c r="K152" s="256">
        <f t="shared" si="10"/>
        <v>0</v>
      </c>
      <c r="L152" s="257">
        <f t="shared" si="11"/>
        <v>0</v>
      </c>
      <c r="M152" s="258">
        <f t="shared" si="12"/>
        <v>0</v>
      </c>
      <c r="N152" s="254"/>
      <c r="O152" s="254"/>
      <c r="P152" s="839"/>
      <c r="Q152" s="259">
        <f t="shared" si="13"/>
        <v>0</v>
      </c>
      <c r="R152" s="259">
        <f t="shared" si="14"/>
        <v>0</v>
      </c>
      <c r="S152" s="844"/>
      <c r="T152" s="844"/>
      <c r="U152" s="845"/>
      <c r="W152" s="390" t="s">
        <v>1468</v>
      </c>
    </row>
    <row r="153" spans="1:23" hidden="1" outlineLevel="1">
      <c r="A153" s="823" t="s">
        <v>1469</v>
      </c>
      <c r="B153" s="824"/>
      <c r="C153" s="825"/>
      <c r="D153" s="825"/>
      <c r="E153" s="825"/>
      <c r="F153" s="825"/>
      <c r="G153" s="826"/>
      <c r="H153" s="827"/>
      <c r="I153" s="828"/>
      <c r="J153" s="828"/>
      <c r="K153" s="256">
        <f t="shared" si="10"/>
        <v>0</v>
      </c>
      <c r="L153" s="257">
        <f t="shared" si="11"/>
        <v>0</v>
      </c>
      <c r="M153" s="258">
        <f t="shared" si="12"/>
        <v>0</v>
      </c>
      <c r="N153" s="254"/>
      <c r="O153" s="254"/>
      <c r="P153" s="839"/>
      <c r="Q153" s="259">
        <f t="shared" si="13"/>
        <v>0</v>
      </c>
      <c r="R153" s="259">
        <f t="shared" si="14"/>
        <v>0</v>
      </c>
      <c r="S153" s="844"/>
      <c r="T153" s="844"/>
      <c r="U153" s="845"/>
      <c r="W153" s="390" t="s">
        <v>1470</v>
      </c>
    </row>
    <row r="154" spans="1:23" hidden="1" outlineLevel="1">
      <c r="A154" s="823" t="s">
        <v>1471</v>
      </c>
      <c r="B154" s="824"/>
      <c r="C154" s="825"/>
      <c r="D154" s="825"/>
      <c r="E154" s="825"/>
      <c r="F154" s="825"/>
      <c r="G154" s="826"/>
      <c r="H154" s="827"/>
      <c r="I154" s="828"/>
      <c r="J154" s="828"/>
      <c r="K154" s="256">
        <f t="shared" si="10"/>
        <v>0</v>
      </c>
      <c r="L154" s="257">
        <f t="shared" si="11"/>
        <v>0</v>
      </c>
      <c r="M154" s="258">
        <f t="shared" si="12"/>
        <v>0</v>
      </c>
      <c r="N154" s="254"/>
      <c r="O154" s="254"/>
      <c r="P154" s="839"/>
      <c r="Q154" s="259">
        <f t="shared" si="13"/>
        <v>0</v>
      </c>
      <c r="R154" s="259">
        <f t="shared" si="14"/>
        <v>0</v>
      </c>
      <c r="S154" s="844"/>
      <c r="T154" s="844"/>
      <c r="U154" s="845"/>
      <c r="W154" s="390" t="s">
        <v>1472</v>
      </c>
    </row>
    <row r="155" spans="1:23" hidden="1" outlineLevel="1">
      <c r="A155" s="823" t="s">
        <v>1473</v>
      </c>
      <c r="B155" s="824"/>
      <c r="C155" s="825"/>
      <c r="D155" s="825"/>
      <c r="E155" s="825"/>
      <c r="F155" s="825"/>
      <c r="G155" s="826"/>
      <c r="H155" s="827"/>
      <c r="I155" s="828"/>
      <c r="J155" s="828"/>
      <c r="K155" s="256">
        <f t="shared" si="10"/>
        <v>0</v>
      </c>
      <c r="L155" s="257">
        <f t="shared" si="11"/>
        <v>0</v>
      </c>
      <c r="M155" s="258">
        <f t="shared" si="12"/>
        <v>0</v>
      </c>
      <c r="N155" s="254"/>
      <c r="O155" s="254"/>
      <c r="P155" s="839"/>
      <c r="Q155" s="259">
        <f t="shared" si="13"/>
        <v>0</v>
      </c>
      <c r="R155" s="259">
        <f t="shared" si="14"/>
        <v>0</v>
      </c>
      <c r="S155" s="844"/>
      <c r="T155" s="844"/>
      <c r="U155" s="845"/>
      <c r="W155" s="390" t="s">
        <v>1474</v>
      </c>
    </row>
    <row r="156" spans="1:23" hidden="1" outlineLevel="1">
      <c r="A156" s="823" t="s">
        <v>1475</v>
      </c>
      <c r="B156" s="824"/>
      <c r="C156" s="825"/>
      <c r="D156" s="825"/>
      <c r="E156" s="825"/>
      <c r="F156" s="825"/>
      <c r="G156" s="826"/>
      <c r="H156" s="827"/>
      <c r="I156" s="828"/>
      <c r="J156" s="828"/>
      <c r="K156" s="256">
        <f t="shared" si="10"/>
        <v>0</v>
      </c>
      <c r="L156" s="257">
        <f t="shared" si="11"/>
        <v>0</v>
      </c>
      <c r="M156" s="258">
        <f t="shared" si="12"/>
        <v>0</v>
      </c>
      <c r="N156" s="254"/>
      <c r="O156" s="254"/>
      <c r="P156" s="839"/>
      <c r="Q156" s="259">
        <f t="shared" si="13"/>
        <v>0</v>
      </c>
      <c r="R156" s="259">
        <f t="shared" si="14"/>
        <v>0</v>
      </c>
      <c r="S156" s="844"/>
      <c r="T156" s="844"/>
      <c r="U156" s="845"/>
      <c r="W156" s="390" t="s">
        <v>1476</v>
      </c>
    </row>
    <row r="157" spans="1:23" hidden="1" outlineLevel="1">
      <c r="A157" s="823" t="s">
        <v>1477</v>
      </c>
      <c r="B157" s="824"/>
      <c r="C157" s="825"/>
      <c r="D157" s="825"/>
      <c r="E157" s="825"/>
      <c r="F157" s="825"/>
      <c r="G157" s="826"/>
      <c r="H157" s="827"/>
      <c r="I157" s="828"/>
      <c r="J157" s="828"/>
      <c r="K157" s="256">
        <f t="shared" si="10"/>
        <v>0</v>
      </c>
      <c r="L157" s="257">
        <f t="shared" si="11"/>
        <v>0</v>
      </c>
      <c r="M157" s="258">
        <f t="shared" si="12"/>
        <v>0</v>
      </c>
      <c r="N157" s="254"/>
      <c r="O157" s="254"/>
      <c r="P157" s="839"/>
      <c r="Q157" s="259">
        <f t="shared" si="13"/>
        <v>0</v>
      </c>
      <c r="R157" s="259">
        <f t="shared" si="14"/>
        <v>0</v>
      </c>
      <c r="S157" s="844"/>
      <c r="T157" s="844"/>
      <c r="U157" s="845"/>
      <c r="W157" s="390" t="s">
        <v>1478</v>
      </c>
    </row>
    <row r="158" spans="1:23" hidden="1" outlineLevel="1">
      <c r="A158" s="823" t="s">
        <v>1479</v>
      </c>
      <c r="B158" s="824"/>
      <c r="C158" s="825"/>
      <c r="D158" s="825"/>
      <c r="E158" s="825"/>
      <c r="F158" s="825"/>
      <c r="G158" s="826"/>
      <c r="H158" s="827"/>
      <c r="I158" s="828"/>
      <c r="J158" s="828"/>
      <c r="K158" s="256">
        <f t="shared" si="10"/>
        <v>0</v>
      </c>
      <c r="L158" s="257">
        <f t="shared" si="11"/>
        <v>0</v>
      </c>
      <c r="M158" s="258">
        <f t="shared" si="12"/>
        <v>0</v>
      </c>
      <c r="N158" s="254"/>
      <c r="O158" s="254"/>
      <c r="P158" s="839"/>
      <c r="Q158" s="259">
        <f t="shared" si="13"/>
        <v>0</v>
      </c>
      <c r="R158" s="259">
        <f t="shared" si="14"/>
        <v>0</v>
      </c>
      <c r="S158" s="844"/>
      <c r="T158" s="844"/>
      <c r="U158" s="845"/>
      <c r="W158" s="390" t="s">
        <v>1480</v>
      </c>
    </row>
    <row r="159" spans="1:23" collapsed="1">
      <c r="A159" s="823" t="s">
        <v>1481</v>
      </c>
      <c r="B159" s="824"/>
      <c r="C159" s="825"/>
      <c r="D159" s="825"/>
      <c r="E159" s="825"/>
      <c r="F159" s="825"/>
      <c r="G159" s="826"/>
      <c r="H159" s="827"/>
      <c r="I159" s="828"/>
      <c r="J159" s="828"/>
      <c r="K159" s="256">
        <f t="shared" si="10"/>
        <v>0</v>
      </c>
      <c r="L159" s="257">
        <f t="shared" si="11"/>
        <v>0</v>
      </c>
      <c r="M159" s="258">
        <f t="shared" si="12"/>
        <v>0</v>
      </c>
      <c r="N159" s="254"/>
      <c r="O159" s="254"/>
      <c r="P159" s="839"/>
      <c r="Q159" s="259">
        <f t="shared" si="13"/>
        <v>0</v>
      </c>
      <c r="R159" s="259">
        <f t="shared" si="14"/>
        <v>0</v>
      </c>
      <c r="S159" s="844"/>
      <c r="T159" s="844"/>
      <c r="U159" s="845"/>
      <c r="W159" s="390" t="s">
        <v>1482</v>
      </c>
    </row>
    <row r="160" spans="1:23" hidden="1" outlineLevel="1">
      <c r="A160" s="823" t="s">
        <v>1483</v>
      </c>
      <c r="B160" s="824"/>
      <c r="C160" s="825"/>
      <c r="D160" s="825"/>
      <c r="E160" s="825"/>
      <c r="F160" s="825"/>
      <c r="G160" s="826"/>
      <c r="H160" s="827"/>
      <c r="I160" s="828"/>
      <c r="J160" s="828"/>
      <c r="K160" s="256">
        <f t="shared" si="10"/>
        <v>0</v>
      </c>
      <c r="L160" s="257">
        <f t="shared" si="11"/>
        <v>0</v>
      </c>
      <c r="M160" s="258">
        <f t="shared" si="12"/>
        <v>0</v>
      </c>
      <c r="N160" s="254"/>
      <c r="O160" s="254"/>
      <c r="P160" s="839"/>
      <c r="Q160" s="259">
        <f t="shared" si="13"/>
        <v>0</v>
      </c>
      <c r="R160" s="259">
        <f t="shared" si="14"/>
        <v>0</v>
      </c>
      <c r="S160" s="844"/>
      <c r="T160" s="844"/>
      <c r="U160" s="845"/>
      <c r="W160" s="390" t="s">
        <v>1484</v>
      </c>
    </row>
    <row r="161" spans="1:23" hidden="1" outlineLevel="1">
      <c r="A161" s="823" t="s">
        <v>1485</v>
      </c>
      <c r="B161" s="824"/>
      <c r="C161" s="825"/>
      <c r="D161" s="825"/>
      <c r="E161" s="825"/>
      <c r="F161" s="825"/>
      <c r="G161" s="826"/>
      <c r="H161" s="827"/>
      <c r="I161" s="828"/>
      <c r="J161" s="828"/>
      <c r="K161" s="256">
        <f t="shared" si="10"/>
        <v>0</v>
      </c>
      <c r="L161" s="257">
        <f t="shared" si="11"/>
        <v>0</v>
      </c>
      <c r="M161" s="258">
        <f t="shared" si="12"/>
        <v>0</v>
      </c>
      <c r="N161" s="254"/>
      <c r="O161" s="254"/>
      <c r="P161" s="839"/>
      <c r="Q161" s="259">
        <f t="shared" si="13"/>
        <v>0</v>
      </c>
      <c r="R161" s="259">
        <f t="shared" si="14"/>
        <v>0</v>
      </c>
      <c r="S161" s="844"/>
      <c r="T161" s="844"/>
      <c r="U161" s="845"/>
      <c r="W161" s="390" t="s">
        <v>1486</v>
      </c>
    </row>
    <row r="162" spans="1:23" hidden="1" outlineLevel="1">
      <c r="A162" s="823" t="s">
        <v>1487</v>
      </c>
      <c r="B162" s="824"/>
      <c r="C162" s="825"/>
      <c r="D162" s="825"/>
      <c r="E162" s="825"/>
      <c r="F162" s="825"/>
      <c r="G162" s="826"/>
      <c r="H162" s="827"/>
      <c r="I162" s="828"/>
      <c r="J162" s="828"/>
      <c r="K162" s="256">
        <f t="shared" si="10"/>
        <v>0</v>
      </c>
      <c r="L162" s="257">
        <f t="shared" si="11"/>
        <v>0</v>
      </c>
      <c r="M162" s="258">
        <f t="shared" si="12"/>
        <v>0</v>
      </c>
      <c r="N162" s="254"/>
      <c r="O162" s="254"/>
      <c r="P162" s="839"/>
      <c r="Q162" s="259">
        <f t="shared" si="13"/>
        <v>0</v>
      </c>
      <c r="R162" s="259">
        <f t="shared" si="14"/>
        <v>0</v>
      </c>
      <c r="S162" s="844"/>
      <c r="T162" s="844"/>
      <c r="U162" s="845"/>
      <c r="W162" s="390" t="s">
        <v>1488</v>
      </c>
    </row>
    <row r="163" spans="1:23" hidden="1" outlineLevel="1">
      <c r="A163" s="823" t="s">
        <v>1489</v>
      </c>
      <c r="B163" s="824"/>
      <c r="C163" s="825"/>
      <c r="D163" s="825"/>
      <c r="E163" s="825"/>
      <c r="F163" s="825"/>
      <c r="G163" s="826"/>
      <c r="H163" s="827"/>
      <c r="I163" s="828"/>
      <c r="J163" s="828"/>
      <c r="K163" s="256">
        <f t="shared" si="10"/>
        <v>0</v>
      </c>
      <c r="L163" s="257">
        <f t="shared" si="11"/>
        <v>0</v>
      </c>
      <c r="M163" s="258">
        <f t="shared" si="12"/>
        <v>0</v>
      </c>
      <c r="N163" s="254"/>
      <c r="O163" s="254"/>
      <c r="P163" s="839"/>
      <c r="Q163" s="259">
        <f t="shared" si="13"/>
        <v>0</v>
      </c>
      <c r="R163" s="259">
        <f t="shared" si="14"/>
        <v>0</v>
      </c>
      <c r="S163" s="844"/>
      <c r="T163" s="844"/>
      <c r="U163" s="845"/>
      <c r="W163" s="390" t="s">
        <v>1490</v>
      </c>
    </row>
    <row r="164" spans="1:23" hidden="1" outlineLevel="1">
      <c r="A164" s="823" t="s">
        <v>1491</v>
      </c>
      <c r="B164" s="824"/>
      <c r="C164" s="825"/>
      <c r="D164" s="825"/>
      <c r="E164" s="825"/>
      <c r="F164" s="825"/>
      <c r="G164" s="826"/>
      <c r="H164" s="827"/>
      <c r="I164" s="828"/>
      <c r="J164" s="828"/>
      <c r="K164" s="256">
        <f t="shared" si="10"/>
        <v>0</v>
      </c>
      <c r="L164" s="257">
        <f t="shared" si="11"/>
        <v>0</v>
      </c>
      <c r="M164" s="258">
        <f t="shared" si="12"/>
        <v>0</v>
      </c>
      <c r="N164" s="254"/>
      <c r="O164" s="254"/>
      <c r="P164" s="839"/>
      <c r="Q164" s="259">
        <f t="shared" si="13"/>
        <v>0</v>
      </c>
      <c r="R164" s="259">
        <f t="shared" si="14"/>
        <v>0</v>
      </c>
      <c r="S164" s="844"/>
      <c r="T164" s="844"/>
      <c r="U164" s="845"/>
      <c r="W164" s="390" t="s">
        <v>1492</v>
      </c>
    </row>
    <row r="165" spans="1:23" hidden="1" outlineLevel="1">
      <c r="A165" s="823" t="s">
        <v>1493</v>
      </c>
      <c r="B165" s="824"/>
      <c r="C165" s="825"/>
      <c r="D165" s="825"/>
      <c r="E165" s="825"/>
      <c r="F165" s="825"/>
      <c r="G165" s="826"/>
      <c r="H165" s="827"/>
      <c r="I165" s="828"/>
      <c r="J165" s="828"/>
      <c r="K165" s="256">
        <f t="shared" si="10"/>
        <v>0</v>
      </c>
      <c r="L165" s="257">
        <f t="shared" si="11"/>
        <v>0</v>
      </c>
      <c r="M165" s="258">
        <f t="shared" si="12"/>
        <v>0</v>
      </c>
      <c r="N165" s="254"/>
      <c r="O165" s="254"/>
      <c r="P165" s="839"/>
      <c r="Q165" s="259">
        <f t="shared" si="13"/>
        <v>0</v>
      </c>
      <c r="R165" s="259">
        <f t="shared" si="14"/>
        <v>0</v>
      </c>
      <c r="S165" s="844"/>
      <c r="T165" s="844"/>
      <c r="U165" s="845"/>
      <c r="W165" s="390" t="s">
        <v>1494</v>
      </c>
    </row>
    <row r="166" spans="1:23" hidden="1" outlineLevel="1">
      <c r="A166" s="823" t="s">
        <v>1495</v>
      </c>
      <c r="B166" s="824"/>
      <c r="C166" s="825"/>
      <c r="D166" s="825"/>
      <c r="E166" s="825"/>
      <c r="F166" s="825"/>
      <c r="G166" s="826"/>
      <c r="H166" s="827"/>
      <c r="I166" s="828"/>
      <c r="J166" s="828"/>
      <c r="K166" s="256">
        <f t="shared" si="10"/>
        <v>0</v>
      </c>
      <c r="L166" s="257">
        <f t="shared" si="11"/>
        <v>0</v>
      </c>
      <c r="M166" s="258">
        <f t="shared" si="12"/>
        <v>0</v>
      </c>
      <c r="N166" s="254"/>
      <c r="O166" s="254"/>
      <c r="P166" s="839"/>
      <c r="Q166" s="259">
        <f t="shared" si="13"/>
        <v>0</v>
      </c>
      <c r="R166" s="259">
        <f t="shared" si="14"/>
        <v>0</v>
      </c>
      <c r="S166" s="844"/>
      <c r="T166" s="844"/>
      <c r="U166" s="845"/>
      <c r="W166" s="390" t="s">
        <v>1496</v>
      </c>
    </row>
    <row r="167" spans="1:23" hidden="1" outlineLevel="1">
      <c r="A167" s="823" t="s">
        <v>1497</v>
      </c>
      <c r="B167" s="824"/>
      <c r="C167" s="825"/>
      <c r="D167" s="825"/>
      <c r="E167" s="825"/>
      <c r="F167" s="825"/>
      <c r="G167" s="826"/>
      <c r="H167" s="827"/>
      <c r="I167" s="828"/>
      <c r="J167" s="828"/>
      <c r="K167" s="256">
        <f t="shared" si="10"/>
        <v>0</v>
      </c>
      <c r="L167" s="257">
        <f t="shared" si="11"/>
        <v>0</v>
      </c>
      <c r="M167" s="258">
        <f t="shared" si="12"/>
        <v>0</v>
      </c>
      <c r="N167" s="254"/>
      <c r="O167" s="254"/>
      <c r="P167" s="839"/>
      <c r="Q167" s="259">
        <f t="shared" si="13"/>
        <v>0</v>
      </c>
      <c r="R167" s="259">
        <f t="shared" si="14"/>
        <v>0</v>
      </c>
      <c r="S167" s="844"/>
      <c r="T167" s="844"/>
      <c r="U167" s="845"/>
      <c r="W167" s="390" t="s">
        <v>1498</v>
      </c>
    </row>
    <row r="168" spans="1:23" hidden="1" outlineLevel="1">
      <c r="A168" s="823" t="s">
        <v>1499</v>
      </c>
      <c r="B168" s="824"/>
      <c r="C168" s="825"/>
      <c r="D168" s="825"/>
      <c r="E168" s="825"/>
      <c r="F168" s="825"/>
      <c r="G168" s="826"/>
      <c r="H168" s="827"/>
      <c r="I168" s="828"/>
      <c r="J168" s="828"/>
      <c r="K168" s="256">
        <f t="shared" si="10"/>
        <v>0</v>
      </c>
      <c r="L168" s="257">
        <f t="shared" si="11"/>
        <v>0</v>
      </c>
      <c r="M168" s="258">
        <f t="shared" si="12"/>
        <v>0</v>
      </c>
      <c r="N168" s="254"/>
      <c r="O168" s="254"/>
      <c r="P168" s="839"/>
      <c r="Q168" s="259">
        <f t="shared" si="13"/>
        <v>0</v>
      </c>
      <c r="R168" s="259">
        <f t="shared" si="14"/>
        <v>0</v>
      </c>
      <c r="S168" s="844"/>
      <c r="T168" s="844"/>
      <c r="U168" s="845"/>
      <c r="W168" s="390" t="s">
        <v>1500</v>
      </c>
    </row>
    <row r="169" spans="1:23" hidden="1" outlineLevel="1">
      <c r="A169" s="823" t="s">
        <v>1501</v>
      </c>
      <c r="B169" s="824"/>
      <c r="C169" s="825"/>
      <c r="D169" s="825"/>
      <c r="E169" s="825"/>
      <c r="F169" s="825"/>
      <c r="G169" s="826"/>
      <c r="H169" s="827"/>
      <c r="I169" s="828"/>
      <c r="J169" s="828"/>
      <c r="K169" s="256">
        <f t="shared" si="10"/>
        <v>0</v>
      </c>
      <c r="L169" s="257">
        <f t="shared" si="11"/>
        <v>0</v>
      </c>
      <c r="M169" s="258">
        <f t="shared" si="12"/>
        <v>0</v>
      </c>
      <c r="N169" s="254"/>
      <c r="O169" s="254"/>
      <c r="P169" s="839"/>
      <c r="Q169" s="259">
        <f t="shared" si="13"/>
        <v>0</v>
      </c>
      <c r="R169" s="259">
        <f t="shared" si="14"/>
        <v>0</v>
      </c>
      <c r="S169" s="844"/>
      <c r="T169" s="844"/>
      <c r="U169" s="845"/>
      <c r="W169" s="390" t="s">
        <v>1502</v>
      </c>
    </row>
    <row r="170" spans="1:23" hidden="1" outlineLevel="1">
      <c r="A170" s="823" t="s">
        <v>1503</v>
      </c>
      <c r="B170" s="824"/>
      <c r="C170" s="825"/>
      <c r="D170" s="825"/>
      <c r="E170" s="825"/>
      <c r="F170" s="825"/>
      <c r="G170" s="826"/>
      <c r="H170" s="827"/>
      <c r="I170" s="828"/>
      <c r="J170" s="828"/>
      <c r="K170" s="256">
        <f t="shared" si="10"/>
        <v>0</v>
      </c>
      <c r="L170" s="257">
        <f t="shared" si="11"/>
        <v>0</v>
      </c>
      <c r="M170" s="258">
        <f t="shared" si="12"/>
        <v>0</v>
      </c>
      <c r="N170" s="254"/>
      <c r="O170" s="254"/>
      <c r="P170" s="839"/>
      <c r="Q170" s="259">
        <f t="shared" si="13"/>
        <v>0</v>
      </c>
      <c r="R170" s="259">
        <f t="shared" si="14"/>
        <v>0</v>
      </c>
      <c r="S170" s="844"/>
      <c r="T170" s="844"/>
      <c r="U170" s="845"/>
      <c r="W170" s="390" t="s">
        <v>1504</v>
      </c>
    </row>
    <row r="171" spans="1:23" hidden="1" outlineLevel="1">
      <c r="A171" s="823" t="s">
        <v>1505</v>
      </c>
      <c r="B171" s="824"/>
      <c r="C171" s="825"/>
      <c r="D171" s="825"/>
      <c r="E171" s="825"/>
      <c r="F171" s="825"/>
      <c r="G171" s="826"/>
      <c r="H171" s="827"/>
      <c r="I171" s="828"/>
      <c r="J171" s="828"/>
      <c r="K171" s="256">
        <f t="shared" si="10"/>
        <v>0</v>
      </c>
      <c r="L171" s="257">
        <f t="shared" si="11"/>
        <v>0</v>
      </c>
      <c r="M171" s="258">
        <f t="shared" si="12"/>
        <v>0</v>
      </c>
      <c r="N171" s="254"/>
      <c r="O171" s="254"/>
      <c r="P171" s="839"/>
      <c r="Q171" s="259">
        <f t="shared" si="13"/>
        <v>0</v>
      </c>
      <c r="R171" s="259">
        <f t="shared" si="14"/>
        <v>0</v>
      </c>
      <c r="S171" s="844"/>
      <c r="T171" s="844"/>
      <c r="U171" s="845"/>
      <c r="W171" s="390" t="s">
        <v>1506</v>
      </c>
    </row>
    <row r="172" spans="1:23" hidden="1" outlineLevel="1">
      <c r="A172" s="823" t="s">
        <v>1507</v>
      </c>
      <c r="B172" s="824"/>
      <c r="C172" s="825"/>
      <c r="D172" s="825"/>
      <c r="E172" s="825"/>
      <c r="F172" s="825"/>
      <c r="G172" s="826"/>
      <c r="H172" s="827"/>
      <c r="I172" s="828"/>
      <c r="J172" s="828"/>
      <c r="K172" s="256">
        <f t="shared" si="10"/>
        <v>0</v>
      </c>
      <c r="L172" s="257">
        <f t="shared" si="11"/>
        <v>0</v>
      </c>
      <c r="M172" s="258">
        <f t="shared" si="12"/>
        <v>0</v>
      </c>
      <c r="N172" s="254"/>
      <c r="O172" s="254"/>
      <c r="P172" s="839"/>
      <c r="Q172" s="259">
        <f t="shared" si="13"/>
        <v>0</v>
      </c>
      <c r="R172" s="259">
        <f t="shared" si="14"/>
        <v>0</v>
      </c>
      <c r="S172" s="844"/>
      <c r="T172" s="844"/>
      <c r="U172" s="845"/>
      <c r="W172" s="390" t="s">
        <v>1508</v>
      </c>
    </row>
    <row r="173" spans="1:23" hidden="1" outlineLevel="1">
      <c r="A173" s="823" t="s">
        <v>1509</v>
      </c>
      <c r="B173" s="824"/>
      <c r="C173" s="825"/>
      <c r="D173" s="825"/>
      <c r="E173" s="825"/>
      <c r="F173" s="825"/>
      <c r="G173" s="826"/>
      <c r="H173" s="827"/>
      <c r="I173" s="828"/>
      <c r="J173" s="828"/>
      <c r="K173" s="256">
        <f t="shared" si="10"/>
        <v>0</v>
      </c>
      <c r="L173" s="257">
        <f t="shared" si="11"/>
        <v>0</v>
      </c>
      <c r="M173" s="258">
        <f t="shared" si="12"/>
        <v>0</v>
      </c>
      <c r="N173" s="254"/>
      <c r="O173" s="254"/>
      <c r="P173" s="839"/>
      <c r="Q173" s="259">
        <f t="shared" si="13"/>
        <v>0</v>
      </c>
      <c r="R173" s="259">
        <f t="shared" si="14"/>
        <v>0</v>
      </c>
      <c r="S173" s="844"/>
      <c r="T173" s="844"/>
      <c r="U173" s="845"/>
      <c r="W173" s="390" t="s">
        <v>1510</v>
      </c>
    </row>
    <row r="174" spans="1:23" hidden="1" outlineLevel="1">
      <c r="A174" s="823" t="s">
        <v>1511</v>
      </c>
      <c r="B174" s="824"/>
      <c r="C174" s="825"/>
      <c r="D174" s="825"/>
      <c r="E174" s="825"/>
      <c r="F174" s="825"/>
      <c r="G174" s="826"/>
      <c r="H174" s="827"/>
      <c r="I174" s="828"/>
      <c r="J174" s="828"/>
      <c r="K174" s="256">
        <f t="shared" si="10"/>
        <v>0</v>
      </c>
      <c r="L174" s="257">
        <f t="shared" si="11"/>
        <v>0</v>
      </c>
      <c r="M174" s="258">
        <f t="shared" si="12"/>
        <v>0</v>
      </c>
      <c r="N174" s="254"/>
      <c r="O174" s="254"/>
      <c r="P174" s="839"/>
      <c r="Q174" s="259">
        <f t="shared" si="13"/>
        <v>0</v>
      </c>
      <c r="R174" s="259">
        <f t="shared" si="14"/>
        <v>0</v>
      </c>
      <c r="S174" s="844"/>
      <c r="T174" s="844"/>
      <c r="U174" s="845"/>
      <c r="W174" s="390" t="s">
        <v>1512</v>
      </c>
    </row>
    <row r="175" spans="1:23" hidden="1" outlineLevel="1">
      <c r="A175" s="823" t="s">
        <v>1513</v>
      </c>
      <c r="B175" s="824"/>
      <c r="C175" s="825"/>
      <c r="D175" s="825"/>
      <c r="E175" s="825"/>
      <c r="F175" s="825"/>
      <c r="G175" s="826"/>
      <c r="H175" s="827"/>
      <c r="I175" s="828"/>
      <c r="J175" s="828"/>
      <c r="K175" s="256">
        <f t="shared" si="10"/>
        <v>0</v>
      </c>
      <c r="L175" s="257">
        <f t="shared" si="11"/>
        <v>0</v>
      </c>
      <c r="M175" s="258">
        <f t="shared" si="12"/>
        <v>0</v>
      </c>
      <c r="N175" s="254"/>
      <c r="O175" s="254"/>
      <c r="P175" s="839"/>
      <c r="Q175" s="259">
        <f t="shared" si="13"/>
        <v>0</v>
      </c>
      <c r="R175" s="259">
        <f t="shared" si="14"/>
        <v>0</v>
      </c>
      <c r="S175" s="844"/>
      <c r="T175" s="844"/>
      <c r="U175" s="845"/>
      <c r="W175" s="390" t="s">
        <v>1514</v>
      </c>
    </row>
    <row r="176" spans="1:23" hidden="1" outlineLevel="1">
      <c r="A176" s="823" t="s">
        <v>1515</v>
      </c>
      <c r="B176" s="824"/>
      <c r="C176" s="825"/>
      <c r="D176" s="825"/>
      <c r="E176" s="825"/>
      <c r="F176" s="825"/>
      <c r="G176" s="826"/>
      <c r="H176" s="827"/>
      <c r="I176" s="828"/>
      <c r="J176" s="828"/>
      <c r="K176" s="256">
        <f t="shared" si="10"/>
        <v>0</v>
      </c>
      <c r="L176" s="257">
        <f t="shared" si="11"/>
        <v>0</v>
      </c>
      <c r="M176" s="258">
        <f t="shared" si="12"/>
        <v>0</v>
      </c>
      <c r="N176" s="254"/>
      <c r="O176" s="254"/>
      <c r="P176" s="839"/>
      <c r="Q176" s="259">
        <f t="shared" si="13"/>
        <v>0</v>
      </c>
      <c r="R176" s="259">
        <f t="shared" si="14"/>
        <v>0</v>
      </c>
      <c r="S176" s="844"/>
      <c r="T176" s="844"/>
      <c r="U176" s="845"/>
      <c r="W176" s="390" t="s">
        <v>1516</v>
      </c>
    </row>
    <row r="177" spans="1:23" hidden="1" outlineLevel="1">
      <c r="A177" s="823" t="s">
        <v>1517</v>
      </c>
      <c r="B177" s="824"/>
      <c r="C177" s="825"/>
      <c r="D177" s="825"/>
      <c r="E177" s="825"/>
      <c r="F177" s="825"/>
      <c r="G177" s="826"/>
      <c r="H177" s="827"/>
      <c r="I177" s="828"/>
      <c r="J177" s="828"/>
      <c r="K177" s="256">
        <f t="shared" si="10"/>
        <v>0</v>
      </c>
      <c r="L177" s="257">
        <f t="shared" si="11"/>
        <v>0</v>
      </c>
      <c r="M177" s="258">
        <f t="shared" si="12"/>
        <v>0</v>
      </c>
      <c r="N177" s="254"/>
      <c r="O177" s="254"/>
      <c r="P177" s="839"/>
      <c r="Q177" s="259">
        <f t="shared" si="13"/>
        <v>0</v>
      </c>
      <c r="R177" s="259">
        <f t="shared" si="14"/>
        <v>0</v>
      </c>
      <c r="S177" s="844"/>
      <c r="T177" s="844"/>
      <c r="U177" s="845"/>
      <c r="W177" s="390" t="s">
        <v>1518</v>
      </c>
    </row>
    <row r="178" spans="1:23" hidden="1" outlineLevel="1">
      <c r="A178" s="823" t="s">
        <v>1519</v>
      </c>
      <c r="B178" s="824"/>
      <c r="C178" s="825"/>
      <c r="D178" s="825"/>
      <c r="E178" s="825"/>
      <c r="F178" s="825"/>
      <c r="G178" s="826"/>
      <c r="H178" s="827"/>
      <c r="I178" s="828"/>
      <c r="J178" s="828"/>
      <c r="K178" s="256">
        <f t="shared" si="10"/>
        <v>0</v>
      </c>
      <c r="L178" s="257">
        <f t="shared" si="11"/>
        <v>0</v>
      </c>
      <c r="M178" s="258">
        <f t="shared" si="12"/>
        <v>0</v>
      </c>
      <c r="N178" s="254"/>
      <c r="O178" s="254"/>
      <c r="P178" s="839"/>
      <c r="Q178" s="259">
        <f t="shared" si="13"/>
        <v>0</v>
      </c>
      <c r="R178" s="259">
        <f t="shared" si="14"/>
        <v>0</v>
      </c>
      <c r="S178" s="844"/>
      <c r="T178" s="844"/>
      <c r="U178" s="845"/>
      <c r="W178" s="390" t="s">
        <v>1520</v>
      </c>
    </row>
    <row r="179" spans="1:23" hidden="1" outlineLevel="1">
      <c r="A179" s="823" t="s">
        <v>1521</v>
      </c>
      <c r="B179" s="824"/>
      <c r="C179" s="825"/>
      <c r="D179" s="825"/>
      <c r="E179" s="825"/>
      <c r="F179" s="825"/>
      <c r="G179" s="826"/>
      <c r="H179" s="827"/>
      <c r="I179" s="828"/>
      <c r="J179" s="828"/>
      <c r="K179" s="256">
        <f t="shared" si="10"/>
        <v>0</v>
      </c>
      <c r="L179" s="257">
        <f t="shared" si="11"/>
        <v>0</v>
      </c>
      <c r="M179" s="258">
        <f t="shared" si="12"/>
        <v>0</v>
      </c>
      <c r="N179" s="254"/>
      <c r="O179" s="254"/>
      <c r="P179" s="839"/>
      <c r="Q179" s="259">
        <f t="shared" si="13"/>
        <v>0</v>
      </c>
      <c r="R179" s="259">
        <f t="shared" si="14"/>
        <v>0</v>
      </c>
      <c r="S179" s="844"/>
      <c r="T179" s="844"/>
      <c r="U179" s="845"/>
      <c r="W179" s="390" t="s">
        <v>1522</v>
      </c>
    </row>
    <row r="180" spans="1:23" hidden="1" outlineLevel="1">
      <c r="A180" s="823" t="s">
        <v>1523</v>
      </c>
      <c r="B180" s="824"/>
      <c r="C180" s="825"/>
      <c r="D180" s="825"/>
      <c r="E180" s="825"/>
      <c r="F180" s="825"/>
      <c r="G180" s="826"/>
      <c r="H180" s="827"/>
      <c r="I180" s="828"/>
      <c r="J180" s="828"/>
      <c r="K180" s="256">
        <f t="shared" si="10"/>
        <v>0</v>
      </c>
      <c r="L180" s="257">
        <f t="shared" si="11"/>
        <v>0</v>
      </c>
      <c r="M180" s="258">
        <f t="shared" si="12"/>
        <v>0</v>
      </c>
      <c r="N180" s="254"/>
      <c r="O180" s="254"/>
      <c r="P180" s="839"/>
      <c r="Q180" s="259">
        <f t="shared" si="13"/>
        <v>0</v>
      </c>
      <c r="R180" s="259">
        <f t="shared" si="14"/>
        <v>0</v>
      </c>
      <c r="S180" s="844"/>
      <c r="T180" s="844"/>
      <c r="U180" s="845"/>
      <c r="W180" s="390" t="s">
        <v>1524</v>
      </c>
    </row>
    <row r="181" spans="1:23" hidden="1" outlineLevel="1">
      <c r="A181" s="823" t="s">
        <v>1525</v>
      </c>
      <c r="B181" s="824"/>
      <c r="C181" s="825"/>
      <c r="D181" s="825"/>
      <c r="E181" s="825"/>
      <c r="F181" s="825"/>
      <c r="G181" s="826"/>
      <c r="H181" s="827"/>
      <c r="I181" s="828"/>
      <c r="J181" s="828"/>
      <c r="K181" s="256">
        <f t="shared" si="10"/>
        <v>0</v>
      </c>
      <c r="L181" s="257">
        <f t="shared" si="11"/>
        <v>0</v>
      </c>
      <c r="M181" s="258">
        <f t="shared" si="12"/>
        <v>0</v>
      </c>
      <c r="N181" s="254"/>
      <c r="O181" s="254"/>
      <c r="P181" s="839"/>
      <c r="Q181" s="259">
        <f t="shared" si="13"/>
        <v>0</v>
      </c>
      <c r="R181" s="259">
        <f t="shared" si="14"/>
        <v>0</v>
      </c>
      <c r="S181" s="844"/>
      <c r="T181" s="844"/>
      <c r="U181" s="845"/>
      <c r="W181" s="390" t="s">
        <v>1526</v>
      </c>
    </row>
    <row r="182" spans="1:23" hidden="1" outlineLevel="1">
      <c r="A182" s="823" t="s">
        <v>1527</v>
      </c>
      <c r="B182" s="824"/>
      <c r="C182" s="825"/>
      <c r="D182" s="825"/>
      <c r="E182" s="825"/>
      <c r="F182" s="825"/>
      <c r="G182" s="826"/>
      <c r="H182" s="827"/>
      <c r="I182" s="828"/>
      <c r="J182" s="828"/>
      <c r="K182" s="256">
        <f t="shared" si="10"/>
        <v>0</v>
      </c>
      <c r="L182" s="257">
        <f t="shared" si="11"/>
        <v>0</v>
      </c>
      <c r="M182" s="258">
        <f t="shared" si="12"/>
        <v>0</v>
      </c>
      <c r="N182" s="254"/>
      <c r="O182" s="254"/>
      <c r="P182" s="839"/>
      <c r="Q182" s="259">
        <f t="shared" si="13"/>
        <v>0</v>
      </c>
      <c r="R182" s="259">
        <f t="shared" si="14"/>
        <v>0</v>
      </c>
      <c r="S182" s="844"/>
      <c r="T182" s="844"/>
      <c r="U182" s="845"/>
      <c r="W182" s="390" t="s">
        <v>1528</v>
      </c>
    </row>
    <row r="183" spans="1:23" hidden="1" outlineLevel="1">
      <c r="A183" s="823" t="s">
        <v>1529</v>
      </c>
      <c r="B183" s="824"/>
      <c r="C183" s="825"/>
      <c r="D183" s="825"/>
      <c r="E183" s="825"/>
      <c r="F183" s="825"/>
      <c r="G183" s="826"/>
      <c r="H183" s="827"/>
      <c r="I183" s="828"/>
      <c r="J183" s="828"/>
      <c r="K183" s="256">
        <f t="shared" si="10"/>
        <v>0</v>
      </c>
      <c r="L183" s="257">
        <f t="shared" si="11"/>
        <v>0</v>
      </c>
      <c r="M183" s="258">
        <f t="shared" si="12"/>
        <v>0</v>
      </c>
      <c r="N183" s="254"/>
      <c r="O183" s="254"/>
      <c r="P183" s="839"/>
      <c r="Q183" s="259">
        <f t="shared" si="13"/>
        <v>0</v>
      </c>
      <c r="R183" s="259">
        <f t="shared" si="14"/>
        <v>0</v>
      </c>
      <c r="S183" s="844"/>
      <c r="T183" s="844"/>
      <c r="U183" s="845"/>
      <c r="W183" s="390" t="s">
        <v>1530</v>
      </c>
    </row>
    <row r="184" spans="1:23" hidden="1" outlineLevel="1">
      <c r="A184" s="823" t="s">
        <v>1531</v>
      </c>
      <c r="B184" s="824"/>
      <c r="C184" s="825"/>
      <c r="D184" s="825"/>
      <c r="E184" s="825"/>
      <c r="F184" s="825"/>
      <c r="G184" s="826"/>
      <c r="H184" s="827"/>
      <c r="I184" s="828"/>
      <c r="J184" s="828"/>
      <c r="K184" s="256">
        <f t="shared" si="10"/>
        <v>0</v>
      </c>
      <c r="L184" s="257">
        <f t="shared" si="11"/>
        <v>0</v>
      </c>
      <c r="M184" s="258">
        <f t="shared" si="12"/>
        <v>0</v>
      </c>
      <c r="N184" s="254"/>
      <c r="O184" s="254"/>
      <c r="P184" s="839"/>
      <c r="Q184" s="259">
        <f t="shared" si="13"/>
        <v>0</v>
      </c>
      <c r="R184" s="259">
        <f t="shared" si="14"/>
        <v>0</v>
      </c>
      <c r="S184" s="844"/>
      <c r="T184" s="844"/>
      <c r="U184" s="845"/>
      <c r="W184" s="390" t="s">
        <v>1532</v>
      </c>
    </row>
    <row r="185" spans="1:23" hidden="1" outlineLevel="1">
      <c r="A185" s="823" t="s">
        <v>1533</v>
      </c>
      <c r="B185" s="824"/>
      <c r="C185" s="825"/>
      <c r="D185" s="825"/>
      <c r="E185" s="825"/>
      <c r="F185" s="825"/>
      <c r="G185" s="826"/>
      <c r="H185" s="827"/>
      <c r="I185" s="828"/>
      <c r="J185" s="828"/>
      <c r="K185" s="256">
        <f t="shared" si="10"/>
        <v>0</v>
      </c>
      <c r="L185" s="257">
        <f t="shared" si="11"/>
        <v>0</v>
      </c>
      <c r="M185" s="258">
        <f t="shared" si="12"/>
        <v>0</v>
      </c>
      <c r="N185" s="254"/>
      <c r="O185" s="254"/>
      <c r="P185" s="839"/>
      <c r="Q185" s="259">
        <f t="shared" si="13"/>
        <v>0</v>
      </c>
      <c r="R185" s="259">
        <f t="shared" si="14"/>
        <v>0</v>
      </c>
      <c r="S185" s="844"/>
      <c r="T185" s="844"/>
      <c r="U185" s="845"/>
      <c r="W185" s="390" t="s">
        <v>1534</v>
      </c>
    </row>
    <row r="186" spans="1:23" hidden="1" outlineLevel="1">
      <c r="A186" s="823" t="s">
        <v>1535</v>
      </c>
      <c r="B186" s="824"/>
      <c r="C186" s="825"/>
      <c r="D186" s="825"/>
      <c r="E186" s="825"/>
      <c r="F186" s="825"/>
      <c r="G186" s="826"/>
      <c r="H186" s="827"/>
      <c r="I186" s="828"/>
      <c r="J186" s="828"/>
      <c r="K186" s="256">
        <f t="shared" si="10"/>
        <v>0</v>
      </c>
      <c r="L186" s="257">
        <f t="shared" si="11"/>
        <v>0</v>
      </c>
      <c r="M186" s="258">
        <f t="shared" si="12"/>
        <v>0</v>
      </c>
      <c r="N186" s="254"/>
      <c r="O186" s="254"/>
      <c r="P186" s="839"/>
      <c r="Q186" s="259">
        <f t="shared" si="13"/>
        <v>0</v>
      </c>
      <c r="R186" s="259">
        <f t="shared" si="14"/>
        <v>0</v>
      </c>
      <c r="S186" s="844"/>
      <c r="T186" s="844"/>
      <c r="U186" s="845"/>
      <c r="W186" s="390" t="s">
        <v>1536</v>
      </c>
    </row>
    <row r="187" spans="1:23" hidden="1" outlineLevel="1">
      <c r="A187" s="823" t="s">
        <v>1537</v>
      </c>
      <c r="B187" s="824"/>
      <c r="C187" s="825"/>
      <c r="D187" s="825"/>
      <c r="E187" s="825"/>
      <c r="F187" s="825"/>
      <c r="G187" s="826"/>
      <c r="H187" s="827"/>
      <c r="I187" s="828"/>
      <c r="J187" s="828"/>
      <c r="K187" s="256">
        <f t="shared" si="10"/>
        <v>0</v>
      </c>
      <c r="L187" s="257">
        <f t="shared" si="11"/>
        <v>0</v>
      </c>
      <c r="M187" s="258">
        <f t="shared" si="12"/>
        <v>0</v>
      </c>
      <c r="N187" s="254"/>
      <c r="O187" s="254"/>
      <c r="P187" s="839"/>
      <c r="Q187" s="259">
        <f t="shared" si="13"/>
        <v>0</v>
      </c>
      <c r="R187" s="259">
        <f t="shared" si="14"/>
        <v>0</v>
      </c>
      <c r="S187" s="844"/>
      <c r="T187" s="844"/>
      <c r="U187" s="845"/>
      <c r="W187" s="390" t="s">
        <v>1538</v>
      </c>
    </row>
    <row r="188" spans="1:23" hidden="1" outlineLevel="1">
      <c r="A188" s="823" t="s">
        <v>1539</v>
      </c>
      <c r="B188" s="824"/>
      <c r="C188" s="825"/>
      <c r="D188" s="825"/>
      <c r="E188" s="825"/>
      <c r="F188" s="825"/>
      <c r="G188" s="826"/>
      <c r="H188" s="827"/>
      <c r="I188" s="828"/>
      <c r="J188" s="828"/>
      <c r="K188" s="256">
        <f t="shared" si="10"/>
        <v>0</v>
      </c>
      <c r="L188" s="257">
        <f t="shared" si="11"/>
        <v>0</v>
      </c>
      <c r="M188" s="258">
        <f t="shared" si="12"/>
        <v>0</v>
      </c>
      <c r="N188" s="254"/>
      <c r="O188" s="254"/>
      <c r="P188" s="839"/>
      <c r="Q188" s="259">
        <f t="shared" si="13"/>
        <v>0</v>
      </c>
      <c r="R188" s="259">
        <f t="shared" si="14"/>
        <v>0</v>
      </c>
      <c r="S188" s="844"/>
      <c r="T188" s="844"/>
      <c r="U188" s="845"/>
      <c r="W188" s="390" t="s">
        <v>1540</v>
      </c>
    </row>
    <row r="189" spans="1:23" hidden="1" outlineLevel="1">
      <c r="A189" s="823" t="s">
        <v>1541</v>
      </c>
      <c r="B189" s="824"/>
      <c r="C189" s="825"/>
      <c r="D189" s="825"/>
      <c r="E189" s="825"/>
      <c r="F189" s="825"/>
      <c r="G189" s="826"/>
      <c r="H189" s="827"/>
      <c r="I189" s="828"/>
      <c r="J189" s="828"/>
      <c r="K189" s="256">
        <f t="shared" si="10"/>
        <v>0</v>
      </c>
      <c r="L189" s="257">
        <f t="shared" si="11"/>
        <v>0</v>
      </c>
      <c r="M189" s="258">
        <f t="shared" si="12"/>
        <v>0</v>
      </c>
      <c r="N189" s="254"/>
      <c r="O189" s="254"/>
      <c r="P189" s="839"/>
      <c r="Q189" s="259">
        <f t="shared" si="13"/>
        <v>0</v>
      </c>
      <c r="R189" s="259">
        <f t="shared" si="14"/>
        <v>0</v>
      </c>
      <c r="S189" s="844"/>
      <c r="T189" s="844"/>
      <c r="U189" s="845"/>
      <c r="W189" s="390" t="s">
        <v>1542</v>
      </c>
    </row>
    <row r="190" spans="1:23" hidden="1" outlineLevel="1">
      <c r="A190" s="823" t="s">
        <v>1543</v>
      </c>
      <c r="B190" s="824"/>
      <c r="C190" s="825"/>
      <c r="D190" s="825"/>
      <c r="E190" s="825"/>
      <c r="F190" s="825"/>
      <c r="G190" s="826"/>
      <c r="H190" s="827"/>
      <c r="I190" s="828"/>
      <c r="J190" s="828"/>
      <c r="K190" s="256">
        <f t="shared" si="10"/>
        <v>0</v>
      </c>
      <c r="L190" s="257">
        <f t="shared" si="11"/>
        <v>0</v>
      </c>
      <c r="M190" s="258">
        <f t="shared" si="12"/>
        <v>0</v>
      </c>
      <c r="N190" s="254"/>
      <c r="O190" s="254"/>
      <c r="P190" s="839"/>
      <c r="Q190" s="259">
        <f t="shared" si="13"/>
        <v>0</v>
      </c>
      <c r="R190" s="259">
        <f t="shared" si="14"/>
        <v>0</v>
      </c>
      <c r="S190" s="844"/>
      <c r="T190" s="844"/>
      <c r="U190" s="845"/>
      <c r="W190" s="390" t="s">
        <v>1544</v>
      </c>
    </row>
    <row r="191" spans="1:23" hidden="1" outlineLevel="1">
      <c r="A191" s="823" t="s">
        <v>1545</v>
      </c>
      <c r="B191" s="824"/>
      <c r="C191" s="825"/>
      <c r="D191" s="825"/>
      <c r="E191" s="825"/>
      <c r="F191" s="825"/>
      <c r="G191" s="826"/>
      <c r="H191" s="827"/>
      <c r="I191" s="828"/>
      <c r="J191" s="828"/>
      <c r="K191" s="256">
        <f t="shared" si="10"/>
        <v>0</v>
      </c>
      <c r="L191" s="257">
        <f t="shared" si="11"/>
        <v>0</v>
      </c>
      <c r="M191" s="258">
        <f t="shared" si="12"/>
        <v>0</v>
      </c>
      <c r="N191" s="254"/>
      <c r="O191" s="254"/>
      <c r="P191" s="839"/>
      <c r="Q191" s="259">
        <f t="shared" si="13"/>
        <v>0</v>
      </c>
      <c r="R191" s="259">
        <f t="shared" si="14"/>
        <v>0</v>
      </c>
      <c r="S191" s="844"/>
      <c r="T191" s="844"/>
      <c r="U191" s="845"/>
      <c r="W191" s="390" t="s">
        <v>1546</v>
      </c>
    </row>
    <row r="192" spans="1:23" hidden="1" outlineLevel="1">
      <c r="A192" s="823" t="s">
        <v>1547</v>
      </c>
      <c r="B192" s="824"/>
      <c r="C192" s="825"/>
      <c r="D192" s="825"/>
      <c r="E192" s="825"/>
      <c r="F192" s="825"/>
      <c r="G192" s="826"/>
      <c r="H192" s="827"/>
      <c r="I192" s="828"/>
      <c r="J192" s="828"/>
      <c r="K192" s="256">
        <f t="shared" si="10"/>
        <v>0</v>
      </c>
      <c r="L192" s="257">
        <f t="shared" si="11"/>
        <v>0</v>
      </c>
      <c r="M192" s="258">
        <f t="shared" si="12"/>
        <v>0</v>
      </c>
      <c r="N192" s="254"/>
      <c r="O192" s="254"/>
      <c r="P192" s="839"/>
      <c r="Q192" s="259">
        <f t="shared" si="13"/>
        <v>0</v>
      </c>
      <c r="R192" s="259">
        <f t="shared" si="14"/>
        <v>0</v>
      </c>
      <c r="S192" s="844"/>
      <c r="T192" s="844"/>
      <c r="U192" s="845"/>
      <c r="W192" s="390" t="s">
        <v>1548</v>
      </c>
    </row>
    <row r="193" spans="1:23" hidden="1" outlineLevel="1">
      <c r="A193" s="823" t="s">
        <v>1549</v>
      </c>
      <c r="B193" s="824"/>
      <c r="C193" s="825"/>
      <c r="D193" s="825"/>
      <c r="E193" s="825"/>
      <c r="F193" s="825"/>
      <c r="G193" s="826"/>
      <c r="H193" s="827"/>
      <c r="I193" s="828"/>
      <c r="J193" s="828"/>
      <c r="K193" s="256">
        <f t="shared" si="10"/>
        <v>0</v>
      </c>
      <c r="L193" s="257">
        <f t="shared" si="11"/>
        <v>0</v>
      </c>
      <c r="M193" s="258">
        <f t="shared" si="12"/>
        <v>0</v>
      </c>
      <c r="N193" s="254"/>
      <c r="O193" s="254"/>
      <c r="P193" s="839"/>
      <c r="Q193" s="259">
        <f t="shared" si="13"/>
        <v>0</v>
      </c>
      <c r="R193" s="259">
        <f t="shared" si="14"/>
        <v>0</v>
      </c>
      <c r="S193" s="844"/>
      <c r="T193" s="844"/>
      <c r="U193" s="845"/>
      <c r="W193" s="390" t="s">
        <v>1550</v>
      </c>
    </row>
    <row r="194" spans="1:23" hidden="1" outlineLevel="1">
      <c r="A194" s="823" t="s">
        <v>1551</v>
      </c>
      <c r="B194" s="824"/>
      <c r="C194" s="825"/>
      <c r="D194" s="825"/>
      <c r="E194" s="825"/>
      <c r="F194" s="825"/>
      <c r="G194" s="826"/>
      <c r="H194" s="827"/>
      <c r="I194" s="828"/>
      <c r="J194" s="828"/>
      <c r="K194" s="256">
        <f t="shared" si="10"/>
        <v>0</v>
      </c>
      <c r="L194" s="257">
        <f t="shared" si="11"/>
        <v>0</v>
      </c>
      <c r="M194" s="258">
        <f t="shared" si="12"/>
        <v>0</v>
      </c>
      <c r="N194" s="254"/>
      <c r="O194" s="254"/>
      <c r="P194" s="839"/>
      <c r="Q194" s="259">
        <f t="shared" si="13"/>
        <v>0</v>
      </c>
      <c r="R194" s="259">
        <f t="shared" si="14"/>
        <v>0</v>
      </c>
      <c r="S194" s="844"/>
      <c r="T194" s="844"/>
      <c r="U194" s="845"/>
      <c r="W194" s="390" t="s">
        <v>1552</v>
      </c>
    </row>
    <row r="195" spans="1:23" hidden="1" outlineLevel="1">
      <c r="A195" s="823" t="s">
        <v>1553</v>
      </c>
      <c r="B195" s="824"/>
      <c r="C195" s="825"/>
      <c r="D195" s="825"/>
      <c r="E195" s="825"/>
      <c r="F195" s="825"/>
      <c r="G195" s="826"/>
      <c r="H195" s="827"/>
      <c r="I195" s="828"/>
      <c r="J195" s="828"/>
      <c r="K195" s="256">
        <f t="shared" si="10"/>
        <v>0</v>
      </c>
      <c r="L195" s="257">
        <f t="shared" si="11"/>
        <v>0</v>
      </c>
      <c r="M195" s="258">
        <f t="shared" si="12"/>
        <v>0</v>
      </c>
      <c r="N195" s="254"/>
      <c r="O195" s="254"/>
      <c r="P195" s="839"/>
      <c r="Q195" s="259">
        <f t="shared" si="13"/>
        <v>0</v>
      </c>
      <c r="R195" s="259">
        <f t="shared" si="14"/>
        <v>0</v>
      </c>
      <c r="S195" s="844"/>
      <c r="T195" s="844"/>
      <c r="U195" s="845"/>
      <c r="W195" s="390" t="s">
        <v>1554</v>
      </c>
    </row>
    <row r="196" spans="1:23" hidden="1" outlineLevel="1">
      <c r="A196" s="823" t="s">
        <v>1555</v>
      </c>
      <c r="B196" s="824"/>
      <c r="C196" s="825"/>
      <c r="D196" s="825"/>
      <c r="E196" s="825"/>
      <c r="F196" s="825"/>
      <c r="G196" s="826"/>
      <c r="H196" s="827"/>
      <c r="I196" s="828"/>
      <c r="J196" s="828"/>
      <c r="K196" s="256">
        <f t="shared" si="10"/>
        <v>0</v>
      </c>
      <c r="L196" s="257">
        <f t="shared" si="11"/>
        <v>0</v>
      </c>
      <c r="M196" s="258">
        <f t="shared" si="12"/>
        <v>0</v>
      </c>
      <c r="N196" s="254"/>
      <c r="O196" s="254"/>
      <c r="P196" s="839"/>
      <c r="Q196" s="259">
        <f t="shared" si="13"/>
        <v>0</v>
      </c>
      <c r="R196" s="259">
        <f t="shared" si="14"/>
        <v>0</v>
      </c>
      <c r="S196" s="844"/>
      <c r="T196" s="844"/>
      <c r="U196" s="845"/>
      <c r="W196" s="390" t="s">
        <v>1556</v>
      </c>
    </row>
    <row r="197" spans="1:23" hidden="1" outlineLevel="1">
      <c r="A197" s="823" t="s">
        <v>1557</v>
      </c>
      <c r="B197" s="824"/>
      <c r="C197" s="825"/>
      <c r="D197" s="825"/>
      <c r="E197" s="825"/>
      <c r="F197" s="825"/>
      <c r="G197" s="826"/>
      <c r="H197" s="827"/>
      <c r="I197" s="828"/>
      <c r="J197" s="828"/>
      <c r="K197" s="256">
        <f t="shared" si="10"/>
        <v>0</v>
      </c>
      <c r="L197" s="257">
        <f t="shared" si="11"/>
        <v>0</v>
      </c>
      <c r="M197" s="258">
        <f t="shared" si="12"/>
        <v>0</v>
      </c>
      <c r="N197" s="254"/>
      <c r="O197" s="254"/>
      <c r="P197" s="839"/>
      <c r="Q197" s="259">
        <f t="shared" si="13"/>
        <v>0</v>
      </c>
      <c r="R197" s="259">
        <f t="shared" si="14"/>
        <v>0</v>
      </c>
      <c r="S197" s="844"/>
      <c r="T197" s="844"/>
      <c r="U197" s="845"/>
      <c r="W197" s="390" t="s">
        <v>1558</v>
      </c>
    </row>
    <row r="198" spans="1:23" hidden="1" outlineLevel="1">
      <c r="A198" s="823" t="s">
        <v>1559</v>
      </c>
      <c r="B198" s="824"/>
      <c r="C198" s="825"/>
      <c r="D198" s="825"/>
      <c r="E198" s="825"/>
      <c r="F198" s="825"/>
      <c r="G198" s="826"/>
      <c r="H198" s="827"/>
      <c r="I198" s="828"/>
      <c r="J198" s="828"/>
      <c r="K198" s="256">
        <f t="shared" si="10"/>
        <v>0</v>
      </c>
      <c r="L198" s="257">
        <f t="shared" si="11"/>
        <v>0</v>
      </c>
      <c r="M198" s="258">
        <f t="shared" si="12"/>
        <v>0</v>
      </c>
      <c r="N198" s="254"/>
      <c r="O198" s="254"/>
      <c r="P198" s="839"/>
      <c r="Q198" s="259">
        <f t="shared" si="13"/>
        <v>0</v>
      </c>
      <c r="R198" s="259">
        <f t="shared" si="14"/>
        <v>0</v>
      </c>
      <c r="S198" s="844"/>
      <c r="T198" s="844"/>
      <c r="U198" s="845"/>
      <c r="W198" s="390" t="s">
        <v>1560</v>
      </c>
    </row>
    <row r="199" spans="1:23" hidden="1" outlineLevel="1">
      <c r="A199" s="823" t="s">
        <v>1561</v>
      </c>
      <c r="B199" s="824"/>
      <c r="C199" s="825"/>
      <c r="D199" s="825"/>
      <c r="E199" s="825"/>
      <c r="F199" s="825"/>
      <c r="G199" s="826"/>
      <c r="H199" s="827"/>
      <c r="I199" s="828"/>
      <c r="J199" s="828"/>
      <c r="K199" s="256">
        <f t="shared" si="10"/>
        <v>0</v>
      </c>
      <c r="L199" s="257">
        <f t="shared" si="11"/>
        <v>0</v>
      </c>
      <c r="M199" s="258">
        <f t="shared" si="12"/>
        <v>0</v>
      </c>
      <c r="N199" s="254"/>
      <c r="O199" s="254"/>
      <c r="P199" s="839"/>
      <c r="Q199" s="259">
        <f t="shared" si="13"/>
        <v>0</v>
      </c>
      <c r="R199" s="259">
        <f t="shared" si="14"/>
        <v>0</v>
      </c>
      <c r="S199" s="844"/>
      <c r="T199" s="844"/>
      <c r="U199" s="845"/>
      <c r="W199" s="390" t="s">
        <v>1562</v>
      </c>
    </row>
    <row r="200" spans="1:23" hidden="1" outlineLevel="1">
      <c r="A200" s="823" t="s">
        <v>1563</v>
      </c>
      <c r="B200" s="824"/>
      <c r="C200" s="825"/>
      <c r="D200" s="825"/>
      <c r="E200" s="825"/>
      <c r="F200" s="825"/>
      <c r="G200" s="826"/>
      <c r="H200" s="827"/>
      <c r="I200" s="828"/>
      <c r="J200" s="828"/>
      <c r="K200" s="256">
        <f t="shared" si="10"/>
        <v>0</v>
      </c>
      <c r="L200" s="257">
        <f t="shared" si="11"/>
        <v>0</v>
      </c>
      <c r="M200" s="258">
        <f t="shared" si="12"/>
        <v>0</v>
      </c>
      <c r="N200" s="254"/>
      <c r="O200" s="254"/>
      <c r="P200" s="839"/>
      <c r="Q200" s="259">
        <f t="shared" si="13"/>
        <v>0</v>
      </c>
      <c r="R200" s="259">
        <f t="shared" si="14"/>
        <v>0</v>
      </c>
      <c r="S200" s="844"/>
      <c r="T200" s="844"/>
      <c r="U200" s="845"/>
      <c r="W200" s="390" t="s">
        <v>1564</v>
      </c>
    </row>
    <row r="201" spans="1:23" hidden="1" outlineLevel="1">
      <c r="A201" s="823" t="s">
        <v>1565</v>
      </c>
      <c r="B201" s="824"/>
      <c r="C201" s="825"/>
      <c r="D201" s="825"/>
      <c r="E201" s="825"/>
      <c r="F201" s="825"/>
      <c r="G201" s="826"/>
      <c r="H201" s="827"/>
      <c r="I201" s="828"/>
      <c r="J201" s="828"/>
      <c r="K201" s="256">
        <f t="shared" ref="K201:K208" si="15">H201*I201</f>
        <v>0</v>
      </c>
      <c r="L201" s="257">
        <f t="shared" ref="L201:L208" si="16">IF(P201=0,0,((1+P201)/(1+$B$823))-1)</f>
        <v>0</v>
      </c>
      <c r="M201" s="258">
        <f t="shared" ref="M201:M208" si="17">IF(P201=0,0,((1+P201)/(1+$B$824))-1)</f>
        <v>0</v>
      </c>
      <c r="N201" s="254"/>
      <c r="O201" s="254"/>
      <c r="P201" s="839"/>
      <c r="Q201" s="259">
        <f t="shared" ref="Q201:Q208" si="18">P201*J201</f>
        <v>0</v>
      </c>
      <c r="R201" s="259">
        <f t="shared" ref="R201:R208" si="19">Q201</f>
        <v>0</v>
      </c>
      <c r="S201" s="844"/>
      <c r="T201" s="844"/>
      <c r="U201" s="845"/>
      <c r="W201" s="390" t="s">
        <v>1566</v>
      </c>
    </row>
    <row r="202" spans="1:23" hidden="1" outlineLevel="1">
      <c r="A202" s="823" t="s">
        <v>1567</v>
      </c>
      <c r="B202" s="824"/>
      <c r="C202" s="825"/>
      <c r="D202" s="825"/>
      <c r="E202" s="825"/>
      <c r="F202" s="825"/>
      <c r="G202" s="826"/>
      <c r="H202" s="827"/>
      <c r="I202" s="828"/>
      <c r="J202" s="828"/>
      <c r="K202" s="256">
        <f t="shared" si="15"/>
        <v>0</v>
      </c>
      <c r="L202" s="257">
        <f t="shared" si="16"/>
        <v>0</v>
      </c>
      <c r="M202" s="258">
        <f t="shared" si="17"/>
        <v>0</v>
      </c>
      <c r="N202" s="254"/>
      <c r="O202" s="254"/>
      <c r="P202" s="839"/>
      <c r="Q202" s="259">
        <f t="shared" si="18"/>
        <v>0</v>
      </c>
      <c r="R202" s="259">
        <f t="shared" si="19"/>
        <v>0</v>
      </c>
      <c r="S202" s="844"/>
      <c r="T202" s="844"/>
      <c r="U202" s="845"/>
      <c r="W202" s="390" t="s">
        <v>1568</v>
      </c>
    </row>
    <row r="203" spans="1:23" hidden="1" outlineLevel="1">
      <c r="A203" s="823" t="s">
        <v>1569</v>
      </c>
      <c r="B203" s="824"/>
      <c r="C203" s="825"/>
      <c r="D203" s="825"/>
      <c r="E203" s="825"/>
      <c r="F203" s="825"/>
      <c r="G203" s="826"/>
      <c r="H203" s="827"/>
      <c r="I203" s="828"/>
      <c r="J203" s="828"/>
      <c r="K203" s="256">
        <f t="shared" si="15"/>
        <v>0</v>
      </c>
      <c r="L203" s="257">
        <f t="shared" si="16"/>
        <v>0</v>
      </c>
      <c r="M203" s="258">
        <f t="shared" si="17"/>
        <v>0</v>
      </c>
      <c r="N203" s="254"/>
      <c r="O203" s="254"/>
      <c r="P203" s="839"/>
      <c r="Q203" s="259">
        <f t="shared" si="18"/>
        <v>0</v>
      </c>
      <c r="R203" s="259">
        <f t="shared" si="19"/>
        <v>0</v>
      </c>
      <c r="S203" s="844"/>
      <c r="T203" s="844"/>
      <c r="U203" s="845"/>
      <c r="W203" s="390" t="s">
        <v>1570</v>
      </c>
    </row>
    <row r="204" spans="1:23" hidden="1" outlineLevel="1">
      <c r="A204" s="823" t="s">
        <v>1571</v>
      </c>
      <c r="B204" s="824"/>
      <c r="C204" s="825"/>
      <c r="D204" s="825"/>
      <c r="E204" s="825"/>
      <c r="F204" s="825"/>
      <c r="G204" s="826"/>
      <c r="H204" s="827"/>
      <c r="I204" s="828"/>
      <c r="J204" s="828"/>
      <c r="K204" s="256">
        <f t="shared" si="15"/>
        <v>0</v>
      </c>
      <c r="L204" s="257">
        <f t="shared" si="16"/>
        <v>0</v>
      </c>
      <c r="M204" s="258">
        <f t="shared" si="17"/>
        <v>0</v>
      </c>
      <c r="N204" s="254"/>
      <c r="O204" s="254"/>
      <c r="P204" s="839"/>
      <c r="Q204" s="259">
        <f t="shared" si="18"/>
        <v>0</v>
      </c>
      <c r="R204" s="259">
        <f t="shared" si="19"/>
        <v>0</v>
      </c>
      <c r="S204" s="844"/>
      <c r="T204" s="844"/>
      <c r="U204" s="845"/>
      <c r="W204" s="390" t="s">
        <v>1572</v>
      </c>
    </row>
    <row r="205" spans="1:23" hidden="1" outlineLevel="1">
      <c r="A205" s="823" t="s">
        <v>1573</v>
      </c>
      <c r="B205" s="824"/>
      <c r="C205" s="825"/>
      <c r="D205" s="825"/>
      <c r="E205" s="825"/>
      <c r="F205" s="825"/>
      <c r="G205" s="826"/>
      <c r="H205" s="827"/>
      <c r="I205" s="828"/>
      <c r="J205" s="828"/>
      <c r="K205" s="256">
        <f t="shared" si="15"/>
        <v>0</v>
      </c>
      <c r="L205" s="257">
        <f t="shared" si="16"/>
        <v>0</v>
      </c>
      <c r="M205" s="258">
        <f t="shared" si="17"/>
        <v>0</v>
      </c>
      <c r="N205" s="254"/>
      <c r="O205" s="254"/>
      <c r="P205" s="839"/>
      <c r="Q205" s="259">
        <f t="shared" si="18"/>
        <v>0</v>
      </c>
      <c r="R205" s="259">
        <f t="shared" si="19"/>
        <v>0</v>
      </c>
      <c r="S205" s="844"/>
      <c r="T205" s="844"/>
      <c r="U205" s="845"/>
      <c r="W205" s="390" t="s">
        <v>1574</v>
      </c>
    </row>
    <row r="206" spans="1:23" hidden="1" outlineLevel="1">
      <c r="A206" s="823" t="s">
        <v>1575</v>
      </c>
      <c r="B206" s="824"/>
      <c r="C206" s="825"/>
      <c r="D206" s="825"/>
      <c r="E206" s="825"/>
      <c r="F206" s="825"/>
      <c r="G206" s="826"/>
      <c r="H206" s="827"/>
      <c r="I206" s="828"/>
      <c r="J206" s="828"/>
      <c r="K206" s="256">
        <f t="shared" si="15"/>
        <v>0</v>
      </c>
      <c r="L206" s="257">
        <f t="shared" si="16"/>
        <v>0</v>
      </c>
      <c r="M206" s="258">
        <f t="shared" si="17"/>
        <v>0</v>
      </c>
      <c r="N206" s="254"/>
      <c r="O206" s="254"/>
      <c r="P206" s="839"/>
      <c r="Q206" s="259">
        <f t="shared" si="18"/>
        <v>0</v>
      </c>
      <c r="R206" s="259">
        <f t="shared" si="19"/>
        <v>0</v>
      </c>
      <c r="S206" s="844"/>
      <c r="T206" s="844"/>
      <c r="U206" s="845"/>
      <c r="W206" s="390" t="s">
        <v>1576</v>
      </c>
    </row>
    <row r="207" spans="1:23" hidden="1" outlineLevel="1">
      <c r="A207" s="823" t="s">
        <v>1577</v>
      </c>
      <c r="B207" s="829"/>
      <c r="C207" s="830"/>
      <c r="D207" s="830"/>
      <c r="E207" s="830"/>
      <c r="F207" s="830"/>
      <c r="G207" s="831"/>
      <c r="H207" s="832"/>
      <c r="I207" s="833"/>
      <c r="J207" s="833"/>
      <c r="K207" s="260">
        <f t="shared" si="15"/>
        <v>0</v>
      </c>
      <c r="L207" s="261">
        <f t="shared" si="16"/>
        <v>0</v>
      </c>
      <c r="M207" s="262">
        <f t="shared" si="17"/>
        <v>0</v>
      </c>
      <c r="N207" s="254"/>
      <c r="O207" s="254"/>
      <c r="P207" s="840"/>
      <c r="Q207" s="259">
        <f t="shared" si="18"/>
        <v>0</v>
      </c>
      <c r="R207" s="263">
        <f t="shared" si="19"/>
        <v>0</v>
      </c>
      <c r="S207" s="846"/>
      <c r="T207" s="846"/>
      <c r="U207" s="847"/>
      <c r="W207" s="390" t="s">
        <v>1578</v>
      </c>
    </row>
    <row r="208" spans="1:23" ht="15" collapsed="1" thickBot="1">
      <c r="A208" s="823" t="s">
        <v>1579</v>
      </c>
      <c r="B208" s="834"/>
      <c r="C208" s="835"/>
      <c r="D208" s="835"/>
      <c r="E208" s="835"/>
      <c r="F208" s="835"/>
      <c r="G208" s="836"/>
      <c r="H208" s="837"/>
      <c r="I208" s="833"/>
      <c r="J208" s="833"/>
      <c r="K208" s="260">
        <f t="shared" si="15"/>
        <v>0</v>
      </c>
      <c r="L208" s="264">
        <f t="shared" si="16"/>
        <v>0</v>
      </c>
      <c r="M208" s="265">
        <f t="shared" si="17"/>
        <v>0</v>
      </c>
      <c r="N208" s="254"/>
      <c r="O208" s="254"/>
      <c r="P208" s="841"/>
      <c r="Q208" s="259">
        <f t="shared" si="18"/>
        <v>0</v>
      </c>
      <c r="R208" s="263">
        <f t="shared" si="19"/>
        <v>0</v>
      </c>
      <c r="S208" s="846"/>
      <c r="T208" s="846"/>
      <c r="U208" s="847"/>
      <c r="W208" s="390" t="s">
        <v>1580</v>
      </c>
    </row>
    <row r="209" spans="1:23" ht="15" thickBot="1">
      <c r="A209" s="266" t="s">
        <v>1581</v>
      </c>
      <c r="B209" s="267"/>
      <c r="C209" s="268"/>
      <c r="D209" s="268"/>
      <c r="E209" s="268"/>
      <c r="F209" s="268"/>
      <c r="G209" s="268"/>
      <c r="H209" s="269"/>
      <c r="I209" s="270">
        <f>SUM(I9:I208)</f>
        <v>0</v>
      </c>
      <c r="J209" s="271">
        <f>SUM(J9:J208)</f>
        <v>0</v>
      </c>
      <c r="K209" s="272">
        <f>SUM(K9:K208)</f>
        <v>0</v>
      </c>
      <c r="L209" s="273"/>
      <c r="M209" s="273"/>
      <c r="N209" s="273"/>
      <c r="O209" s="273"/>
      <c r="P209" s="273"/>
      <c r="Q209" s="274">
        <f>SUM(Q9:Q208)</f>
        <v>0</v>
      </c>
      <c r="R209" s="275">
        <f>SUM(R9:R208)</f>
        <v>0</v>
      </c>
      <c r="S209" s="275">
        <f>SUM(S9:S208)</f>
        <v>0</v>
      </c>
      <c r="T209" s="275">
        <f>SUM(T9:T208)</f>
        <v>0</v>
      </c>
      <c r="U209" s="276">
        <f>SUM(U9:U208)</f>
        <v>0</v>
      </c>
      <c r="W209" s="416" t="s">
        <v>1582</v>
      </c>
    </row>
    <row r="210" spans="1:23" ht="15" thickBot="1">
      <c r="A210" s="277"/>
      <c r="B210" s="278"/>
      <c r="C210" s="279"/>
      <c r="D210" s="279"/>
      <c r="E210" s="279"/>
      <c r="F210" s="279"/>
      <c r="G210" s="279"/>
      <c r="H210" s="279"/>
      <c r="I210" s="280"/>
      <c r="J210" s="280"/>
      <c r="K210" s="280"/>
      <c r="L210" s="281"/>
      <c r="M210" s="281"/>
      <c r="N210" s="281"/>
      <c r="O210" s="281"/>
      <c r="P210" s="282"/>
      <c r="Q210" s="283"/>
      <c r="R210" s="283"/>
      <c r="S210" s="282"/>
      <c r="T210" s="282"/>
      <c r="U210" s="282"/>
    </row>
    <row r="211" spans="1:23" ht="15.75" thickTop="1" thickBot="1">
      <c r="A211" s="462" t="s">
        <v>1583</v>
      </c>
      <c r="B211" s="285"/>
      <c r="C211" s="285"/>
      <c r="D211" s="285"/>
      <c r="E211" s="285"/>
      <c r="F211" s="285"/>
      <c r="G211" s="285"/>
      <c r="H211" s="279"/>
      <c r="I211" s="280"/>
      <c r="J211" s="280"/>
      <c r="K211" s="280"/>
      <c r="L211" s="281"/>
      <c r="M211" s="281"/>
      <c r="N211" s="281"/>
      <c r="O211" s="281"/>
      <c r="P211" s="282"/>
      <c r="Q211" s="283"/>
      <c r="R211" s="283"/>
      <c r="S211" s="282"/>
      <c r="T211" s="282"/>
      <c r="U211" s="282"/>
    </row>
    <row r="212" spans="1:23" ht="15" thickTop="1">
      <c r="A212" s="817" t="s">
        <v>1584</v>
      </c>
      <c r="B212" s="825"/>
      <c r="C212" s="825"/>
      <c r="D212" s="825"/>
      <c r="E212" s="825"/>
      <c r="F212" s="825"/>
      <c r="G212" s="826"/>
      <c r="H212" s="827"/>
      <c r="I212" s="828"/>
      <c r="J212" s="828"/>
      <c r="K212" s="256">
        <f t="shared" ref="K212:K275" si="20">H212*I212</f>
        <v>0</v>
      </c>
      <c r="L212" s="257">
        <f t="shared" ref="L212:L275" si="21">IF(P212=0,0,((1+P212)/(1+$B$823))-1)</f>
        <v>0</v>
      </c>
      <c r="M212" s="257">
        <f t="shared" ref="M212:M275" si="22">IF(P212=0,0,((1+P212)/(1+$B$824))-1)</f>
        <v>0</v>
      </c>
      <c r="N212" s="850"/>
      <c r="O212" s="850"/>
      <c r="P212" s="257">
        <f t="shared" ref="P212:P275" si="23">O212+N212</f>
        <v>0</v>
      </c>
      <c r="Q212" s="259">
        <f t="shared" ref="Q212:Q275" si="24">P212*J212</f>
        <v>0</v>
      </c>
      <c r="R212" s="259">
        <f t="shared" ref="R212:R275" si="25">Q212</f>
        <v>0</v>
      </c>
      <c r="S212" s="844"/>
      <c r="T212" s="844"/>
      <c r="U212" s="844"/>
      <c r="W212" s="802" t="s">
        <v>1585</v>
      </c>
    </row>
    <row r="213" spans="1:23" hidden="1" outlineLevel="1">
      <c r="A213" s="823" t="s">
        <v>1586</v>
      </c>
      <c r="B213" s="825"/>
      <c r="C213" s="825"/>
      <c r="D213" s="825"/>
      <c r="E213" s="825"/>
      <c r="F213" s="825"/>
      <c r="G213" s="826"/>
      <c r="H213" s="827"/>
      <c r="I213" s="828"/>
      <c r="J213" s="828"/>
      <c r="K213" s="256">
        <f t="shared" si="20"/>
        <v>0</v>
      </c>
      <c r="L213" s="257">
        <f t="shared" si="21"/>
        <v>0</v>
      </c>
      <c r="M213" s="257">
        <f t="shared" si="22"/>
        <v>0</v>
      </c>
      <c r="N213" s="850"/>
      <c r="O213" s="850"/>
      <c r="P213" s="257">
        <f t="shared" si="23"/>
        <v>0</v>
      </c>
      <c r="Q213" s="259">
        <f t="shared" si="24"/>
        <v>0</v>
      </c>
      <c r="R213" s="259">
        <f t="shared" si="25"/>
        <v>0</v>
      </c>
      <c r="S213" s="844"/>
      <c r="T213" s="844"/>
      <c r="U213" s="844"/>
      <c r="W213" s="390" t="s">
        <v>1587</v>
      </c>
    </row>
    <row r="214" spans="1:23" hidden="1" outlineLevel="1">
      <c r="A214" s="823" t="s">
        <v>1588</v>
      </c>
      <c r="B214" s="825"/>
      <c r="C214" s="825"/>
      <c r="D214" s="825"/>
      <c r="E214" s="825"/>
      <c r="F214" s="825"/>
      <c r="G214" s="826"/>
      <c r="H214" s="827"/>
      <c r="I214" s="828"/>
      <c r="J214" s="828"/>
      <c r="K214" s="256">
        <f t="shared" si="20"/>
        <v>0</v>
      </c>
      <c r="L214" s="257">
        <f t="shared" si="21"/>
        <v>0</v>
      </c>
      <c r="M214" s="257">
        <f t="shared" si="22"/>
        <v>0</v>
      </c>
      <c r="N214" s="850"/>
      <c r="O214" s="850"/>
      <c r="P214" s="257">
        <f t="shared" si="23"/>
        <v>0</v>
      </c>
      <c r="Q214" s="259">
        <f t="shared" si="24"/>
        <v>0</v>
      </c>
      <c r="R214" s="259">
        <f t="shared" si="25"/>
        <v>0</v>
      </c>
      <c r="S214" s="844"/>
      <c r="T214" s="844"/>
      <c r="U214" s="844"/>
      <c r="W214" s="390" t="s">
        <v>1589</v>
      </c>
    </row>
    <row r="215" spans="1:23" hidden="1" outlineLevel="1">
      <c r="A215" s="823" t="s">
        <v>1590</v>
      </c>
      <c r="B215" s="825"/>
      <c r="C215" s="825"/>
      <c r="D215" s="825"/>
      <c r="E215" s="825"/>
      <c r="F215" s="825"/>
      <c r="G215" s="826"/>
      <c r="H215" s="827"/>
      <c r="I215" s="828"/>
      <c r="J215" s="828"/>
      <c r="K215" s="256">
        <f t="shared" si="20"/>
        <v>0</v>
      </c>
      <c r="L215" s="257">
        <f t="shared" si="21"/>
        <v>0</v>
      </c>
      <c r="M215" s="257">
        <f t="shared" si="22"/>
        <v>0</v>
      </c>
      <c r="N215" s="850"/>
      <c r="O215" s="850"/>
      <c r="P215" s="257">
        <f t="shared" si="23"/>
        <v>0</v>
      </c>
      <c r="Q215" s="259">
        <f t="shared" si="24"/>
        <v>0</v>
      </c>
      <c r="R215" s="259">
        <f t="shared" si="25"/>
        <v>0</v>
      </c>
      <c r="S215" s="844"/>
      <c r="T215" s="844"/>
      <c r="U215" s="844"/>
      <c r="W215" s="390" t="s">
        <v>1591</v>
      </c>
    </row>
    <row r="216" spans="1:23" hidden="1" outlineLevel="1">
      <c r="A216" s="823" t="s">
        <v>1592</v>
      </c>
      <c r="B216" s="825"/>
      <c r="C216" s="825"/>
      <c r="D216" s="825"/>
      <c r="E216" s="825"/>
      <c r="F216" s="825"/>
      <c r="G216" s="826"/>
      <c r="H216" s="827"/>
      <c r="I216" s="828"/>
      <c r="J216" s="828"/>
      <c r="K216" s="256">
        <f t="shared" si="20"/>
        <v>0</v>
      </c>
      <c r="L216" s="257">
        <f t="shared" si="21"/>
        <v>0</v>
      </c>
      <c r="M216" s="257">
        <f t="shared" si="22"/>
        <v>0</v>
      </c>
      <c r="N216" s="850"/>
      <c r="O216" s="850"/>
      <c r="P216" s="257">
        <f t="shared" si="23"/>
        <v>0</v>
      </c>
      <c r="Q216" s="259">
        <f t="shared" si="24"/>
        <v>0</v>
      </c>
      <c r="R216" s="259">
        <f t="shared" si="25"/>
        <v>0</v>
      </c>
      <c r="S216" s="844"/>
      <c r="T216" s="844"/>
      <c r="U216" s="844"/>
      <c r="W216" s="390" t="s">
        <v>1593</v>
      </c>
    </row>
    <row r="217" spans="1:23" hidden="1" outlineLevel="1">
      <c r="A217" s="823" t="s">
        <v>1594</v>
      </c>
      <c r="B217" s="825"/>
      <c r="C217" s="825"/>
      <c r="D217" s="825"/>
      <c r="E217" s="825"/>
      <c r="F217" s="825"/>
      <c r="G217" s="826"/>
      <c r="H217" s="827"/>
      <c r="I217" s="828"/>
      <c r="J217" s="828"/>
      <c r="K217" s="256">
        <f t="shared" si="20"/>
        <v>0</v>
      </c>
      <c r="L217" s="257">
        <f t="shared" si="21"/>
        <v>0</v>
      </c>
      <c r="M217" s="257">
        <f t="shared" si="22"/>
        <v>0</v>
      </c>
      <c r="N217" s="850"/>
      <c r="O217" s="850"/>
      <c r="P217" s="257">
        <f t="shared" si="23"/>
        <v>0</v>
      </c>
      <c r="Q217" s="259">
        <f t="shared" si="24"/>
        <v>0</v>
      </c>
      <c r="R217" s="259">
        <f t="shared" si="25"/>
        <v>0</v>
      </c>
      <c r="S217" s="844"/>
      <c r="T217" s="844"/>
      <c r="U217" s="844"/>
      <c r="W217" s="390" t="s">
        <v>1595</v>
      </c>
    </row>
    <row r="218" spans="1:23" hidden="1" outlineLevel="1">
      <c r="A218" s="823" t="s">
        <v>1596</v>
      </c>
      <c r="B218" s="825"/>
      <c r="C218" s="825"/>
      <c r="D218" s="825"/>
      <c r="E218" s="825"/>
      <c r="F218" s="825"/>
      <c r="G218" s="826"/>
      <c r="H218" s="827"/>
      <c r="I218" s="828"/>
      <c r="J218" s="828"/>
      <c r="K218" s="256">
        <f t="shared" si="20"/>
        <v>0</v>
      </c>
      <c r="L218" s="257">
        <f t="shared" si="21"/>
        <v>0</v>
      </c>
      <c r="M218" s="257">
        <f t="shared" si="22"/>
        <v>0</v>
      </c>
      <c r="N218" s="850"/>
      <c r="O218" s="850"/>
      <c r="P218" s="257">
        <f t="shared" si="23"/>
        <v>0</v>
      </c>
      <c r="Q218" s="259">
        <f t="shared" si="24"/>
        <v>0</v>
      </c>
      <c r="R218" s="259">
        <f t="shared" si="25"/>
        <v>0</v>
      </c>
      <c r="S218" s="844"/>
      <c r="T218" s="844"/>
      <c r="U218" s="844"/>
      <c r="W218" s="390" t="s">
        <v>1597</v>
      </c>
    </row>
    <row r="219" spans="1:23" hidden="1" outlineLevel="1">
      <c r="A219" s="823" t="s">
        <v>1598</v>
      </c>
      <c r="B219" s="825"/>
      <c r="C219" s="825"/>
      <c r="D219" s="825"/>
      <c r="E219" s="825"/>
      <c r="F219" s="825"/>
      <c r="G219" s="826"/>
      <c r="H219" s="827"/>
      <c r="I219" s="828"/>
      <c r="J219" s="828"/>
      <c r="K219" s="256">
        <f t="shared" si="20"/>
        <v>0</v>
      </c>
      <c r="L219" s="257">
        <f t="shared" si="21"/>
        <v>0</v>
      </c>
      <c r="M219" s="257">
        <f t="shared" si="22"/>
        <v>0</v>
      </c>
      <c r="N219" s="850"/>
      <c r="O219" s="850"/>
      <c r="P219" s="257">
        <f t="shared" si="23"/>
        <v>0</v>
      </c>
      <c r="Q219" s="259">
        <f t="shared" si="24"/>
        <v>0</v>
      </c>
      <c r="R219" s="259">
        <f t="shared" si="25"/>
        <v>0</v>
      </c>
      <c r="S219" s="844"/>
      <c r="T219" s="844"/>
      <c r="U219" s="844"/>
      <c r="W219" s="390" t="s">
        <v>1599</v>
      </c>
    </row>
    <row r="220" spans="1:23" hidden="1" outlineLevel="1">
      <c r="A220" s="823" t="s">
        <v>1600</v>
      </c>
      <c r="B220" s="825"/>
      <c r="C220" s="825"/>
      <c r="D220" s="825"/>
      <c r="E220" s="825"/>
      <c r="F220" s="825"/>
      <c r="G220" s="826"/>
      <c r="H220" s="827"/>
      <c r="I220" s="828"/>
      <c r="J220" s="828"/>
      <c r="K220" s="256">
        <f t="shared" si="20"/>
        <v>0</v>
      </c>
      <c r="L220" s="257">
        <f t="shared" si="21"/>
        <v>0</v>
      </c>
      <c r="M220" s="257">
        <f t="shared" si="22"/>
        <v>0</v>
      </c>
      <c r="N220" s="850"/>
      <c r="O220" s="850"/>
      <c r="P220" s="257">
        <f t="shared" si="23"/>
        <v>0</v>
      </c>
      <c r="Q220" s="259">
        <f t="shared" si="24"/>
        <v>0</v>
      </c>
      <c r="R220" s="259">
        <f t="shared" si="25"/>
        <v>0</v>
      </c>
      <c r="S220" s="844"/>
      <c r="T220" s="844"/>
      <c r="U220" s="844"/>
      <c r="W220" s="390" t="s">
        <v>1601</v>
      </c>
    </row>
    <row r="221" spans="1:23" hidden="1" outlineLevel="1">
      <c r="A221" s="823" t="s">
        <v>1602</v>
      </c>
      <c r="B221" s="825"/>
      <c r="C221" s="825"/>
      <c r="D221" s="825"/>
      <c r="E221" s="825"/>
      <c r="F221" s="825"/>
      <c r="G221" s="826"/>
      <c r="H221" s="827"/>
      <c r="I221" s="828"/>
      <c r="J221" s="828"/>
      <c r="K221" s="256">
        <f t="shared" si="20"/>
        <v>0</v>
      </c>
      <c r="L221" s="257">
        <f t="shared" si="21"/>
        <v>0</v>
      </c>
      <c r="M221" s="257">
        <f t="shared" si="22"/>
        <v>0</v>
      </c>
      <c r="N221" s="850"/>
      <c r="O221" s="850"/>
      <c r="P221" s="257">
        <f t="shared" si="23"/>
        <v>0</v>
      </c>
      <c r="Q221" s="259">
        <f t="shared" si="24"/>
        <v>0</v>
      </c>
      <c r="R221" s="259">
        <f t="shared" si="25"/>
        <v>0</v>
      </c>
      <c r="S221" s="844"/>
      <c r="T221" s="844"/>
      <c r="U221" s="844"/>
      <c r="W221" s="390" t="s">
        <v>1603</v>
      </c>
    </row>
    <row r="222" spans="1:23" hidden="1" outlineLevel="1">
      <c r="A222" s="823" t="s">
        <v>1604</v>
      </c>
      <c r="B222" s="825"/>
      <c r="C222" s="825"/>
      <c r="D222" s="825"/>
      <c r="E222" s="825"/>
      <c r="F222" s="825"/>
      <c r="G222" s="826"/>
      <c r="H222" s="827"/>
      <c r="I222" s="828"/>
      <c r="J222" s="828"/>
      <c r="K222" s="256">
        <f t="shared" si="20"/>
        <v>0</v>
      </c>
      <c r="L222" s="257">
        <f t="shared" si="21"/>
        <v>0</v>
      </c>
      <c r="M222" s="257">
        <f t="shared" si="22"/>
        <v>0</v>
      </c>
      <c r="N222" s="850"/>
      <c r="O222" s="850"/>
      <c r="P222" s="257">
        <f t="shared" si="23"/>
        <v>0</v>
      </c>
      <c r="Q222" s="259">
        <f t="shared" si="24"/>
        <v>0</v>
      </c>
      <c r="R222" s="259">
        <f t="shared" si="25"/>
        <v>0</v>
      </c>
      <c r="S222" s="844"/>
      <c r="T222" s="844"/>
      <c r="U222" s="844"/>
      <c r="W222" s="390" t="s">
        <v>1605</v>
      </c>
    </row>
    <row r="223" spans="1:23" hidden="1" outlineLevel="1">
      <c r="A223" s="823" t="s">
        <v>1606</v>
      </c>
      <c r="B223" s="825"/>
      <c r="C223" s="825"/>
      <c r="D223" s="825"/>
      <c r="E223" s="825"/>
      <c r="F223" s="825"/>
      <c r="G223" s="826"/>
      <c r="H223" s="827"/>
      <c r="I223" s="828"/>
      <c r="J223" s="828"/>
      <c r="K223" s="256">
        <f t="shared" si="20"/>
        <v>0</v>
      </c>
      <c r="L223" s="257">
        <f t="shared" si="21"/>
        <v>0</v>
      </c>
      <c r="M223" s="257">
        <f t="shared" si="22"/>
        <v>0</v>
      </c>
      <c r="N223" s="850"/>
      <c r="O223" s="850"/>
      <c r="P223" s="257">
        <f t="shared" si="23"/>
        <v>0</v>
      </c>
      <c r="Q223" s="259">
        <f t="shared" si="24"/>
        <v>0</v>
      </c>
      <c r="R223" s="259">
        <f t="shared" si="25"/>
        <v>0</v>
      </c>
      <c r="S223" s="844"/>
      <c r="T223" s="844"/>
      <c r="U223" s="844"/>
      <c r="W223" s="390" t="s">
        <v>1607</v>
      </c>
    </row>
    <row r="224" spans="1:23" hidden="1" outlineLevel="1">
      <c r="A224" s="823" t="s">
        <v>1608</v>
      </c>
      <c r="B224" s="825"/>
      <c r="C224" s="825"/>
      <c r="D224" s="825"/>
      <c r="E224" s="825"/>
      <c r="F224" s="825"/>
      <c r="G224" s="826"/>
      <c r="H224" s="827"/>
      <c r="I224" s="828"/>
      <c r="J224" s="828"/>
      <c r="K224" s="256">
        <f t="shared" si="20"/>
        <v>0</v>
      </c>
      <c r="L224" s="257">
        <f t="shared" si="21"/>
        <v>0</v>
      </c>
      <c r="M224" s="257">
        <f t="shared" si="22"/>
        <v>0</v>
      </c>
      <c r="N224" s="850"/>
      <c r="O224" s="850"/>
      <c r="P224" s="257">
        <f t="shared" si="23"/>
        <v>0</v>
      </c>
      <c r="Q224" s="259">
        <f t="shared" si="24"/>
        <v>0</v>
      </c>
      <c r="R224" s="259">
        <f t="shared" si="25"/>
        <v>0</v>
      </c>
      <c r="S224" s="844"/>
      <c r="T224" s="844"/>
      <c r="U224" s="844"/>
      <c r="W224" s="390" t="s">
        <v>1609</v>
      </c>
    </row>
    <row r="225" spans="1:23" hidden="1" outlineLevel="1">
      <c r="A225" s="823" t="s">
        <v>1610</v>
      </c>
      <c r="B225" s="825"/>
      <c r="C225" s="825"/>
      <c r="D225" s="825"/>
      <c r="E225" s="825"/>
      <c r="F225" s="825"/>
      <c r="G225" s="826"/>
      <c r="H225" s="827"/>
      <c r="I225" s="828"/>
      <c r="J225" s="828"/>
      <c r="K225" s="256">
        <f t="shared" si="20"/>
        <v>0</v>
      </c>
      <c r="L225" s="257">
        <f t="shared" si="21"/>
        <v>0</v>
      </c>
      <c r="M225" s="257">
        <f t="shared" si="22"/>
        <v>0</v>
      </c>
      <c r="N225" s="850"/>
      <c r="O225" s="850"/>
      <c r="P225" s="257">
        <f t="shared" si="23"/>
        <v>0</v>
      </c>
      <c r="Q225" s="259">
        <f t="shared" si="24"/>
        <v>0</v>
      </c>
      <c r="R225" s="259">
        <f t="shared" si="25"/>
        <v>0</v>
      </c>
      <c r="S225" s="844"/>
      <c r="T225" s="844"/>
      <c r="U225" s="844"/>
      <c r="W225" s="390" t="s">
        <v>1611</v>
      </c>
    </row>
    <row r="226" spans="1:23" hidden="1" outlineLevel="1">
      <c r="A226" s="823" t="s">
        <v>1612</v>
      </c>
      <c r="B226" s="825"/>
      <c r="C226" s="825"/>
      <c r="D226" s="825"/>
      <c r="E226" s="825"/>
      <c r="F226" s="825"/>
      <c r="G226" s="826"/>
      <c r="H226" s="827"/>
      <c r="I226" s="828"/>
      <c r="J226" s="828"/>
      <c r="K226" s="256">
        <f t="shared" si="20"/>
        <v>0</v>
      </c>
      <c r="L226" s="257">
        <f t="shared" si="21"/>
        <v>0</v>
      </c>
      <c r="M226" s="257">
        <f t="shared" si="22"/>
        <v>0</v>
      </c>
      <c r="N226" s="850"/>
      <c r="O226" s="850"/>
      <c r="P226" s="257">
        <f t="shared" si="23"/>
        <v>0</v>
      </c>
      <c r="Q226" s="259">
        <f t="shared" si="24"/>
        <v>0</v>
      </c>
      <c r="R226" s="259">
        <f t="shared" si="25"/>
        <v>0</v>
      </c>
      <c r="S226" s="844"/>
      <c r="T226" s="844"/>
      <c r="U226" s="844"/>
      <c r="W226" s="390" t="s">
        <v>1613</v>
      </c>
    </row>
    <row r="227" spans="1:23" hidden="1" outlineLevel="1">
      <c r="A227" s="823" t="s">
        <v>1614</v>
      </c>
      <c r="B227" s="825"/>
      <c r="C227" s="825"/>
      <c r="D227" s="825"/>
      <c r="E227" s="825"/>
      <c r="F227" s="825"/>
      <c r="G227" s="826"/>
      <c r="H227" s="827"/>
      <c r="I227" s="828"/>
      <c r="J227" s="828"/>
      <c r="K227" s="256">
        <f t="shared" si="20"/>
        <v>0</v>
      </c>
      <c r="L227" s="257">
        <f t="shared" si="21"/>
        <v>0</v>
      </c>
      <c r="M227" s="257">
        <f t="shared" si="22"/>
        <v>0</v>
      </c>
      <c r="N227" s="850"/>
      <c r="O227" s="850"/>
      <c r="P227" s="257">
        <f t="shared" si="23"/>
        <v>0</v>
      </c>
      <c r="Q227" s="259">
        <f t="shared" si="24"/>
        <v>0</v>
      </c>
      <c r="R227" s="259">
        <f t="shared" si="25"/>
        <v>0</v>
      </c>
      <c r="S227" s="844"/>
      <c r="T227" s="844"/>
      <c r="U227" s="844"/>
      <c r="W227" s="390" t="s">
        <v>1615</v>
      </c>
    </row>
    <row r="228" spans="1:23" hidden="1" outlineLevel="1">
      <c r="A228" s="823" t="s">
        <v>1616</v>
      </c>
      <c r="B228" s="825"/>
      <c r="C228" s="825"/>
      <c r="D228" s="825"/>
      <c r="E228" s="825"/>
      <c r="F228" s="825"/>
      <c r="G228" s="826"/>
      <c r="H228" s="827"/>
      <c r="I228" s="828"/>
      <c r="J228" s="828"/>
      <c r="K228" s="256">
        <f t="shared" si="20"/>
        <v>0</v>
      </c>
      <c r="L228" s="257">
        <f t="shared" si="21"/>
        <v>0</v>
      </c>
      <c r="M228" s="257">
        <f t="shared" si="22"/>
        <v>0</v>
      </c>
      <c r="N228" s="850"/>
      <c r="O228" s="850"/>
      <c r="P228" s="257">
        <f t="shared" si="23"/>
        <v>0</v>
      </c>
      <c r="Q228" s="259">
        <f t="shared" si="24"/>
        <v>0</v>
      </c>
      <c r="R228" s="259">
        <f t="shared" si="25"/>
        <v>0</v>
      </c>
      <c r="S228" s="844"/>
      <c r="T228" s="844"/>
      <c r="U228" s="844"/>
      <c r="W228" s="390" t="s">
        <v>1617</v>
      </c>
    </row>
    <row r="229" spans="1:23" hidden="1" outlineLevel="1">
      <c r="A229" s="823" t="s">
        <v>1618</v>
      </c>
      <c r="B229" s="825"/>
      <c r="C229" s="825"/>
      <c r="D229" s="825"/>
      <c r="E229" s="825"/>
      <c r="F229" s="825"/>
      <c r="G229" s="826"/>
      <c r="H229" s="827"/>
      <c r="I229" s="828"/>
      <c r="J229" s="828"/>
      <c r="K229" s="256">
        <f t="shared" si="20"/>
        <v>0</v>
      </c>
      <c r="L229" s="257">
        <f t="shared" si="21"/>
        <v>0</v>
      </c>
      <c r="M229" s="257">
        <f t="shared" si="22"/>
        <v>0</v>
      </c>
      <c r="N229" s="850"/>
      <c r="O229" s="850"/>
      <c r="P229" s="257">
        <f t="shared" si="23"/>
        <v>0</v>
      </c>
      <c r="Q229" s="259">
        <f t="shared" si="24"/>
        <v>0</v>
      </c>
      <c r="R229" s="259">
        <f t="shared" si="25"/>
        <v>0</v>
      </c>
      <c r="S229" s="844"/>
      <c r="T229" s="844"/>
      <c r="U229" s="844"/>
      <c r="W229" s="390" t="s">
        <v>1619</v>
      </c>
    </row>
    <row r="230" spans="1:23" hidden="1" outlineLevel="1">
      <c r="A230" s="823" t="s">
        <v>1620</v>
      </c>
      <c r="B230" s="825"/>
      <c r="C230" s="825"/>
      <c r="D230" s="825"/>
      <c r="E230" s="825"/>
      <c r="F230" s="825"/>
      <c r="G230" s="826"/>
      <c r="H230" s="827"/>
      <c r="I230" s="828"/>
      <c r="J230" s="828"/>
      <c r="K230" s="256">
        <f t="shared" si="20"/>
        <v>0</v>
      </c>
      <c r="L230" s="257">
        <f t="shared" si="21"/>
        <v>0</v>
      </c>
      <c r="M230" s="257">
        <f t="shared" si="22"/>
        <v>0</v>
      </c>
      <c r="N230" s="850"/>
      <c r="O230" s="850"/>
      <c r="P230" s="257">
        <f t="shared" si="23"/>
        <v>0</v>
      </c>
      <c r="Q230" s="259">
        <f t="shared" si="24"/>
        <v>0</v>
      </c>
      <c r="R230" s="259">
        <f t="shared" si="25"/>
        <v>0</v>
      </c>
      <c r="S230" s="844"/>
      <c r="T230" s="844"/>
      <c r="U230" s="844"/>
      <c r="W230" s="390" t="s">
        <v>1621</v>
      </c>
    </row>
    <row r="231" spans="1:23" hidden="1" outlineLevel="1">
      <c r="A231" s="823" t="s">
        <v>1622</v>
      </c>
      <c r="B231" s="825"/>
      <c r="C231" s="825"/>
      <c r="D231" s="825"/>
      <c r="E231" s="825"/>
      <c r="F231" s="825"/>
      <c r="G231" s="826"/>
      <c r="H231" s="827"/>
      <c r="I231" s="828"/>
      <c r="J231" s="828"/>
      <c r="K231" s="256">
        <f t="shared" si="20"/>
        <v>0</v>
      </c>
      <c r="L231" s="257">
        <f t="shared" si="21"/>
        <v>0</v>
      </c>
      <c r="M231" s="257">
        <f t="shared" si="22"/>
        <v>0</v>
      </c>
      <c r="N231" s="850"/>
      <c r="O231" s="850"/>
      <c r="P231" s="257">
        <f t="shared" si="23"/>
        <v>0</v>
      </c>
      <c r="Q231" s="259">
        <f t="shared" si="24"/>
        <v>0</v>
      </c>
      <c r="R231" s="259">
        <f t="shared" si="25"/>
        <v>0</v>
      </c>
      <c r="S231" s="844"/>
      <c r="T231" s="844"/>
      <c r="U231" s="844"/>
      <c r="W231" s="390" t="s">
        <v>1623</v>
      </c>
    </row>
    <row r="232" spans="1:23" hidden="1" outlineLevel="1">
      <c r="A232" s="823" t="s">
        <v>1624</v>
      </c>
      <c r="B232" s="825"/>
      <c r="C232" s="825"/>
      <c r="D232" s="825"/>
      <c r="E232" s="825"/>
      <c r="F232" s="825"/>
      <c r="G232" s="826"/>
      <c r="H232" s="827"/>
      <c r="I232" s="828"/>
      <c r="J232" s="828"/>
      <c r="K232" s="256">
        <f t="shared" si="20"/>
        <v>0</v>
      </c>
      <c r="L232" s="257">
        <f t="shared" si="21"/>
        <v>0</v>
      </c>
      <c r="M232" s="257">
        <f t="shared" si="22"/>
        <v>0</v>
      </c>
      <c r="N232" s="850"/>
      <c r="O232" s="850"/>
      <c r="P232" s="257">
        <f t="shared" si="23"/>
        <v>0</v>
      </c>
      <c r="Q232" s="259">
        <f t="shared" si="24"/>
        <v>0</v>
      </c>
      <c r="R232" s="259">
        <f t="shared" si="25"/>
        <v>0</v>
      </c>
      <c r="S232" s="844"/>
      <c r="T232" s="844"/>
      <c r="U232" s="844"/>
      <c r="W232" s="390" t="s">
        <v>1625</v>
      </c>
    </row>
    <row r="233" spans="1:23" hidden="1" outlineLevel="1">
      <c r="A233" s="823" t="s">
        <v>1626</v>
      </c>
      <c r="B233" s="825"/>
      <c r="C233" s="825"/>
      <c r="D233" s="825"/>
      <c r="E233" s="825"/>
      <c r="F233" s="825"/>
      <c r="G233" s="826"/>
      <c r="H233" s="827"/>
      <c r="I233" s="828"/>
      <c r="J233" s="828"/>
      <c r="K233" s="256">
        <f t="shared" si="20"/>
        <v>0</v>
      </c>
      <c r="L233" s="257">
        <f t="shared" si="21"/>
        <v>0</v>
      </c>
      <c r="M233" s="257">
        <f t="shared" si="22"/>
        <v>0</v>
      </c>
      <c r="N233" s="850"/>
      <c r="O233" s="850"/>
      <c r="P233" s="257">
        <f t="shared" si="23"/>
        <v>0</v>
      </c>
      <c r="Q233" s="259">
        <f t="shared" si="24"/>
        <v>0</v>
      </c>
      <c r="R233" s="259">
        <f t="shared" si="25"/>
        <v>0</v>
      </c>
      <c r="S233" s="844"/>
      <c r="T233" s="844"/>
      <c r="U233" s="844"/>
      <c r="W233" s="390" t="s">
        <v>1627</v>
      </c>
    </row>
    <row r="234" spans="1:23" hidden="1" outlineLevel="1">
      <c r="A234" s="823" t="s">
        <v>1628</v>
      </c>
      <c r="B234" s="825"/>
      <c r="C234" s="825"/>
      <c r="D234" s="825"/>
      <c r="E234" s="825"/>
      <c r="F234" s="825"/>
      <c r="G234" s="826"/>
      <c r="H234" s="827"/>
      <c r="I234" s="828"/>
      <c r="J234" s="828"/>
      <c r="K234" s="256">
        <f t="shared" si="20"/>
        <v>0</v>
      </c>
      <c r="L234" s="257">
        <f t="shared" si="21"/>
        <v>0</v>
      </c>
      <c r="M234" s="257">
        <f t="shared" si="22"/>
        <v>0</v>
      </c>
      <c r="N234" s="850"/>
      <c r="O234" s="850"/>
      <c r="P234" s="257">
        <f t="shared" si="23"/>
        <v>0</v>
      </c>
      <c r="Q234" s="259">
        <f t="shared" si="24"/>
        <v>0</v>
      </c>
      <c r="R234" s="259">
        <f t="shared" si="25"/>
        <v>0</v>
      </c>
      <c r="S234" s="844"/>
      <c r="T234" s="844"/>
      <c r="U234" s="844"/>
      <c r="W234" s="390" t="s">
        <v>1629</v>
      </c>
    </row>
    <row r="235" spans="1:23" hidden="1" outlineLevel="1">
      <c r="A235" s="823" t="s">
        <v>1630</v>
      </c>
      <c r="B235" s="825"/>
      <c r="C235" s="825"/>
      <c r="D235" s="825"/>
      <c r="E235" s="825"/>
      <c r="F235" s="825"/>
      <c r="G235" s="826"/>
      <c r="H235" s="827"/>
      <c r="I235" s="828"/>
      <c r="J235" s="828"/>
      <c r="K235" s="256">
        <f t="shared" si="20"/>
        <v>0</v>
      </c>
      <c r="L235" s="257">
        <f t="shared" si="21"/>
        <v>0</v>
      </c>
      <c r="M235" s="257">
        <f t="shared" si="22"/>
        <v>0</v>
      </c>
      <c r="N235" s="850"/>
      <c r="O235" s="850"/>
      <c r="P235" s="257">
        <f t="shared" si="23"/>
        <v>0</v>
      </c>
      <c r="Q235" s="259">
        <f t="shared" si="24"/>
        <v>0</v>
      </c>
      <c r="R235" s="259">
        <f t="shared" si="25"/>
        <v>0</v>
      </c>
      <c r="S235" s="844"/>
      <c r="T235" s="844"/>
      <c r="U235" s="844"/>
      <c r="W235" s="390" t="s">
        <v>1631</v>
      </c>
    </row>
    <row r="236" spans="1:23" hidden="1" outlineLevel="1">
      <c r="A236" s="823" t="s">
        <v>1632</v>
      </c>
      <c r="B236" s="825"/>
      <c r="C236" s="825"/>
      <c r="D236" s="825"/>
      <c r="E236" s="825"/>
      <c r="F236" s="825"/>
      <c r="G236" s="826"/>
      <c r="H236" s="827"/>
      <c r="I236" s="828"/>
      <c r="J236" s="828"/>
      <c r="K236" s="256">
        <f t="shared" si="20"/>
        <v>0</v>
      </c>
      <c r="L236" s="257">
        <f t="shared" si="21"/>
        <v>0</v>
      </c>
      <c r="M236" s="257">
        <f t="shared" si="22"/>
        <v>0</v>
      </c>
      <c r="N236" s="850"/>
      <c r="O236" s="850"/>
      <c r="P236" s="257">
        <f t="shared" si="23"/>
        <v>0</v>
      </c>
      <c r="Q236" s="259">
        <f t="shared" si="24"/>
        <v>0</v>
      </c>
      <c r="R236" s="259">
        <f t="shared" si="25"/>
        <v>0</v>
      </c>
      <c r="S236" s="844"/>
      <c r="T236" s="844"/>
      <c r="U236" s="844"/>
      <c r="W236" s="390" t="s">
        <v>1633</v>
      </c>
    </row>
    <row r="237" spans="1:23" hidden="1" outlineLevel="1">
      <c r="A237" s="823" t="s">
        <v>1634</v>
      </c>
      <c r="B237" s="825"/>
      <c r="C237" s="825"/>
      <c r="D237" s="825"/>
      <c r="E237" s="825"/>
      <c r="F237" s="825"/>
      <c r="G237" s="826"/>
      <c r="H237" s="827"/>
      <c r="I237" s="828"/>
      <c r="J237" s="828"/>
      <c r="K237" s="256">
        <f t="shared" si="20"/>
        <v>0</v>
      </c>
      <c r="L237" s="257">
        <f t="shared" si="21"/>
        <v>0</v>
      </c>
      <c r="M237" s="257">
        <f t="shared" si="22"/>
        <v>0</v>
      </c>
      <c r="N237" s="850"/>
      <c r="O237" s="850"/>
      <c r="P237" s="257">
        <f t="shared" si="23"/>
        <v>0</v>
      </c>
      <c r="Q237" s="259">
        <f t="shared" si="24"/>
        <v>0</v>
      </c>
      <c r="R237" s="259">
        <f t="shared" si="25"/>
        <v>0</v>
      </c>
      <c r="S237" s="844"/>
      <c r="T237" s="844"/>
      <c r="U237" s="844"/>
      <c r="W237" s="390" t="s">
        <v>1635</v>
      </c>
    </row>
    <row r="238" spans="1:23" hidden="1" outlineLevel="1">
      <c r="A238" s="823" t="s">
        <v>1636</v>
      </c>
      <c r="B238" s="825"/>
      <c r="C238" s="825"/>
      <c r="D238" s="825"/>
      <c r="E238" s="825"/>
      <c r="F238" s="825"/>
      <c r="G238" s="826"/>
      <c r="H238" s="827"/>
      <c r="I238" s="828"/>
      <c r="J238" s="828"/>
      <c r="K238" s="256">
        <f t="shared" si="20"/>
        <v>0</v>
      </c>
      <c r="L238" s="257">
        <f t="shared" si="21"/>
        <v>0</v>
      </c>
      <c r="M238" s="257">
        <f t="shared" si="22"/>
        <v>0</v>
      </c>
      <c r="N238" s="850"/>
      <c r="O238" s="850"/>
      <c r="P238" s="257">
        <f t="shared" si="23"/>
        <v>0</v>
      </c>
      <c r="Q238" s="259">
        <f t="shared" si="24"/>
        <v>0</v>
      </c>
      <c r="R238" s="259">
        <f t="shared" si="25"/>
        <v>0</v>
      </c>
      <c r="S238" s="844"/>
      <c r="T238" s="844"/>
      <c r="U238" s="844"/>
      <c r="W238" s="390" t="s">
        <v>1637</v>
      </c>
    </row>
    <row r="239" spans="1:23" hidden="1" outlineLevel="1">
      <c r="A239" s="823" t="s">
        <v>1638</v>
      </c>
      <c r="B239" s="825"/>
      <c r="C239" s="825"/>
      <c r="D239" s="825"/>
      <c r="E239" s="825"/>
      <c r="F239" s="825"/>
      <c r="G239" s="826"/>
      <c r="H239" s="827"/>
      <c r="I239" s="828"/>
      <c r="J239" s="828"/>
      <c r="K239" s="256">
        <f t="shared" si="20"/>
        <v>0</v>
      </c>
      <c r="L239" s="257">
        <f t="shared" si="21"/>
        <v>0</v>
      </c>
      <c r="M239" s="257">
        <f t="shared" si="22"/>
        <v>0</v>
      </c>
      <c r="N239" s="850"/>
      <c r="O239" s="850"/>
      <c r="P239" s="257">
        <f t="shared" si="23"/>
        <v>0</v>
      </c>
      <c r="Q239" s="259">
        <f t="shared" si="24"/>
        <v>0</v>
      </c>
      <c r="R239" s="259">
        <f t="shared" si="25"/>
        <v>0</v>
      </c>
      <c r="S239" s="844"/>
      <c r="T239" s="844"/>
      <c r="U239" s="844"/>
      <c r="W239" s="390" t="s">
        <v>1639</v>
      </c>
    </row>
    <row r="240" spans="1:23" hidden="1" outlineLevel="1">
      <c r="A240" s="823" t="s">
        <v>1640</v>
      </c>
      <c r="B240" s="825"/>
      <c r="C240" s="825"/>
      <c r="D240" s="825"/>
      <c r="E240" s="825"/>
      <c r="F240" s="825"/>
      <c r="G240" s="826"/>
      <c r="H240" s="827"/>
      <c r="I240" s="828"/>
      <c r="J240" s="828"/>
      <c r="K240" s="256">
        <f t="shared" si="20"/>
        <v>0</v>
      </c>
      <c r="L240" s="257">
        <f t="shared" si="21"/>
        <v>0</v>
      </c>
      <c r="M240" s="257">
        <f t="shared" si="22"/>
        <v>0</v>
      </c>
      <c r="N240" s="850"/>
      <c r="O240" s="850"/>
      <c r="P240" s="257">
        <f t="shared" si="23"/>
        <v>0</v>
      </c>
      <c r="Q240" s="259">
        <f t="shared" si="24"/>
        <v>0</v>
      </c>
      <c r="R240" s="259">
        <f t="shared" si="25"/>
        <v>0</v>
      </c>
      <c r="S240" s="844"/>
      <c r="T240" s="844"/>
      <c r="U240" s="844"/>
      <c r="W240" s="390" t="s">
        <v>1641</v>
      </c>
    </row>
    <row r="241" spans="1:23" hidden="1" outlineLevel="1">
      <c r="A241" s="823" t="s">
        <v>1642</v>
      </c>
      <c r="B241" s="825"/>
      <c r="C241" s="825"/>
      <c r="D241" s="825"/>
      <c r="E241" s="825"/>
      <c r="F241" s="825"/>
      <c r="G241" s="826"/>
      <c r="H241" s="827"/>
      <c r="I241" s="828"/>
      <c r="J241" s="828"/>
      <c r="K241" s="256">
        <f t="shared" si="20"/>
        <v>0</v>
      </c>
      <c r="L241" s="257">
        <f t="shared" si="21"/>
        <v>0</v>
      </c>
      <c r="M241" s="257">
        <f t="shared" si="22"/>
        <v>0</v>
      </c>
      <c r="N241" s="850"/>
      <c r="O241" s="850"/>
      <c r="P241" s="257">
        <f t="shared" si="23"/>
        <v>0</v>
      </c>
      <c r="Q241" s="259">
        <f t="shared" si="24"/>
        <v>0</v>
      </c>
      <c r="R241" s="259">
        <f t="shared" si="25"/>
        <v>0</v>
      </c>
      <c r="S241" s="844"/>
      <c r="T241" s="844"/>
      <c r="U241" s="844"/>
      <c r="W241" s="390" t="s">
        <v>1643</v>
      </c>
    </row>
    <row r="242" spans="1:23" hidden="1" outlineLevel="1">
      <c r="A242" s="823" t="s">
        <v>1644</v>
      </c>
      <c r="B242" s="825"/>
      <c r="C242" s="825"/>
      <c r="D242" s="825"/>
      <c r="E242" s="825"/>
      <c r="F242" s="825"/>
      <c r="G242" s="826"/>
      <c r="H242" s="827"/>
      <c r="I242" s="828"/>
      <c r="J242" s="828"/>
      <c r="K242" s="256">
        <f t="shared" si="20"/>
        <v>0</v>
      </c>
      <c r="L242" s="257">
        <f t="shared" si="21"/>
        <v>0</v>
      </c>
      <c r="M242" s="257">
        <f t="shared" si="22"/>
        <v>0</v>
      </c>
      <c r="N242" s="850"/>
      <c r="O242" s="850"/>
      <c r="P242" s="257">
        <f t="shared" si="23"/>
        <v>0</v>
      </c>
      <c r="Q242" s="259">
        <f t="shared" si="24"/>
        <v>0</v>
      </c>
      <c r="R242" s="259">
        <f t="shared" si="25"/>
        <v>0</v>
      </c>
      <c r="S242" s="844"/>
      <c r="T242" s="844"/>
      <c r="U242" s="844"/>
      <c r="W242" s="390" t="s">
        <v>1645</v>
      </c>
    </row>
    <row r="243" spans="1:23" hidden="1" outlineLevel="1">
      <c r="A243" s="823" t="s">
        <v>1646</v>
      </c>
      <c r="B243" s="825"/>
      <c r="C243" s="825"/>
      <c r="D243" s="825"/>
      <c r="E243" s="825"/>
      <c r="F243" s="825"/>
      <c r="G243" s="826"/>
      <c r="H243" s="827"/>
      <c r="I243" s="828"/>
      <c r="J243" s="828"/>
      <c r="K243" s="256">
        <f t="shared" si="20"/>
        <v>0</v>
      </c>
      <c r="L243" s="257">
        <f t="shared" si="21"/>
        <v>0</v>
      </c>
      <c r="M243" s="257">
        <f t="shared" si="22"/>
        <v>0</v>
      </c>
      <c r="N243" s="850"/>
      <c r="O243" s="850"/>
      <c r="P243" s="257">
        <f t="shared" si="23"/>
        <v>0</v>
      </c>
      <c r="Q243" s="259">
        <f t="shared" si="24"/>
        <v>0</v>
      </c>
      <c r="R243" s="259">
        <f t="shared" si="25"/>
        <v>0</v>
      </c>
      <c r="S243" s="844"/>
      <c r="T243" s="844"/>
      <c r="U243" s="844"/>
      <c r="W243" s="390" t="s">
        <v>1647</v>
      </c>
    </row>
    <row r="244" spans="1:23" hidden="1" outlineLevel="1">
      <c r="A244" s="823" t="s">
        <v>1648</v>
      </c>
      <c r="B244" s="825"/>
      <c r="C244" s="825"/>
      <c r="D244" s="825"/>
      <c r="E244" s="825"/>
      <c r="F244" s="825"/>
      <c r="G244" s="826"/>
      <c r="H244" s="827"/>
      <c r="I244" s="828"/>
      <c r="J244" s="828"/>
      <c r="K244" s="256">
        <f t="shared" si="20"/>
        <v>0</v>
      </c>
      <c r="L244" s="257">
        <f t="shared" si="21"/>
        <v>0</v>
      </c>
      <c r="M244" s="257">
        <f t="shared" si="22"/>
        <v>0</v>
      </c>
      <c r="N244" s="850"/>
      <c r="O244" s="850"/>
      <c r="P244" s="257">
        <f t="shared" si="23"/>
        <v>0</v>
      </c>
      <c r="Q244" s="259">
        <f t="shared" si="24"/>
        <v>0</v>
      </c>
      <c r="R244" s="259">
        <f t="shared" si="25"/>
        <v>0</v>
      </c>
      <c r="S244" s="844"/>
      <c r="T244" s="844"/>
      <c r="U244" s="844"/>
      <c r="W244" s="390" t="s">
        <v>1649</v>
      </c>
    </row>
    <row r="245" spans="1:23" hidden="1" outlineLevel="1">
      <c r="A245" s="823" t="s">
        <v>1650</v>
      </c>
      <c r="B245" s="825"/>
      <c r="C245" s="825"/>
      <c r="D245" s="825"/>
      <c r="E245" s="825"/>
      <c r="F245" s="825"/>
      <c r="G245" s="826"/>
      <c r="H245" s="827"/>
      <c r="I245" s="828"/>
      <c r="J245" s="828"/>
      <c r="K245" s="256">
        <f t="shared" si="20"/>
        <v>0</v>
      </c>
      <c r="L245" s="257">
        <f t="shared" si="21"/>
        <v>0</v>
      </c>
      <c r="M245" s="257">
        <f t="shared" si="22"/>
        <v>0</v>
      </c>
      <c r="N245" s="850"/>
      <c r="O245" s="850"/>
      <c r="P245" s="257">
        <f t="shared" si="23"/>
        <v>0</v>
      </c>
      <c r="Q245" s="259">
        <f t="shared" si="24"/>
        <v>0</v>
      </c>
      <c r="R245" s="259">
        <f t="shared" si="25"/>
        <v>0</v>
      </c>
      <c r="S245" s="844"/>
      <c r="T245" s="844"/>
      <c r="U245" s="844"/>
      <c r="W245" s="390" t="s">
        <v>1651</v>
      </c>
    </row>
    <row r="246" spans="1:23" hidden="1" outlineLevel="1">
      <c r="A246" s="823" t="s">
        <v>1652</v>
      </c>
      <c r="B246" s="825"/>
      <c r="C246" s="825"/>
      <c r="D246" s="825"/>
      <c r="E246" s="825"/>
      <c r="F246" s="825"/>
      <c r="G246" s="826"/>
      <c r="H246" s="827"/>
      <c r="I246" s="828"/>
      <c r="J246" s="828"/>
      <c r="K246" s="256">
        <f t="shared" si="20"/>
        <v>0</v>
      </c>
      <c r="L246" s="257">
        <f t="shared" si="21"/>
        <v>0</v>
      </c>
      <c r="M246" s="257">
        <f t="shared" si="22"/>
        <v>0</v>
      </c>
      <c r="N246" s="850"/>
      <c r="O246" s="850"/>
      <c r="P246" s="257">
        <f t="shared" si="23"/>
        <v>0</v>
      </c>
      <c r="Q246" s="259">
        <f t="shared" si="24"/>
        <v>0</v>
      </c>
      <c r="R246" s="259">
        <f t="shared" si="25"/>
        <v>0</v>
      </c>
      <c r="S246" s="844"/>
      <c r="T246" s="844"/>
      <c r="U246" s="844"/>
      <c r="W246" s="390" t="s">
        <v>1653</v>
      </c>
    </row>
    <row r="247" spans="1:23" hidden="1" outlineLevel="1">
      <c r="A247" s="823" t="s">
        <v>1654</v>
      </c>
      <c r="B247" s="825"/>
      <c r="C247" s="825"/>
      <c r="D247" s="825"/>
      <c r="E247" s="825"/>
      <c r="F247" s="825"/>
      <c r="G247" s="826"/>
      <c r="H247" s="827"/>
      <c r="I247" s="828"/>
      <c r="J247" s="828"/>
      <c r="K247" s="256">
        <f t="shared" si="20"/>
        <v>0</v>
      </c>
      <c r="L247" s="257">
        <f t="shared" si="21"/>
        <v>0</v>
      </c>
      <c r="M247" s="257">
        <f t="shared" si="22"/>
        <v>0</v>
      </c>
      <c r="N247" s="850"/>
      <c r="O247" s="850"/>
      <c r="P247" s="257">
        <f t="shared" si="23"/>
        <v>0</v>
      </c>
      <c r="Q247" s="259">
        <f t="shared" si="24"/>
        <v>0</v>
      </c>
      <c r="R247" s="259">
        <f t="shared" si="25"/>
        <v>0</v>
      </c>
      <c r="S247" s="844"/>
      <c r="T247" s="844"/>
      <c r="U247" s="844"/>
      <c r="W247" s="390" t="s">
        <v>1655</v>
      </c>
    </row>
    <row r="248" spans="1:23" hidden="1" outlineLevel="1">
      <c r="A248" s="823" t="s">
        <v>1656</v>
      </c>
      <c r="B248" s="825"/>
      <c r="C248" s="825"/>
      <c r="D248" s="825"/>
      <c r="E248" s="825"/>
      <c r="F248" s="825"/>
      <c r="G248" s="826"/>
      <c r="H248" s="827"/>
      <c r="I248" s="828"/>
      <c r="J248" s="828"/>
      <c r="K248" s="256">
        <f t="shared" si="20"/>
        <v>0</v>
      </c>
      <c r="L248" s="257">
        <f t="shared" si="21"/>
        <v>0</v>
      </c>
      <c r="M248" s="257">
        <f t="shared" si="22"/>
        <v>0</v>
      </c>
      <c r="N248" s="850"/>
      <c r="O248" s="850"/>
      <c r="P248" s="257">
        <f t="shared" si="23"/>
        <v>0</v>
      </c>
      <c r="Q248" s="259">
        <f t="shared" si="24"/>
        <v>0</v>
      </c>
      <c r="R248" s="259">
        <f t="shared" si="25"/>
        <v>0</v>
      </c>
      <c r="S248" s="844"/>
      <c r="T248" s="844"/>
      <c r="U248" s="844"/>
      <c r="W248" s="390" t="s">
        <v>1657</v>
      </c>
    </row>
    <row r="249" spans="1:23" hidden="1" outlineLevel="1">
      <c r="A249" s="823" t="s">
        <v>1658</v>
      </c>
      <c r="B249" s="825"/>
      <c r="C249" s="825"/>
      <c r="D249" s="825"/>
      <c r="E249" s="825"/>
      <c r="F249" s="825"/>
      <c r="G249" s="826"/>
      <c r="H249" s="827"/>
      <c r="I249" s="828"/>
      <c r="J249" s="828"/>
      <c r="K249" s="256">
        <f t="shared" si="20"/>
        <v>0</v>
      </c>
      <c r="L249" s="257">
        <f t="shared" si="21"/>
        <v>0</v>
      </c>
      <c r="M249" s="257">
        <f t="shared" si="22"/>
        <v>0</v>
      </c>
      <c r="N249" s="850"/>
      <c r="O249" s="850"/>
      <c r="P249" s="257">
        <f t="shared" si="23"/>
        <v>0</v>
      </c>
      <c r="Q249" s="259">
        <f t="shared" si="24"/>
        <v>0</v>
      </c>
      <c r="R249" s="259">
        <f t="shared" si="25"/>
        <v>0</v>
      </c>
      <c r="S249" s="844"/>
      <c r="T249" s="844"/>
      <c r="U249" s="844"/>
      <c r="W249" s="390" t="s">
        <v>1659</v>
      </c>
    </row>
    <row r="250" spans="1:23" hidden="1" outlineLevel="1">
      <c r="A250" s="823" t="s">
        <v>1660</v>
      </c>
      <c r="B250" s="825"/>
      <c r="C250" s="825"/>
      <c r="D250" s="825"/>
      <c r="E250" s="825"/>
      <c r="F250" s="825"/>
      <c r="G250" s="826"/>
      <c r="H250" s="827"/>
      <c r="I250" s="828"/>
      <c r="J250" s="828"/>
      <c r="K250" s="256">
        <f t="shared" si="20"/>
        <v>0</v>
      </c>
      <c r="L250" s="257">
        <f t="shared" si="21"/>
        <v>0</v>
      </c>
      <c r="M250" s="257">
        <f t="shared" si="22"/>
        <v>0</v>
      </c>
      <c r="N250" s="850"/>
      <c r="O250" s="850"/>
      <c r="P250" s="257">
        <f t="shared" si="23"/>
        <v>0</v>
      </c>
      <c r="Q250" s="259">
        <f t="shared" si="24"/>
        <v>0</v>
      </c>
      <c r="R250" s="259">
        <f t="shared" si="25"/>
        <v>0</v>
      </c>
      <c r="S250" s="844"/>
      <c r="T250" s="844"/>
      <c r="U250" s="844"/>
      <c r="W250" s="390" t="s">
        <v>1661</v>
      </c>
    </row>
    <row r="251" spans="1:23" hidden="1" outlineLevel="1">
      <c r="A251" s="823" t="s">
        <v>1662</v>
      </c>
      <c r="B251" s="825"/>
      <c r="C251" s="825"/>
      <c r="D251" s="825"/>
      <c r="E251" s="825"/>
      <c r="F251" s="825"/>
      <c r="G251" s="826"/>
      <c r="H251" s="827"/>
      <c r="I251" s="828"/>
      <c r="J251" s="828"/>
      <c r="K251" s="256">
        <f t="shared" si="20"/>
        <v>0</v>
      </c>
      <c r="L251" s="257">
        <f t="shared" si="21"/>
        <v>0</v>
      </c>
      <c r="M251" s="257">
        <f t="shared" si="22"/>
        <v>0</v>
      </c>
      <c r="N251" s="850"/>
      <c r="O251" s="850"/>
      <c r="P251" s="257">
        <f t="shared" si="23"/>
        <v>0</v>
      </c>
      <c r="Q251" s="259">
        <f t="shared" si="24"/>
        <v>0</v>
      </c>
      <c r="R251" s="259">
        <f t="shared" si="25"/>
        <v>0</v>
      </c>
      <c r="S251" s="844"/>
      <c r="T251" s="844"/>
      <c r="U251" s="844"/>
      <c r="W251" s="390" t="s">
        <v>1663</v>
      </c>
    </row>
    <row r="252" spans="1:23" hidden="1" outlineLevel="1">
      <c r="A252" s="823" t="s">
        <v>1664</v>
      </c>
      <c r="B252" s="825"/>
      <c r="C252" s="825"/>
      <c r="D252" s="825"/>
      <c r="E252" s="825"/>
      <c r="F252" s="825"/>
      <c r="G252" s="826"/>
      <c r="H252" s="827"/>
      <c r="I252" s="828"/>
      <c r="J252" s="828"/>
      <c r="K252" s="256">
        <f t="shared" si="20"/>
        <v>0</v>
      </c>
      <c r="L252" s="257">
        <f t="shared" si="21"/>
        <v>0</v>
      </c>
      <c r="M252" s="257">
        <f t="shared" si="22"/>
        <v>0</v>
      </c>
      <c r="N252" s="850"/>
      <c r="O252" s="850"/>
      <c r="P252" s="257">
        <f t="shared" si="23"/>
        <v>0</v>
      </c>
      <c r="Q252" s="259">
        <f t="shared" si="24"/>
        <v>0</v>
      </c>
      <c r="R252" s="259">
        <f t="shared" si="25"/>
        <v>0</v>
      </c>
      <c r="S252" s="844"/>
      <c r="T252" s="844"/>
      <c r="U252" s="844"/>
      <c r="W252" s="390" t="s">
        <v>1665</v>
      </c>
    </row>
    <row r="253" spans="1:23" hidden="1" outlineLevel="1">
      <c r="A253" s="823" t="s">
        <v>1666</v>
      </c>
      <c r="B253" s="825"/>
      <c r="C253" s="825"/>
      <c r="D253" s="825"/>
      <c r="E253" s="825"/>
      <c r="F253" s="825"/>
      <c r="G253" s="826"/>
      <c r="H253" s="827"/>
      <c r="I253" s="828"/>
      <c r="J253" s="828"/>
      <c r="K253" s="256">
        <f t="shared" si="20"/>
        <v>0</v>
      </c>
      <c r="L253" s="257">
        <f t="shared" si="21"/>
        <v>0</v>
      </c>
      <c r="M253" s="257">
        <f t="shared" si="22"/>
        <v>0</v>
      </c>
      <c r="N253" s="850"/>
      <c r="O253" s="850"/>
      <c r="P253" s="257">
        <f t="shared" si="23"/>
        <v>0</v>
      </c>
      <c r="Q253" s="259">
        <f t="shared" si="24"/>
        <v>0</v>
      </c>
      <c r="R253" s="259">
        <f t="shared" si="25"/>
        <v>0</v>
      </c>
      <c r="S253" s="844"/>
      <c r="T253" s="844"/>
      <c r="U253" s="844"/>
      <c r="W253" s="390" t="s">
        <v>1667</v>
      </c>
    </row>
    <row r="254" spans="1:23" hidden="1" outlineLevel="1">
      <c r="A254" s="823" t="s">
        <v>1668</v>
      </c>
      <c r="B254" s="825"/>
      <c r="C254" s="825"/>
      <c r="D254" s="825"/>
      <c r="E254" s="825"/>
      <c r="F254" s="825"/>
      <c r="G254" s="826"/>
      <c r="H254" s="827"/>
      <c r="I254" s="828"/>
      <c r="J254" s="828"/>
      <c r="K254" s="256">
        <f t="shared" si="20"/>
        <v>0</v>
      </c>
      <c r="L254" s="257">
        <f t="shared" si="21"/>
        <v>0</v>
      </c>
      <c r="M254" s="257">
        <f t="shared" si="22"/>
        <v>0</v>
      </c>
      <c r="N254" s="850"/>
      <c r="O254" s="850"/>
      <c r="P254" s="257">
        <f t="shared" si="23"/>
        <v>0</v>
      </c>
      <c r="Q254" s="259">
        <f t="shared" si="24"/>
        <v>0</v>
      </c>
      <c r="R254" s="259">
        <f t="shared" si="25"/>
        <v>0</v>
      </c>
      <c r="S254" s="844"/>
      <c r="T254" s="844"/>
      <c r="U254" s="844"/>
      <c r="W254" s="390" t="s">
        <v>1669</v>
      </c>
    </row>
    <row r="255" spans="1:23" hidden="1" outlineLevel="1">
      <c r="A255" s="823" t="s">
        <v>1670</v>
      </c>
      <c r="B255" s="825"/>
      <c r="C255" s="825"/>
      <c r="D255" s="825"/>
      <c r="E255" s="825"/>
      <c r="F255" s="825"/>
      <c r="G255" s="826"/>
      <c r="H255" s="827"/>
      <c r="I255" s="828"/>
      <c r="J255" s="828"/>
      <c r="K255" s="256">
        <f t="shared" si="20"/>
        <v>0</v>
      </c>
      <c r="L255" s="257">
        <f t="shared" si="21"/>
        <v>0</v>
      </c>
      <c r="M255" s="257">
        <f t="shared" si="22"/>
        <v>0</v>
      </c>
      <c r="N255" s="850"/>
      <c r="O255" s="850"/>
      <c r="P255" s="257">
        <f t="shared" si="23"/>
        <v>0</v>
      </c>
      <c r="Q255" s="259">
        <f t="shared" si="24"/>
        <v>0</v>
      </c>
      <c r="R255" s="259">
        <f t="shared" si="25"/>
        <v>0</v>
      </c>
      <c r="S255" s="844"/>
      <c r="T255" s="844"/>
      <c r="U255" s="844"/>
      <c r="W255" s="390" t="s">
        <v>1671</v>
      </c>
    </row>
    <row r="256" spans="1:23" hidden="1" outlineLevel="1">
      <c r="A256" s="823" t="s">
        <v>1672</v>
      </c>
      <c r="B256" s="825"/>
      <c r="C256" s="825"/>
      <c r="D256" s="825"/>
      <c r="E256" s="825"/>
      <c r="F256" s="825"/>
      <c r="G256" s="826"/>
      <c r="H256" s="827"/>
      <c r="I256" s="828"/>
      <c r="J256" s="828"/>
      <c r="K256" s="256">
        <f t="shared" si="20"/>
        <v>0</v>
      </c>
      <c r="L256" s="257">
        <f t="shared" si="21"/>
        <v>0</v>
      </c>
      <c r="M256" s="257">
        <f t="shared" si="22"/>
        <v>0</v>
      </c>
      <c r="N256" s="850"/>
      <c r="O256" s="850"/>
      <c r="P256" s="257">
        <f t="shared" si="23"/>
        <v>0</v>
      </c>
      <c r="Q256" s="259">
        <f t="shared" si="24"/>
        <v>0</v>
      </c>
      <c r="R256" s="259">
        <f t="shared" si="25"/>
        <v>0</v>
      </c>
      <c r="S256" s="844"/>
      <c r="T256" s="844"/>
      <c r="U256" s="844"/>
      <c r="W256" s="390" t="s">
        <v>1673</v>
      </c>
    </row>
    <row r="257" spans="1:23" hidden="1" outlineLevel="1">
      <c r="A257" s="823" t="s">
        <v>1674</v>
      </c>
      <c r="B257" s="825"/>
      <c r="C257" s="825"/>
      <c r="D257" s="825"/>
      <c r="E257" s="825"/>
      <c r="F257" s="825"/>
      <c r="G257" s="826"/>
      <c r="H257" s="827"/>
      <c r="I257" s="828"/>
      <c r="J257" s="828"/>
      <c r="K257" s="256">
        <f t="shared" si="20"/>
        <v>0</v>
      </c>
      <c r="L257" s="257">
        <f t="shared" si="21"/>
        <v>0</v>
      </c>
      <c r="M257" s="257">
        <f t="shared" si="22"/>
        <v>0</v>
      </c>
      <c r="N257" s="850"/>
      <c r="O257" s="850"/>
      <c r="P257" s="257">
        <f t="shared" si="23"/>
        <v>0</v>
      </c>
      <c r="Q257" s="259">
        <f t="shared" si="24"/>
        <v>0</v>
      </c>
      <c r="R257" s="259">
        <f t="shared" si="25"/>
        <v>0</v>
      </c>
      <c r="S257" s="844"/>
      <c r="T257" s="844"/>
      <c r="U257" s="844"/>
      <c r="W257" s="390" t="s">
        <v>1675</v>
      </c>
    </row>
    <row r="258" spans="1:23" hidden="1" outlineLevel="1">
      <c r="A258" s="823" t="s">
        <v>1676</v>
      </c>
      <c r="B258" s="825"/>
      <c r="C258" s="825"/>
      <c r="D258" s="825"/>
      <c r="E258" s="825"/>
      <c r="F258" s="825"/>
      <c r="G258" s="826"/>
      <c r="H258" s="827"/>
      <c r="I258" s="828"/>
      <c r="J258" s="828"/>
      <c r="K258" s="256">
        <f t="shared" si="20"/>
        <v>0</v>
      </c>
      <c r="L258" s="257">
        <f t="shared" si="21"/>
        <v>0</v>
      </c>
      <c r="M258" s="257">
        <f t="shared" si="22"/>
        <v>0</v>
      </c>
      <c r="N258" s="850"/>
      <c r="O258" s="850"/>
      <c r="P258" s="257">
        <f t="shared" si="23"/>
        <v>0</v>
      </c>
      <c r="Q258" s="259">
        <f t="shared" si="24"/>
        <v>0</v>
      </c>
      <c r="R258" s="259">
        <f t="shared" si="25"/>
        <v>0</v>
      </c>
      <c r="S258" s="844"/>
      <c r="T258" s="844"/>
      <c r="U258" s="844"/>
      <c r="W258" s="390" t="s">
        <v>1677</v>
      </c>
    </row>
    <row r="259" spans="1:23" hidden="1" outlineLevel="1">
      <c r="A259" s="823" t="s">
        <v>1678</v>
      </c>
      <c r="B259" s="825"/>
      <c r="C259" s="825"/>
      <c r="D259" s="825"/>
      <c r="E259" s="825"/>
      <c r="F259" s="825"/>
      <c r="G259" s="826"/>
      <c r="H259" s="827"/>
      <c r="I259" s="828"/>
      <c r="J259" s="828"/>
      <c r="K259" s="256">
        <f t="shared" si="20"/>
        <v>0</v>
      </c>
      <c r="L259" s="257">
        <f t="shared" si="21"/>
        <v>0</v>
      </c>
      <c r="M259" s="257">
        <f t="shared" si="22"/>
        <v>0</v>
      </c>
      <c r="N259" s="850"/>
      <c r="O259" s="850"/>
      <c r="P259" s="257">
        <f t="shared" si="23"/>
        <v>0</v>
      </c>
      <c r="Q259" s="259">
        <f t="shared" si="24"/>
        <v>0</v>
      </c>
      <c r="R259" s="259">
        <f t="shared" si="25"/>
        <v>0</v>
      </c>
      <c r="S259" s="844"/>
      <c r="T259" s="844"/>
      <c r="U259" s="844"/>
      <c r="W259" s="390" t="s">
        <v>1679</v>
      </c>
    </row>
    <row r="260" spans="1:23" hidden="1" outlineLevel="1">
      <c r="A260" s="823" t="s">
        <v>1680</v>
      </c>
      <c r="B260" s="825"/>
      <c r="C260" s="825"/>
      <c r="D260" s="825"/>
      <c r="E260" s="825"/>
      <c r="F260" s="825"/>
      <c r="G260" s="826"/>
      <c r="H260" s="827"/>
      <c r="I260" s="828"/>
      <c r="J260" s="828"/>
      <c r="K260" s="256">
        <f t="shared" si="20"/>
        <v>0</v>
      </c>
      <c r="L260" s="257">
        <f t="shared" si="21"/>
        <v>0</v>
      </c>
      <c r="M260" s="257">
        <f t="shared" si="22"/>
        <v>0</v>
      </c>
      <c r="N260" s="850"/>
      <c r="O260" s="850"/>
      <c r="P260" s="257">
        <f t="shared" si="23"/>
        <v>0</v>
      </c>
      <c r="Q260" s="259">
        <f t="shared" si="24"/>
        <v>0</v>
      </c>
      <c r="R260" s="259">
        <f t="shared" si="25"/>
        <v>0</v>
      </c>
      <c r="S260" s="844"/>
      <c r="T260" s="844"/>
      <c r="U260" s="844"/>
      <c r="W260" s="390" t="s">
        <v>1681</v>
      </c>
    </row>
    <row r="261" spans="1:23" hidden="1" outlineLevel="1">
      <c r="A261" s="823" t="s">
        <v>1682</v>
      </c>
      <c r="B261" s="825"/>
      <c r="C261" s="825"/>
      <c r="D261" s="825"/>
      <c r="E261" s="825"/>
      <c r="F261" s="825"/>
      <c r="G261" s="826"/>
      <c r="H261" s="827"/>
      <c r="I261" s="828"/>
      <c r="J261" s="828"/>
      <c r="K261" s="256">
        <f t="shared" si="20"/>
        <v>0</v>
      </c>
      <c r="L261" s="257">
        <f t="shared" si="21"/>
        <v>0</v>
      </c>
      <c r="M261" s="257">
        <f t="shared" si="22"/>
        <v>0</v>
      </c>
      <c r="N261" s="850"/>
      <c r="O261" s="850"/>
      <c r="P261" s="257">
        <f t="shared" si="23"/>
        <v>0</v>
      </c>
      <c r="Q261" s="259">
        <f t="shared" si="24"/>
        <v>0</v>
      </c>
      <c r="R261" s="259">
        <f t="shared" si="25"/>
        <v>0</v>
      </c>
      <c r="S261" s="844"/>
      <c r="T261" s="844"/>
      <c r="U261" s="844"/>
      <c r="W261" s="390" t="s">
        <v>1683</v>
      </c>
    </row>
    <row r="262" spans="1:23" collapsed="1">
      <c r="A262" s="823" t="s">
        <v>1684</v>
      </c>
      <c r="B262" s="855"/>
      <c r="C262" s="856"/>
      <c r="D262" s="856"/>
      <c r="E262" s="856"/>
      <c r="F262" s="856"/>
      <c r="G262" s="857"/>
      <c r="H262" s="858"/>
      <c r="I262" s="859"/>
      <c r="J262" s="859"/>
      <c r="K262" s="286">
        <f t="shared" si="20"/>
        <v>0</v>
      </c>
      <c r="L262" s="287">
        <f t="shared" si="21"/>
        <v>0</v>
      </c>
      <c r="M262" s="287">
        <f t="shared" si="22"/>
        <v>0</v>
      </c>
      <c r="N262" s="851"/>
      <c r="O262" s="851"/>
      <c r="P262" s="287">
        <f t="shared" si="23"/>
        <v>0</v>
      </c>
      <c r="Q262" s="259">
        <f t="shared" si="24"/>
        <v>0</v>
      </c>
      <c r="R262" s="288">
        <f t="shared" si="25"/>
        <v>0</v>
      </c>
      <c r="S262" s="848"/>
      <c r="T262" s="848"/>
      <c r="U262" s="849"/>
      <c r="W262" s="390" t="s">
        <v>1685</v>
      </c>
    </row>
    <row r="263" spans="1:23" hidden="1" outlineLevel="1">
      <c r="A263" s="823" t="s">
        <v>1686</v>
      </c>
      <c r="B263" s="824"/>
      <c r="C263" s="825"/>
      <c r="D263" s="825"/>
      <c r="E263" s="825"/>
      <c r="F263" s="825"/>
      <c r="G263" s="826"/>
      <c r="H263" s="827"/>
      <c r="I263" s="828"/>
      <c r="J263" s="828"/>
      <c r="K263" s="256">
        <f t="shared" si="20"/>
        <v>0</v>
      </c>
      <c r="L263" s="257">
        <f t="shared" si="21"/>
        <v>0</v>
      </c>
      <c r="M263" s="257">
        <f t="shared" si="22"/>
        <v>0</v>
      </c>
      <c r="N263" s="850"/>
      <c r="O263" s="850"/>
      <c r="P263" s="257">
        <f t="shared" si="23"/>
        <v>0</v>
      </c>
      <c r="Q263" s="259">
        <f t="shared" si="24"/>
        <v>0</v>
      </c>
      <c r="R263" s="259">
        <f t="shared" si="25"/>
        <v>0</v>
      </c>
      <c r="S263" s="844"/>
      <c r="T263" s="844"/>
      <c r="U263" s="845"/>
      <c r="W263" s="390" t="s">
        <v>1687</v>
      </c>
    </row>
    <row r="264" spans="1:23" hidden="1" outlineLevel="1">
      <c r="A264" s="823" t="s">
        <v>1688</v>
      </c>
      <c r="B264" s="824"/>
      <c r="C264" s="825"/>
      <c r="D264" s="825"/>
      <c r="E264" s="825"/>
      <c r="F264" s="825"/>
      <c r="G264" s="826"/>
      <c r="H264" s="827"/>
      <c r="I264" s="828"/>
      <c r="J264" s="828"/>
      <c r="K264" s="256">
        <f t="shared" si="20"/>
        <v>0</v>
      </c>
      <c r="L264" s="257">
        <f t="shared" si="21"/>
        <v>0</v>
      </c>
      <c r="M264" s="257">
        <f t="shared" si="22"/>
        <v>0</v>
      </c>
      <c r="N264" s="850"/>
      <c r="O264" s="850"/>
      <c r="P264" s="257">
        <f t="shared" si="23"/>
        <v>0</v>
      </c>
      <c r="Q264" s="259">
        <f t="shared" si="24"/>
        <v>0</v>
      </c>
      <c r="R264" s="259">
        <f t="shared" si="25"/>
        <v>0</v>
      </c>
      <c r="S264" s="844"/>
      <c r="T264" s="844"/>
      <c r="U264" s="845"/>
      <c r="W264" s="390" t="s">
        <v>1689</v>
      </c>
    </row>
    <row r="265" spans="1:23" hidden="1" outlineLevel="1">
      <c r="A265" s="823" t="s">
        <v>1690</v>
      </c>
      <c r="B265" s="824"/>
      <c r="C265" s="825"/>
      <c r="D265" s="825"/>
      <c r="E265" s="825"/>
      <c r="F265" s="825"/>
      <c r="G265" s="826"/>
      <c r="H265" s="827"/>
      <c r="I265" s="828"/>
      <c r="J265" s="828"/>
      <c r="K265" s="256">
        <f t="shared" si="20"/>
        <v>0</v>
      </c>
      <c r="L265" s="257">
        <f t="shared" si="21"/>
        <v>0</v>
      </c>
      <c r="M265" s="257">
        <f t="shared" si="22"/>
        <v>0</v>
      </c>
      <c r="N265" s="850"/>
      <c r="O265" s="850"/>
      <c r="P265" s="257">
        <f t="shared" si="23"/>
        <v>0</v>
      </c>
      <c r="Q265" s="259">
        <f t="shared" si="24"/>
        <v>0</v>
      </c>
      <c r="R265" s="259">
        <f t="shared" si="25"/>
        <v>0</v>
      </c>
      <c r="S265" s="844"/>
      <c r="T265" s="844"/>
      <c r="U265" s="845"/>
      <c r="W265" s="390" t="s">
        <v>1691</v>
      </c>
    </row>
    <row r="266" spans="1:23" hidden="1" outlineLevel="1">
      <c r="A266" s="823" t="s">
        <v>1692</v>
      </c>
      <c r="B266" s="824"/>
      <c r="C266" s="825"/>
      <c r="D266" s="825"/>
      <c r="E266" s="825"/>
      <c r="F266" s="825"/>
      <c r="G266" s="826"/>
      <c r="H266" s="827"/>
      <c r="I266" s="828"/>
      <c r="J266" s="828"/>
      <c r="K266" s="256">
        <f t="shared" si="20"/>
        <v>0</v>
      </c>
      <c r="L266" s="257">
        <f t="shared" si="21"/>
        <v>0</v>
      </c>
      <c r="M266" s="257">
        <f t="shared" si="22"/>
        <v>0</v>
      </c>
      <c r="N266" s="850"/>
      <c r="O266" s="850"/>
      <c r="P266" s="257">
        <f t="shared" si="23"/>
        <v>0</v>
      </c>
      <c r="Q266" s="259">
        <f t="shared" si="24"/>
        <v>0</v>
      </c>
      <c r="R266" s="259">
        <f t="shared" si="25"/>
        <v>0</v>
      </c>
      <c r="S266" s="844"/>
      <c r="T266" s="844"/>
      <c r="U266" s="845"/>
      <c r="W266" s="390" t="s">
        <v>1693</v>
      </c>
    </row>
    <row r="267" spans="1:23" hidden="1" outlineLevel="1">
      <c r="A267" s="823" t="s">
        <v>1694</v>
      </c>
      <c r="B267" s="824"/>
      <c r="C267" s="825"/>
      <c r="D267" s="825"/>
      <c r="E267" s="825"/>
      <c r="F267" s="825"/>
      <c r="G267" s="826"/>
      <c r="H267" s="827"/>
      <c r="I267" s="828"/>
      <c r="J267" s="828"/>
      <c r="K267" s="256">
        <f t="shared" si="20"/>
        <v>0</v>
      </c>
      <c r="L267" s="257">
        <f t="shared" si="21"/>
        <v>0</v>
      </c>
      <c r="M267" s="257">
        <f t="shared" si="22"/>
        <v>0</v>
      </c>
      <c r="N267" s="850"/>
      <c r="O267" s="850"/>
      <c r="P267" s="257">
        <f t="shared" si="23"/>
        <v>0</v>
      </c>
      <c r="Q267" s="259">
        <f t="shared" si="24"/>
        <v>0</v>
      </c>
      <c r="R267" s="259">
        <f t="shared" si="25"/>
        <v>0</v>
      </c>
      <c r="S267" s="844"/>
      <c r="T267" s="844"/>
      <c r="U267" s="845"/>
      <c r="W267" s="390" t="s">
        <v>1695</v>
      </c>
    </row>
    <row r="268" spans="1:23" hidden="1" outlineLevel="1">
      <c r="A268" s="823" t="s">
        <v>1696</v>
      </c>
      <c r="B268" s="824"/>
      <c r="C268" s="825"/>
      <c r="D268" s="825"/>
      <c r="E268" s="825"/>
      <c r="F268" s="825"/>
      <c r="G268" s="826"/>
      <c r="H268" s="827"/>
      <c r="I268" s="828"/>
      <c r="J268" s="828"/>
      <c r="K268" s="256">
        <f t="shared" si="20"/>
        <v>0</v>
      </c>
      <c r="L268" s="257">
        <f t="shared" si="21"/>
        <v>0</v>
      </c>
      <c r="M268" s="257">
        <f t="shared" si="22"/>
        <v>0</v>
      </c>
      <c r="N268" s="850"/>
      <c r="O268" s="850"/>
      <c r="P268" s="257">
        <f t="shared" si="23"/>
        <v>0</v>
      </c>
      <c r="Q268" s="259">
        <f t="shared" si="24"/>
        <v>0</v>
      </c>
      <c r="R268" s="259">
        <f t="shared" si="25"/>
        <v>0</v>
      </c>
      <c r="S268" s="844"/>
      <c r="T268" s="844"/>
      <c r="U268" s="845"/>
      <c r="W268" s="390" t="s">
        <v>1697</v>
      </c>
    </row>
    <row r="269" spans="1:23" hidden="1" outlineLevel="1">
      <c r="A269" s="823" t="s">
        <v>1698</v>
      </c>
      <c r="B269" s="824"/>
      <c r="C269" s="825"/>
      <c r="D269" s="825"/>
      <c r="E269" s="825"/>
      <c r="F269" s="825"/>
      <c r="G269" s="826"/>
      <c r="H269" s="827"/>
      <c r="I269" s="828"/>
      <c r="J269" s="828"/>
      <c r="K269" s="256">
        <f t="shared" si="20"/>
        <v>0</v>
      </c>
      <c r="L269" s="257">
        <f t="shared" si="21"/>
        <v>0</v>
      </c>
      <c r="M269" s="257">
        <f t="shared" si="22"/>
        <v>0</v>
      </c>
      <c r="N269" s="850"/>
      <c r="O269" s="850"/>
      <c r="P269" s="257">
        <f t="shared" si="23"/>
        <v>0</v>
      </c>
      <c r="Q269" s="259">
        <f t="shared" si="24"/>
        <v>0</v>
      </c>
      <c r="R269" s="259">
        <f t="shared" si="25"/>
        <v>0</v>
      </c>
      <c r="S269" s="844"/>
      <c r="T269" s="844"/>
      <c r="U269" s="845"/>
      <c r="W269" s="390" t="s">
        <v>1699</v>
      </c>
    </row>
    <row r="270" spans="1:23" hidden="1" outlineLevel="1">
      <c r="A270" s="823" t="s">
        <v>1700</v>
      </c>
      <c r="B270" s="824"/>
      <c r="C270" s="825"/>
      <c r="D270" s="825"/>
      <c r="E270" s="825"/>
      <c r="F270" s="825"/>
      <c r="G270" s="826"/>
      <c r="H270" s="827"/>
      <c r="I270" s="828"/>
      <c r="J270" s="828"/>
      <c r="K270" s="256">
        <f t="shared" si="20"/>
        <v>0</v>
      </c>
      <c r="L270" s="257">
        <f t="shared" si="21"/>
        <v>0</v>
      </c>
      <c r="M270" s="257">
        <f t="shared" si="22"/>
        <v>0</v>
      </c>
      <c r="N270" s="850"/>
      <c r="O270" s="850"/>
      <c r="P270" s="257">
        <f t="shared" si="23"/>
        <v>0</v>
      </c>
      <c r="Q270" s="259">
        <f t="shared" si="24"/>
        <v>0</v>
      </c>
      <c r="R270" s="259">
        <f t="shared" si="25"/>
        <v>0</v>
      </c>
      <c r="S270" s="844"/>
      <c r="T270" s="844"/>
      <c r="U270" s="845"/>
      <c r="W270" s="390" t="s">
        <v>1701</v>
      </c>
    </row>
    <row r="271" spans="1:23" hidden="1" outlineLevel="1">
      <c r="A271" s="823" t="s">
        <v>1702</v>
      </c>
      <c r="B271" s="824"/>
      <c r="C271" s="825"/>
      <c r="D271" s="825"/>
      <c r="E271" s="825"/>
      <c r="F271" s="825"/>
      <c r="G271" s="826"/>
      <c r="H271" s="827"/>
      <c r="I271" s="828"/>
      <c r="J271" s="828"/>
      <c r="K271" s="256">
        <f t="shared" si="20"/>
        <v>0</v>
      </c>
      <c r="L271" s="257">
        <f t="shared" si="21"/>
        <v>0</v>
      </c>
      <c r="M271" s="257">
        <f t="shared" si="22"/>
        <v>0</v>
      </c>
      <c r="N271" s="850"/>
      <c r="O271" s="850"/>
      <c r="P271" s="257">
        <f t="shared" si="23"/>
        <v>0</v>
      </c>
      <c r="Q271" s="259">
        <f t="shared" si="24"/>
        <v>0</v>
      </c>
      <c r="R271" s="259">
        <f t="shared" si="25"/>
        <v>0</v>
      </c>
      <c r="S271" s="844"/>
      <c r="T271" s="844"/>
      <c r="U271" s="845"/>
      <c r="W271" s="390" t="s">
        <v>1703</v>
      </c>
    </row>
    <row r="272" spans="1:23" hidden="1" outlineLevel="1">
      <c r="A272" s="823" t="s">
        <v>1704</v>
      </c>
      <c r="B272" s="824"/>
      <c r="C272" s="825"/>
      <c r="D272" s="825"/>
      <c r="E272" s="825"/>
      <c r="F272" s="825"/>
      <c r="G272" s="826"/>
      <c r="H272" s="827"/>
      <c r="I272" s="828"/>
      <c r="J272" s="828"/>
      <c r="K272" s="256">
        <f t="shared" si="20"/>
        <v>0</v>
      </c>
      <c r="L272" s="257">
        <f t="shared" si="21"/>
        <v>0</v>
      </c>
      <c r="M272" s="257">
        <f t="shared" si="22"/>
        <v>0</v>
      </c>
      <c r="N272" s="850"/>
      <c r="O272" s="850"/>
      <c r="P272" s="257">
        <f t="shared" si="23"/>
        <v>0</v>
      </c>
      <c r="Q272" s="259">
        <f t="shared" si="24"/>
        <v>0</v>
      </c>
      <c r="R272" s="259">
        <f t="shared" si="25"/>
        <v>0</v>
      </c>
      <c r="S272" s="844"/>
      <c r="T272" s="844"/>
      <c r="U272" s="845"/>
      <c r="W272" s="390" t="s">
        <v>1705</v>
      </c>
    </row>
    <row r="273" spans="1:23" hidden="1" outlineLevel="1">
      <c r="A273" s="823" t="s">
        <v>1706</v>
      </c>
      <c r="B273" s="824"/>
      <c r="C273" s="825"/>
      <c r="D273" s="825"/>
      <c r="E273" s="825"/>
      <c r="F273" s="825"/>
      <c r="G273" s="826"/>
      <c r="H273" s="827"/>
      <c r="I273" s="828"/>
      <c r="J273" s="828"/>
      <c r="K273" s="256">
        <f t="shared" si="20"/>
        <v>0</v>
      </c>
      <c r="L273" s="257">
        <f t="shared" si="21"/>
        <v>0</v>
      </c>
      <c r="M273" s="257">
        <f t="shared" si="22"/>
        <v>0</v>
      </c>
      <c r="N273" s="850"/>
      <c r="O273" s="850"/>
      <c r="P273" s="257">
        <f t="shared" si="23"/>
        <v>0</v>
      </c>
      <c r="Q273" s="259">
        <f t="shared" si="24"/>
        <v>0</v>
      </c>
      <c r="R273" s="259">
        <f t="shared" si="25"/>
        <v>0</v>
      </c>
      <c r="S273" s="844"/>
      <c r="T273" s="844"/>
      <c r="U273" s="845"/>
      <c r="W273" s="390" t="s">
        <v>1707</v>
      </c>
    </row>
    <row r="274" spans="1:23" hidden="1" outlineLevel="1">
      <c r="A274" s="823" t="s">
        <v>1708</v>
      </c>
      <c r="B274" s="824"/>
      <c r="C274" s="825"/>
      <c r="D274" s="825"/>
      <c r="E274" s="825"/>
      <c r="F274" s="825"/>
      <c r="G274" s="826"/>
      <c r="H274" s="827"/>
      <c r="I274" s="828"/>
      <c r="J274" s="828"/>
      <c r="K274" s="256">
        <f t="shared" si="20"/>
        <v>0</v>
      </c>
      <c r="L274" s="257">
        <f t="shared" si="21"/>
        <v>0</v>
      </c>
      <c r="M274" s="257">
        <f t="shared" si="22"/>
        <v>0</v>
      </c>
      <c r="N274" s="850"/>
      <c r="O274" s="850"/>
      <c r="P274" s="257">
        <f t="shared" si="23"/>
        <v>0</v>
      </c>
      <c r="Q274" s="259">
        <f t="shared" si="24"/>
        <v>0</v>
      </c>
      <c r="R274" s="259">
        <f t="shared" si="25"/>
        <v>0</v>
      </c>
      <c r="S274" s="844"/>
      <c r="T274" s="844"/>
      <c r="U274" s="845"/>
      <c r="W274" s="390" t="s">
        <v>1709</v>
      </c>
    </row>
    <row r="275" spans="1:23" hidden="1" outlineLevel="1">
      <c r="A275" s="823" t="s">
        <v>1710</v>
      </c>
      <c r="B275" s="824"/>
      <c r="C275" s="825"/>
      <c r="D275" s="825"/>
      <c r="E275" s="825"/>
      <c r="F275" s="825"/>
      <c r="G275" s="826"/>
      <c r="H275" s="827"/>
      <c r="I275" s="828"/>
      <c r="J275" s="828"/>
      <c r="K275" s="256">
        <f t="shared" si="20"/>
        <v>0</v>
      </c>
      <c r="L275" s="257">
        <f t="shared" si="21"/>
        <v>0</v>
      </c>
      <c r="M275" s="257">
        <f t="shared" si="22"/>
        <v>0</v>
      </c>
      <c r="N275" s="850"/>
      <c r="O275" s="850"/>
      <c r="P275" s="257">
        <f t="shared" si="23"/>
        <v>0</v>
      </c>
      <c r="Q275" s="259">
        <f t="shared" si="24"/>
        <v>0</v>
      </c>
      <c r="R275" s="259">
        <f t="shared" si="25"/>
        <v>0</v>
      </c>
      <c r="S275" s="844"/>
      <c r="T275" s="844"/>
      <c r="U275" s="845"/>
      <c r="W275" s="390" t="s">
        <v>1711</v>
      </c>
    </row>
    <row r="276" spans="1:23" hidden="1" outlineLevel="1">
      <c r="A276" s="823" t="s">
        <v>1712</v>
      </c>
      <c r="B276" s="824"/>
      <c r="C276" s="825"/>
      <c r="D276" s="825"/>
      <c r="E276" s="825"/>
      <c r="F276" s="825"/>
      <c r="G276" s="826"/>
      <c r="H276" s="827"/>
      <c r="I276" s="828"/>
      <c r="J276" s="828"/>
      <c r="K276" s="256">
        <f t="shared" ref="K276:K339" si="26">H276*I276</f>
        <v>0</v>
      </c>
      <c r="L276" s="257">
        <f t="shared" ref="L276:L339" si="27">IF(P276=0,0,((1+P276)/(1+$B$823))-1)</f>
        <v>0</v>
      </c>
      <c r="M276" s="257">
        <f t="shared" ref="M276:M339" si="28">IF(P276=0,0,((1+P276)/(1+$B$824))-1)</f>
        <v>0</v>
      </c>
      <c r="N276" s="850"/>
      <c r="O276" s="850"/>
      <c r="P276" s="257">
        <f t="shared" ref="P276:P339" si="29">O276+N276</f>
        <v>0</v>
      </c>
      <c r="Q276" s="259">
        <f t="shared" ref="Q276:Q339" si="30">P276*J276</f>
        <v>0</v>
      </c>
      <c r="R276" s="259">
        <f t="shared" ref="R276:R339" si="31">Q276</f>
        <v>0</v>
      </c>
      <c r="S276" s="844"/>
      <c r="T276" s="844"/>
      <c r="U276" s="845"/>
      <c r="W276" s="390" t="s">
        <v>1713</v>
      </c>
    </row>
    <row r="277" spans="1:23" hidden="1" outlineLevel="1">
      <c r="A277" s="823" t="s">
        <v>1714</v>
      </c>
      <c r="B277" s="824"/>
      <c r="C277" s="825"/>
      <c r="D277" s="825"/>
      <c r="E277" s="825"/>
      <c r="F277" s="825"/>
      <c r="G277" s="826"/>
      <c r="H277" s="827"/>
      <c r="I277" s="828"/>
      <c r="J277" s="828"/>
      <c r="K277" s="256">
        <f t="shared" si="26"/>
        <v>0</v>
      </c>
      <c r="L277" s="257">
        <f t="shared" si="27"/>
        <v>0</v>
      </c>
      <c r="M277" s="257">
        <f t="shared" si="28"/>
        <v>0</v>
      </c>
      <c r="N277" s="850"/>
      <c r="O277" s="850"/>
      <c r="P277" s="257">
        <f t="shared" si="29"/>
        <v>0</v>
      </c>
      <c r="Q277" s="259">
        <f t="shared" si="30"/>
        <v>0</v>
      </c>
      <c r="R277" s="259">
        <f t="shared" si="31"/>
        <v>0</v>
      </c>
      <c r="S277" s="844"/>
      <c r="T277" s="844"/>
      <c r="U277" s="845"/>
      <c r="W277" s="390" t="s">
        <v>1715</v>
      </c>
    </row>
    <row r="278" spans="1:23" hidden="1" outlineLevel="1">
      <c r="A278" s="823" t="s">
        <v>1716</v>
      </c>
      <c r="B278" s="824"/>
      <c r="C278" s="825"/>
      <c r="D278" s="825"/>
      <c r="E278" s="825"/>
      <c r="F278" s="825"/>
      <c r="G278" s="826"/>
      <c r="H278" s="827"/>
      <c r="I278" s="828"/>
      <c r="J278" s="828"/>
      <c r="K278" s="256">
        <f t="shared" si="26"/>
        <v>0</v>
      </c>
      <c r="L278" s="257">
        <f t="shared" si="27"/>
        <v>0</v>
      </c>
      <c r="M278" s="257">
        <f t="shared" si="28"/>
        <v>0</v>
      </c>
      <c r="N278" s="850"/>
      <c r="O278" s="850"/>
      <c r="P278" s="257">
        <f t="shared" si="29"/>
        <v>0</v>
      </c>
      <c r="Q278" s="259">
        <f t="shared" si="30"/>
        <v>0</v>
      </c>
      <c r="R278" s="259">
        <f t="shared" si="31"/>
        <v>0</v>
      </c>
      <c r="S278" s="844"/>
      <c r="T278" s="844"/>
      <c r="U278" s="845"/>
      <c r="W278" s="390" t="s">
        <v>1717</v>
      </c>
    </row>
    <row r="279" spans="1:23" hidden="1" outlineLevel="1">
      <c r="A279" s="823" t="s">
        <v>1718</v>
      </c>
      <c r="B279" s="824"/>
      <c r="C279" s="825"/>
      <c r="D279" s="825"/>
      <c r="E279" s="825"/>
      <c r="F279" s="825"/>
      <c r="G279" s="826"/>
      <c r="H279" s="827"/>
      <c r="I279" s="828"/>
      <c r="J279" s="828"/>
      <c r="K279" s="256">
        <f t="shared" si="26"/>
        <v>0</v>
      </c>
      <c r="L279" s="257">
        <f t="shared" si="27"/>
        <v>0</v>
      </c>
      <c r="M279" s="257">
        <f t="shared" si="28"/>
        <v>0</v>
      </c>
      <c r="N279" s="850"/>
      <c r="O279" s="850"/>
      <c r="P279" s="257">
        <f t="shared" si="29"/>
        <v>0</v>
      </c>
      <c r="Q279" s="259">
        <f t="shared" si="30"/>
        <v>0</v>
      </c>
      <c r="R279" s="259">
        <f t="shared" si="31"/>
        <v>0</v>
      </c>
      <c r="S279" s="844"/>
      <c r="T279" s="844"/>
      <c r="U279" s="845"/>
      <c r="W279" s="390" t="s">
        <v>1719</v>
      </c>
    </row>
    <row r="280" spans="1:23" hidden="1" outlineLevel="1">
      <c r="A280" s="823" t="s">
        <v>1720</v>
      </c>
      <c r="B280" s="824"/>
      <c r="C280" s="825"/>
      <c r="D280" s="825"/>
      <c r="E280" s="825"/>
      <c r="F280" s="825"/>
      <c r="G280" s="826"/>
      <c r="H280" s="827"/>
      <c r="I280" s="828"/>
      <c r="J280" s="828"/>
      <c r="K280" s="256">
        <f t="shared" si="26"/>
        <v>0</v>
      </c>
      <c r="L280" s="257">
        <f t="shared" si="27"/>
        <v>0</v>
      </c>
      <c r="M280" s="257">
        <f t="shared" si="28"/>
        <v>0</v>
      </c>
      <c r="N280" s="850"/>
      <c r="O280" s="850"/>
      <c r="P280" s="257">
        <f t="shared" si="29"/>
        <v>0</v>
      </c>
      <c r="Q280" s="259">
        <f t="shared" si="30"/>
        <v>0</v>
      </c>
      <c r="R280" s="259">
        <f t="shared" si="31"/>
        <v>0</v>
      </c>
      <c r="S280" s="844"/>
      <c r="T280" s="844"/>
      <c r="U280" s="845"/>
      <c r="W280" s="390" t="s">
        <v>1721</v>
      </c>
    </row>
    <row r="281" spans="1:23" hidden="1" outlineLevel="1">
      <c r="A281" s="823" t="s">
        <v>1722</v>
      </c>
      <c r="B281" s="824"/>
      <c r="C281" s="825"/>
      <c r="D281" s="825"/>
      <c r="E281" s="825"/>
      <c r="F281" s="825"/>
      <c r="G281" s="826"/>
      <c r="H281" s="827"/>
      <c r="I281" s="828"/>
      <c r="J281" s="828"/>
      <c r="K281" s="256">
        <f t="shared" si="26"/>
        <v>0</v>
      </c>
      <c r="L281" s="257">
        <f t="shared" si="27"/>
        <v>0</v>
      </c>
      <c r="M281" s="257">
        <f t="shared" si="28"/>
        <v>0</v>
      </c>
      <c r="N281" s="850"/>
      <c r="O281" s="850"/>
      <c r="P281" s="257">
        <f t="shared" si="29"/>
        <v>0</v>
      </c>
      <c r="Q281" s="259">
        <f t="shared" si="30"/>
        <v>0</v>
      </c>
      <c r="R281" s="259">
        <f t="shared" si="31"/>
        <v>0</v>
      </c>
      <c r="S281" s="844"/>
      <c r="T281" s="844"/>
      <c r="U281" s="845"/>
      <c r="W281" s="390" t="s">
        <v>1723</v>
      </c>
    </row>
    <row r="282" spans="1:23" hidden="1" outlineLevel="1">
      <c r="A282" s="823" t="s">
        <v>1724</v>
      </c>
      <c r="B282" s="824"/>
      <c r="C282" s="825"/>
      <c r="D282" s="825"/>
      <c r="E282" s="825"/>
      <c r="F282" s="825"/>
      <c r="G282" s="826"/>
      <c r="H282" s="827"/>
      <c r="I282" s="828"/>
      <c r="J282" s="828"/>
      <c r="K282" s="256">
        <f t="shared" si="26"/>
        <v>0</v>
      </c>
      <c r="L282" s="257">
        <f t="shared" si="27"/>
        <v>0</v>
      </c>
      <c r="M282" s="257">
        <f t="shared" si="28"/>
        <v>0</v>
      </c>
      <c r="N282" s="850"/>
      <c r="O282" s="850"/>
      <c r="P282" s="257">
        <f t="shared" si="29"/>
        <v>0</v>
      </c>
      <c r="Q282" s="259">
        <f t="shared" si="30"/>
        <v>0</v>
      </c>
      <c r="R282" s="259">
        <f t="shared" si="31"/>
        <v>0</v>
      </c>
      <c r="S282" s="844"/>
      <c r="T282" s="844"/>
      <c r="U282" s="845"/>
      <c r="W282" s="390" t="s">
        <v>1725</v>
      </c>
    </row>
    <row r="283" spans="1:23" hidden="1" outlineLevel="1">
      <c r="A283" s="823" t="s">
        <v>1726</v>
      </c>
      <c r="B283" s="824"/>
      <c r="C283" s="825"/>
      <c r="D283" s="825"/>
      <c r="E283" s="825"/>
      <c r="F283" s="825"/>
      <c r="G283" s="826"/>
      <c r="H283" s="827"/>
      <c r="I283" s="828"/>
      <c r="J283" s="828"/>
      <c r="K283" s="256">
        <f t="shared" si="26"/>
        <v>0</v>
      </c>
      <c r="L283" s="257">
        <f t="shared" si="27"/>
        <v>0</v>
      </c>
      <c r="M283" s="257">
        <f t="shared" si="28"/>
        <v>0</v>
      </c>
      <c r="N283" s="850"/>
      <c r="O283" s="850"/>
      <c r="P283" s="257">
        <f t="shared" si="29"/>
        <v>0</v>
      </c>
      <c r="Q283" s="259">
        <f t="shared" si="30"/>
        <v>0</v>
      </c>
      <c r="R283" s="259">
        <f t="shared" si="31"/>
        <v>0</v>
      </c>
      <c r="S283" s="844"/>
      <c r="T283" s="844"/>
      <c r="U283" s="845"/>
      <c r="W283" s="390" t="s">
        <v>1727</v>
      </c>
    </row>
    <row r="284" spans="1:23" hidden="1" outlineLevel="1">
      <c r="A284" s="823" t="s">
        <v>1728</v>
      </c>
      <c r="B284" s="824"/>
      <c r="C284" s="825"/>
      <c r="D284" s="825"/>
      <c r="E284" s="825"/>
      <c r="F284" s="825"/>
      <c r="G284" s="826"/>
      <c r="H284" s="827"/>
      <c r="I284" s="828"/>
      <c r="J284" s="828"/>
      <c r="K284" s="256">
        <f t="shared" si="26"/>
        <v>0</v>
      </c>
      <c r="L284" s="257">
        <f t="shared" si="27"/>
        <v>0</v>
      </c>
      <c r="M284" s="257">
        <f t="shared" si="28"/>
        <v>0</v>
      </c>
      <c r="N284" s="850"/>
      <c r="O284" s="850"/>
      <c r="P284" s="257">
        <f t="shared" si="29"/>
        <v>0</v>
      </c>
      <c r="Q284" s="259">
        <f t="shared" si="30"/>
        <v>0</v>
      </c>
      <c r="R284" s="259">
        <f t="shared" si="31"/>
        <v>0</v>
      </c>
      <c r="S284" s="844"/>
      <c r="T284" s="844"/>
      <c r="U284" s="845"/>
      <c r="W284" s="390" t="s">
        <v>1729</v>
      </c>
    </row>
    <row r="285" spans="1:23" hidden="1" outlineLevel="1">
      <c r="A285" s="823" t="s">
        <v>1730</v>
      </c>
      <c r="B285" s="824"/>
      <c r="C285" s="825"/>
      <c r="D285" s="825"/>
      <c r="E285" s="825"/>
      <c r="F285" s="825"/>
      <c r="G285" s="826"/>
      <c r="H285" s="827"/>
      <c r="I285" s="828"/>
      <c r="J285" s="828"/>
      <c r="K285" s="256">
        <f t="shared" si="26"/>
        <v>0</v>
      </c>
      <c r="L285" s="257">
        <f t="shared" si="27"/>
        <v>0</v>
      </c>
      <c r="M285" s="257">
        <f t="shared" si="28"/>
        <v>0</v>
      </c>
      <c r="N285" s="850"/>
      <c r="O285" s="850"/>
      <c r="P285" s="257">
        <f t="shared" si="29"/>
        <v>0</v>
      </c>
      <c r="Q285" s="259">
        <f t="shared" si="30"/>
        <v>0</v>
      </c>
      <c r="R285" s="259">
        <f t="shared" si="31"/>
        <v>0</v>
      </c>
      <c r="S285" s="844"/>
      <c r="T285" s="844"/>
      <c r="U285" s="845"/>
      <c r="W285" s="390" t="s">
        <v>1731</v>
      </c>
    </row>
    <row r="286" spans="1:23" hidden="1" outlineLevel="1">
      <c r="A286" s="823" t="s">
        <v>1732</v>
      </c>
      <c r="B286" s="824"/>
      <c r="C286" s="825"/>
      <c r="D286" s="825"/>
      <c r="E286" s="825"/>
      <c r="F286" s="825"/>
      <c r="G286" s="826"/>
      <c r="H286" s="827"/>
      <c r="I286" s="828"/>
      <c r="J286" s="828"/>
      <c r="K286" s="256">
        <f t="shared" si="26"/>
        <v>0</v>
      </c>
      <c r="L286" s="257">
        <f t="shared" si="27"/>
        <v>0</v>
      </c>
      <c r="M286" s="257">
        <f t="shared" si="28"/>
        <v>0</v>
      </c>
      <c r="N286" s="850"/>
      <c r="O286" s="850"/>
      <c r="P286" s="257">
        <f t="shared" si="29"/>
        <v>0</v>
      </c>
      <c r="Q286" s="259">
        <f t="shared" si="30"/>
        <v>0</v>
      </c>
      <c r="R286" s="259">
        <f t="shared" si="31"/>
        <v>0</v>
      </c>
      <c r="S286" s="844"/>
      <c r="T286" s="844"/>
      <c r="U286" s="845"/>
      <c r="W286" s="390" t="s">
        <v>1733</v>
      </c>
    </row>
    <row r="287" spans="1:23" hidden="1" outlineLevel="1">
      <c r="A287" s="823" t="s">
        <v>1734</v>
      </c>
      <c r="B287" s="824"/>
      <c r="C287" s="825"/>
      <c r="D287" s="825"/>
      <c r="E287" s="825"/>
      <c r="F287" s="825"/>
      <c r="G287" s="826"/>
      <c r="H287" s="827"/>
      <c r="I287" s="828"/>
      <c r="J287" s="828"/>
      <c r="K287" s="256">
        <f t="shared" si="26"/>
        <v>0</v>
      </c>
      <c r="L287" s="257">
        <f t="shared" si="27"/>
        <v>0</v>
      </c>
      <c r="M287" s="257">
        <f t="shared" si="28"/>
        <v>0</v>
      </c>
      <c r="N287" s="850"/>
      <c r="O287" s="850"/>
      <c r="P287" s="257">
        <f t="shared" si="29"/>
        <v>0</v>
      </c>
      <c r="Q287" s="259">
        <f t="shared" si="30"/>
        <v>0</v>
      </c>
      <c r="R287" s="259">
        <f t="shared" si="31"/>
        <v>0</v>
      </c>
      <c r="S287" s="844"/>
      <c r="T287" s="844"/>
      <c r="U287" s="845"/>
      <c r="W287" s="390" t="s">
        <v>1735</v>
      </c>
    </row>
    <row r="288" spans="1:23" hidden="1" outlineLevel="1">
      <c r="A288" s="823" t="s">
        <v>1736</v>
      </c>
      <c r="B288" s="824"/>
      <c r="C288" s="825"/>
      <c r="D288" s="825"/>
      <c r="E288" s="825"/>
      <c r="F288" s="825"/>
      <c r="G288" s="826"/>
      <c r="H288" s="827"/>
      <c r="I288" s="828"/>
      <c r="J288" s="828"/>
      <c r="K288" s="256">
        <f t="shared" si="26"/>
        <v>0</v>
      </c>
      <c r="L288" s="257">
        <f t="shared" si="27"/>
        <v>0</v>
      </c>
      <c r="M288" s="257">
        <f t="shared" si="28"/>
        <v>0</v>
      </c>
      <c r="N288" s="850"/>
      <c r="O288" s="850"/>
      <c r="P288" s="257">
        <f t="shared" si="29"/>
        <v>0</v>
      </c>
      <c r="Q288" s="259">
        <f t="shared" si="30"/>
        <v>0</v>
      </c>
      <c r="R288" s="259">
        <f t="shared" si="31"/>
        <v>0</v>
      </c>
      <c r="S288" s="844"/>
      <c r="T288" s="844"/>
      <c r="U288" s="845"/>
      <c r="W288" s="390" t="s">
        <v>1737</v>
      </c>
    </row>
    <row r="289" spans="1:23" hidden="1" outlineLevel="1">
      <c r="A289" s="823" t="s">
        <v>1738</v>
      </c>
      <c r="B289" s="824"/>
      <c r="C289" s="825"/>
      <c r="D289" s="825"/>
      <c r="E289" s="825"/>
      <c r="F289" s="825"/>
      <c r="G289" s="826"/>
      <c r="H289" s="827"/>
      <c r="I289" s="828"/>
      <c r="J289" s="828"/>
      <c r="K289" s="256">
        <f t="shared" si="26"/>
        <v>0</v>
      </c>
      <c r="L289" s="257">
        <f t="shared" si="27"/>
        <v>0</v>
      </c>
      <c r="M289" s="257">
        <f t="shared" si="28"/>
        <v>0</v>
      </c>
      <c r="N289" s="850"/>
      <c r="O289" s="850"/>
      <c r="P289" s="257">
        <f t="shared" si="29"/>
        <v>0</v>
      </c>
      <c r="Q289" s="259">
        <f t="shared" si="30"/>
        <v>0</v>
      </c>
      <c r="R289" s="259">
        <f t="shared" si="31"/>
        <v>0</v>
      </c>
      <c r="S289" s="844"/>
      <c r="T289" s="844"/>
      <c r="U289" s="845"/>
      <c r="W289" s="390" t="s">
        <v>1739</v>
      </c>
    </row>
    <row r="290" spans="1:23" hidden="1" outlineLevel="1">
      <c r="A290" s="823" t="s">
        <v>1740</v>
      </c>
      <c r="B290" s="824"/>
      <c r="C290" s="825"/>
      <c r="D290" s="825"/>
      <c r="E290" s="825"/>
      <c r="F290" s="825"/>
      <c r="G290" s="826"/>
      <c r="H290" s="827"/>
      <c r="I290" s="828"/>
      <c r="J290" s="828"/>
      <c r="K290" s="256">
        <f t="shared" si="26"/>
        <v>0</v>
      </c>
      <c r="L290" s="257">
        <f t="shared" si="27"/>
        <v>0</v>
      </c>
      <c r="M290" s="257">
        <f t="shared" si="28"/>
        <v>0</v>
      </c>
      <c r="N290" s="850"/>
      <c r="O290" s="850"/>
      <c r="P290" s="257">
        <f t="shared" si="29"/>
        <v>0</v>
      </c>
      <c r="Q290" s="259">
        <f t="shared" si="30"/>
        <v>0</v>
      </c>
      <c r="R290" s="259">
        <f t="shared" si="31"/>
        <v>0</v>
      </c>
      <c r="S290" s="844"/>
      <c r="T290" s="844"/>
      <c r="U290" s="845"/>
      <c r="W290" s="390" t="s">
        <v>1741</v>
      </c>
    </row>
    <row r="291" spans="1:23" hidden="1" outlineLevel="1">
      <c r="A291" s="823" t="s">
        <v>1742</v>
      </c>
      <c r="B291" s="824"/>
      <c r="C291" s="825"/>
      <c r="D291" s="825"/>
      <c r="E291" s="825"/>
      <c r="F291" s="825"/>
      <c r="G291" s="826"/>
      <c r="H291" s="827"/>
      <c r="I291" s="828"/>
      <c r="J291" s="828"/>
      <c r="K291" s="256">
        <f t="shared" si="26"/>
        <v>0</v>
      </c>
      <c r="L291" s="257">
        <f t="shared" si="27"/>
        <v>0</v>
      </c>
      <c r="M291" s="257">
        <f t="shared" si="28"/>
        <v>0</v>
      </c>
      <c r="N291" s="850"/>
      <c r="O291" s="850"/>
      <c r="P291" s="257">
        <f t="shared" si="29"/>
        <v>0</v>
      </c>
      <c r="Q291" s="259">
        <f t="shared" si="30"/>
        <v>0</v>
      </c>
      <c r="R291" s="259">
        <f t="shared" si="31"/>
        <v>0</v>
      </c>
      <c r="S291" s="844"/>
      <c r="T291" s="844"/>
      <c r="U291" s="845"/>
      <c r="W291" s="390" t="s">
        <v>1743</v>
      </c>
    </row>
    <row r="292" spans="1:23" hidden="1" outlineLevel="1">
      <c r="A292" s="823" t="s">
        <v>1744</v>
      </c>
      <c r="B292" s="824"/>
      <c r="C292" s="825"/>
      <c r="D292" s="825"/>
      <c r="E292" s="825"/>
      <c r="F292" s="825"/>
      <c r="G292" s="826"/>
      <c r="H292" s="827"/>
      <c r="I292" s="828"/>
      <c r="J292" s="828"/>
      <c r="K292" s="256">
        <f t="shared" si="26"/>
        <v>0</v>
      </c>
      <c r="L292" s="257">
        <f t="shared" si="27"/>
        <v>0</v>
      </c>
      <c r="M292" s="257">
        <f t="shared" si="28"/>
        <v>0</v>
      </c>
      <c r="N292" s="850"/>
      <c r="O292" s="850"/>
      <c r="P292" s="257">
        <f t="shared" si="29"/>
        <v>0</v>
      </c>
      <c r="Q292" s="259">
        <f t="shared" si="30"/>
        <v>0</v>
      </c>
      <c r="R292" s="259">
        <f t="shared" si="31"/>
        <v>0</v>
      </c>
      <c r="S292" s="844"/>
      <c r="T292" s="844"/>
      <c r="U292" s="845"/>
      <c r="W292" s="390" t="s">
        <v>1745</v>
      </c>
    </row>
    <row r="293" spans="1:23" hidden="1" outlineLevel="1">
      <c r="A293" s="823" t="s">
        <v>1746</v>
      </c>
      <c r="B293" s="824"/>
      <c r="C293" s="825"/>
      <c r="D293" s="825"/>
      <c r="E293" s="825"/>
      <c r="F293" s="825"/>
      <c r="G293" s="826"/>
      <c r="H293" s="827"/>
      <c r="I293" s="828"/>
      <c r="J293" s="828"/>
      <c r="K293" s="256">
        <f t="shared" si="26"/>
        <v>0</v>
      </c>
      <c r="L293" s="257">
        <f t="shared" si="27"/>
        <v>0</v>
      </c>
      <c r="M293" s="257">
        <f t="shared" si="28"/>
        <v>0</v>
      </c>
      <c r="N293" s="850"/>
      <c r="O293" s="850"/>
      <c r="P293" s="257">
        <f t="shared" si="29"/>
        <v>0</v>
      </c>
      <c r="Q293" s="259">
        <f t="shared" si="30"/>
        <v>0</v>
      </c>
      <c r="R293" s="259">
        <f t="shared" si="31"/>
        <v>0</v>
      </c>
      <c r="S293" s="844"/>
      <c r="T293" s="844"/>
      <c r="U293" s="845"/>
      <c r="W293" s="390" t="s">
        <v>1747</v>
      </c>
    </row>
    <row r="294" spans="1:23" hidden="1" outlineLevel="1">
      <c r="A294" s="823" t="s">
        <v>1748</v>
      </c>
      <c r="B294" s="824"/>
      <c r="C294" s="825"/>
      <c r="D294" s="825"/>
      <c r="E294" s="825"/>
      <c r="F294" s="825"/>
      <c r="G294" s="826"/>
      <c r="H294" s="827"/>
      <c r="I294" s="828"/>
      <c r="J294" s="828"/>
      <c r="K294" s="256">
        <f t="shared" si="26"/>
        <v>0</v>
      </c>
      <c r="L294" s="257">
        <f t="shared" si="27"/>
        <v>0</v>
      </c>
      <c r="M294" s="257">
        <f t="shared" si="28"/>
        <v>0</v>
      </c>
      <c r="N294" s="850"/>
      <c r="O294" s="850"/>
      <c r="P294" s="257">
        <f t="shared" si="29"/>
        <v>0</v>
      </c>
      <c r="Q294" s="259">
        <f t="shared" si="30"/>
        <v>0</v>
      </c>
      <c r="R294" s="259">
        <f t="shared" si="31"/>
        <v>0</v>
      </c>
      <c r="S294" s="844"/>
      <c r="T294" s="844"/>
      <c r="U294" s="845"/>
      <c r="W294" s="390" t="s">
        <v>1749</v>
      </c>
    </row>
    <row r="295" spans="1:23" hidden="1" outlineLevel="1">
      <c r="A295" s="823" t="s">
        <v>1750</v>
      </c>
      <c r="B295" s="824"/>
      <c r="C295" s="825"/>
      <c r="D295" s="825"/>
      <c r="E295" s="825"/>
      <c r="F295" s="825"/>
      <c r="G295" s="826"/>
      <c r="H295" s="827"/>
      <c r="I295" s="828"/>
      <c r="J295" s="828"/>
      <c r="K295" s="256">
        <f t="shared" si="26"/>
        <v>0</v>
      </c>
      <c r="L295" s="257">
        <f t="shared" si="27"/>
        <v>0</v>
      </c>
      <c r="M295" s="257">
        <f t="shared" si="28"/>
        <v>0</v>
      </c>
      <c r="N295" s="850"/>
      <c r="O295" s="850"/>
      <c r="P295" s="257">
        <f t="shared" si="29"/>
        <v>0</v>
      </c>
      <c r="Q295" s="259">
        <f t="shared" si="30"/>
        <v>0</v>
      </c>
      <c r="R295" s="259">
        <f t="shared" si="31"/>
        <v>0</v>
      </c>
      <c r="S295" s="844"/>
      <c r="T295" s="844"/>
      <c r="U295" s="845"/>
      <c r="W295" s="390" t="s">
        <v>1751</v>
      </c>
    </row>
    <row r="296" spans="1:23" hidden="1" outlineLevel="1">
      <c r="A296" s="823" t="s">
        <v>1752</v>
      </c>
      <c r="B296" s="824"/>
      <c r="C296" s="825"/>
      <c r="D296" s="825"/>
      <c r="E296" s="825"/>
      <c r="F296" s="825"/>
      <c r="G296" s="826"/>
      <c r="H296" s="827"/>
      <c r="I296" s="828"/>
      <c r="J296" s="828"/>
      <c r="K296" s="256">
        <f t="shared" si="26"/>
        <v>0</v>
      </c>
      <c r="L296" s="257">
        <f t="shared" si="27"/>
        <v>0</v>
      </c>
      <c r="M296" s="257">
        <f t="shared" si="28"/>
        <v>0</v>
      </c>
      <c r="N296" s="850"/>
      <c r="O296" s="850"/>
      <c r="P296" s="257">
        <f t="shared" si="29"/>
        <v>0</v>
      </c>
      <c r="Q296" s="259">
        <f t="shared" si="30"/>
        <v>0</v>
      </c>
      <c r="R296" s="259">
        <f t="shared" si="31"/>
        <v>0</v>
      </c>
      <c r="S296" s="844"/>
      <c r="T296" s="844"/>
      <c r="U296" s="845"/>
      <c r="W296" s="390" t="s">
        <v>1753</v>
      </c>
    </row>
    <row r="297" spans="1:23" hidden="1" outlineLevel="1">
      <c r="A297" s="823" t="s">
        <v>1754</v>
      </c>
      <c r="B297" s="824"/>
      <c r="C297" s="825"/>
      <c r="D297" s="825"/>
      <c r="E297" s="825"/>
      <c r="F297" s="825"/>
      <c r="G297" s="826"/>
      <c r="H297" s="827"/>
      <c r="I297" s="828"/>
      <c r="J297" s="828"/>
      <c r="K297" s="256">
        <f t="shared" si="26"/>
        <v>0</v>
      </c>
      <c r="L297" s="257">
        <f t="shared" si="27"/>
        <v>0</v>
      </c>
      <c r="M297" s="257">
        <f t="shared" si="28"/>
        <v>0</v>
      </c>
      <c r="N297" s="850"/>
      <c r="O297" s="850"/>
      <c r="P297" s="257">
        <f t="shared" si="29"/>
        <v>0</v>
      </c>
      <c r="Q297" s="259">
        <f t="shared" si="30"/>
        <v>0</v>
      </c>
      <c r="R297" s="259">
        <f t="shared" si="31"/>
        <v>0</v>
      </c>
      <c r="S297" s="844"/>
      <c r="T297" s="844"/>
      <c r="U297" s="845"/>
      <c r="W297" s="390" t="s">
        <v>1755</v>
      </c>
    </row>
    <row r="298" spans="1:23" hidden="1" outlineLevel="1">
      <c r="A298" s="823" t="s">
        <v>1756</v>
      </c>
      <c r="B298" s="824"/>
      <c r="C298" s="825"/>
      <c r="D298" s="825"/>
      <c r="E298" s="825"/>
      <c r="F298" s="825"/>
      <c r="G298" s="826"/>
      <c r="H298" s="827"/>
      <c r="I298" s="828"/>
      <c r="J298" s="828"/>
      <c r="K298" s="256">
        <f t="shared" si="26"/>
        <v>0</v>
      </c>
      <c r="L298" s="257">
        <f t="shared" si="27"/>
        <v>0</v>
      </c>
      <c r="M298" s="257">
        <f t="shared" si="28"/>
        <v>0</v>
      </c>
      <c r="N298" s="850"/>
      <c r="O298" s="850"/>
      <c r="P298" s="257">
        <f t="shared" si="29"/>
        <v>0</v>
      </c>
      <c r="Q298" s="259">
        <f t="shared" si="30"/>
        <v>0</v>
      </c>
      <c r="R298" s="259">
        <f t="shared" si="31"/>
        <v>0</v>
      </c>
      <c r="S298" s="844"/>
      <c r="T298" s="844"/>
      <c r="U298" s="845"/>
      <c r="W298" s="390" t="s">
        <v>1757</v>
      </c>
    </row>
    <row r="299" spans="1:23" hidden="1" outlineLevel="1">
      <c r="A299" s="823" t="s">
        <v>1758</v>
      </c>
      <c r="B299" s="824"/>
      <c r="C299" s="825"/>
      <c r="D299" s="825"/>
      <c r="E299" s="825"/>
      <c r="F299" s="825"/>
      <c r="G299" s="826"/>
      <c r="H299" s="827"/>
      <c r="I299" s="828"/>
      <c r="J299" s="828"/>
      <c r="K299" s="256">
        <f t="shared" si="26"/>
        <v>0</v>
      </c>
      <c r="L299" s="257">
        <f t="shared" si="27"/>
        <v>0</v>
      </c>
      <c r="M299" s="257">
        <f t="shared" si="28"/>
        <v>0</v>
      </c>
      <c r="N299" s="850"/>
      <c r="O299" s="850"/>
      <c r="P299" s="257">
        <f t="shared" si="29"/>
        <v>0</v>
      </c>
      <c r="Q299" s="259">
        <f t="shared" si="30"/>
        <v>0</v>
      </c>
      <c r="R299" s="259">
        <f t="shared" si="31"/>
        <v>0</v>
      </c>
      <c r="S299" s="844"/>
      <c r="T299" s="844"/>
      <c r="U299" s="845"/>
      <c r="W299" s="390" t="s">
        <v>1759</v>
      </c>
    </row>
    <row r="300" spans="1:23" hidden="1" outlineLevel="1">
      <c r="A300" s="823" t="s">
        <v>1760</v>
      </c>
      <c r="B300" s="824"/>
      <c r="C300" s="825"/>
      <c r="D300" s="825"/>
      <c r="E300" s="825"/>
      <c r="F300" s="825"/>
      <c r="G300" s="826"/>
      <c r="H300" s="827"/>
      <c r="I300" s="828"/>
      <c r="J300" s="828"/>
      <c r="K300" s="256">
        <f t="shared" si="26"/>
        <v>0</v>
      </c>
      <c r="L300" s="257">
        <f t="shared" si="27"/>
        <v>0</v>
      </c>
      <c r="M300" s="257">
        <f t="shared" si="28"/>
        <v>0</v>
      </c>
      <c r="N300" s="850"/>
      <c r="O300" s="850"/>
      <c r="P300" s="257">
        <f t="shared" si="29"/>
        <v>0</v>
      </c>
      <c r="Q300" s="259">
        <f t="shared" si="30"/>
        <v>0</v>
      </c>
      <c r="R300" s="259">
        <f t="shared" si="31"/>
        <v>0</v>
      </c>
      <c r="S300" s="844"/>
      <c r="T300" s="844"/>
      <c r="U300" s="845"/>
      <c r="W300" s="390" t="s">
        <v>1761</v>
      </c>
    </row>
    <row r="301" spans="1:23" hidden="1" outlineLevel="1">
      <c r="A301" s="823" t="s">
        <v>1762</v>
      </c>
      <c r="B301" s="824"/>
      <c r="C301" s="825"/>
      <c r="D301" s="825"/>
      <c r="E301" s="825"/>
      <c r="F301" s="825"/>
      <c r="G301" s="826"/>
      <c r="H301" s="827"/>
      <c r="I301" s="828"/>
      <c r="J301" s="828"/>
      <c r="K301" s="256">
        <f t="shared" si="26"/>
        <v>0</v>
      </c>
      <c r="L301" s="257">
        <f t="shared" si="27"/>
        <v>0</v>
      </c>
      <c r="M301" s="257">
        <f t="shared" si="28"/>
        <v>0</v>
      </c>
      <c r="N301" s="850"/>
      <c r="O301" s="850"/>
      <c r="P301" s="257">
        <f t="shared" si="29"/>
        <v>0</v>
      </c>
      <c r="Q301" s="259">
        <f t="shared" si="30"/>
        <v>0</v>
      </c>
      <c r="R301" s="259">
        <f t="shared" si="31"/>
        <v>0</v>
      </c>
      <c r="S301" s="844"/>
      <c r="T301" s="844"/>
      <c r="U301" s="845"/>
      <c r="W301" s="390" t="s">
        <v>1763</v>
      </c>
    </row>
    <row r="302" spans="1:23" hidden="1" outlineLevel="1">
      <c r="A302" s="823" t="s">
        <v>1764</v>
      </c>
      <c r="B302" s="824"/>
      <c r="C302" s="825"/>
      <c r="D302" s="825"/>
      <c r="E302" s="825"/>
      <c r="F302" s="825"/>
      <c r="G302" s="826"/>
      <c r="H302" s="827"/>
      <c r="I302" s="828"/>
      <c r="J302" s="828"/>
      <c r="K302" s="256">
        <f t="shared" si="26"/>
        <v>0</v>
      </c>
      <c r="L302" s="257">
        <f t="shared" si="27"/>
        <v>0</v>
      </c>
      <c r="M302" s="257">
        <f t="shared" si="28"/>
        <v>0</v>
      </c>
      <c r="N302" s="850"/>
      <c r="O302" s="850"/>
      <c r="P302" s="257">
        <f t="shared" si="29"/>
        <v>0</v>
      </c>
      <c r="Q302" s="259">
        <f t="shared" si="30"/>
        <v>0</v>
      </c>
      <c r="R302" s="259">
        <f t="shared" si="31"/>
        <v>0</v>
      </c>
      <c r="S302" s="844"/>
      <c r="T302" s="844"/>
      <c r="U302" s="845"/>
      <c r="W302" s="390" t="s">
        <v>1765</v>
      </c>
    </row>
    <row r="303" spans="1:23" hidden="1" outlineLevel="1">
      <c r="A303" s="823" t="s">
        <v>1766</v>
      </c>
      <c r="B303" s="824"/>
      <c r="C303" s="825"/>
      <c r="D303" s="825"/>
      <c r="E303" s="825"/>
      <c r="F303" s="825"/>
      <c r="G303" s="826"/>
      <c r="H303" s="827"/>
      <c r="I303" s="828"/>
      <c r="J303" s="828"/>
      <c r="K303" s="256">
        <f t="shared" si="26"/>
        <v>0</v>
      </c>
      <c r="L303" s="257">
        <f t="shared" si="27"/>
        <v>0</v>
      </c>
      <c r="M303" s="257">
        <f t="shared" si="28"/>
        <v>0</v>
      </c>
      <c r="N303" s="850"/>
      <c r="O303" s="850"/>
      <c r="P303" s="257">
        <f t="shared" si="29"/>
        <v>0</v>
      </c>
      <c r="Q303" s="259">
        <f t="shared" si="30"/>
        <v>0</v>
      </c>
      <c r="R303" s="259">
        <f t="shared" si="31"/>
        <v>0</v>
      </c>
      <c r="S303" s="844"/>
      <c r="T303" s="844"/>
      <c r="U303" s="845"/>
      <c r="W303" s="390" t="s">
        <v>1767</v>
      </c>
    </row>
    <row r="304" spans="1:23" hidden="1" outlineLevel="1">
      <c r="A304" s="823" t="s">
        <v>1768</v>
      </c>
      <c r="B304" s="824"/>
      <c r="C304" s="825"/>
      <c r="D304" s="825"/>
      <c r="E304" s="825"/>
      <c r="F304" s="825"/>
      <c r="G304" s="826"/>
      <c r="H304" s="827"/>
      <c r="I304" s="828"/>
      <c r="J304" s="828"/>
      <c r="K304" s="256">
        <f t="shared" si="26"/>
        <v>0</v>
      </c>
      <c r="L304" s="257">
        <f t="shared" si="27"/>
        <v>0</v>
      </c>
      <c r="M304" s="257">
        <f t="shared" si="28"/>
        <v>0</v>
      </c>
      <c r="N304" s="850"/>
      <c r="O304" s="850"/>
      <c r="P304" s="257">
        <f t="shared" si="29"/>
        <v>0</v>
      </c>
      <c r="Q304" s="259">
        <f t="shared" si="30"/>
        <v>0</v>
      </c>
      <c r="R304" s="259">
        <f t="shared" si="31"/>
        <v>0</v>
      </c>
      <c r="S304" s="844"/>
      <c r="T304" s="844"/>
      <c r="U304" s="845"/>
      <c r="W304" s="390" t="s">
        <v>1769</v>
      </c>
    </row>
    <row r="305" spans="1:23" hidden="1" outlineLevel="1">
      <c r="A305" s="823" t="s">
        <v>1770</v>
      </c>
      <c r="B305" s="824"/>
      <c r="C305" s="825"/>
      <c r="D305" s="825"/>
      <c r="E305" s="825"/>
      <c r="F305" s="825"/>
      <c r="G305" s="826"/>
      <c r="H305" s="827"/>
      <c r="I305" s="828"/>
      <c r="J305" s="828"/>
      <c r="K305" s="256">
        <f t="shared" si="26"/>
        <v>0</v>
      </c>
      <c r="L305" s="257">
        <f t="shared" si="27"/>
        <v>0</v>
      </c>
      <c r="M305" s="257">
        <f t="shared" si="28"/>
        <v>0</v>
      </c>
      <c r="N305" s="850"/>
      <c r="O305" s="850"/>
      <c r="P305" s="257">
        <f t="shared" si="29"/>
        <v>0</v>
      </c>
      <c r="Q305" s="259">
        <f t="shared" si="30"/>
        <v>0</v>
      </c>
      <c r="R305" s="259">
        <f t="shared" si="31"/>
        <v>0</v>
      </c>
      <c r="S305" s="844"/>
      <c r="T305" s="844"/>
      <c r="U305" s="845"/>
      <c r="W305" s="390" t="s">
        <v>1771</v>
      </c>
    </row>
    <row r="306" spans="1:23" hidden="1" outlineLevel="1">
      <c r="A306" s="823" t="s">
        <v>1772</v>
      </c>
      <c r="B306" s="824"/>
      <c r="C306" s="825"/>
      <c r="D306" s="825"/>
      <c r="E306" s="825"/>
      <c r="F306" s="825"/>
      <c r="G306" s="826"/>
      <c r="H306" s="827"/>
      <c r="I306" s="828"/>
      <c r="J306" s="828"/>
      <c r="K306" s="256">
        <f t="shared" si="26"/>
        <v>0</v>
      </c>
      <c r="L306" s="257">
        <f t="shared" si="27"/>
        <v>0</v>
      </c>
      <c r="M306" s="257">
        <f t="shared" si="28"/>
        <v>0</v>
      </c>
      <c r="N306" s="850"/>
      <c r="O306" s="850"/>
      <c r="P306" s="257">
        <f t="shared" si="29"/>
        <v>0</v>
      </c>
      <c r="Q306" s="259">
        <f t="shared" si="30"/>
        <v>0</v>
      </c>
      <c r="R306" s="259">
        <f t="shared" si="31"/>
        <v>0</v>
      </c>
      <c r="S306" s="844"/>
      <c r="T306" s="844"/>
      <c r="U306" s="845"/>
      <c r="W306" s="390" t="s">
        <v>1773</v>
      </c>
    </row>
    <row r="307" spans="1:23" hidden="1" outlineLevel="1">
      <c r="A307" s="823" t="s">
        <v>1774</v>
      </c>
      <c r="B307" s="824"/>
      <c r="C307" s="825"/>
      <c r="D307" s="825"/>
      <c r="E307" s="825"/>
      <c r="F307" s="825"/>
      <c r="G307" s="826"/>
      <c r="H307" s="827"/>
      <c r="I307" s="828"/>
      <c r="J307" s="828"/>
      <c r="K307" s="256">
        <f t="shared" si="26"/>
        <v>0</v>
      </c>
      <c r="L307" s="257">
        <f t="shared" si="27"/>
        <v>0</v>
      </c>
      <c r="M307" s="257">
        <f t="shared" si="28"/>
        <v>0</v>
      </c>
      <c r="N307" s="850"/>
      <c r="O307" s="850"/>
      <c r="P307" s="257">
        <f t="shared" si="29"/>
        <v>0</v>
      </c>
      <c r="Q307" s="259">
        <f t="shared" si="30"/>
        <v>0</v>
      </c>
      <c r="R307" s="259">
        <f t="shared" si="31"/>
        <v>0</v>
      </c>
      <c r="S307" s="844"/>
      <c r="T307" s="844"/>
      <c r="U307" s="845"/>
      <c r="W307" s="390" t="s">
        <v>1775</v>
      </c>
    </row>
    <row r="308" spans="1:23" hidden="1" outlineLevel="1">
      <c r="A308" s="823" t="s">
        <v>1776</v>
      </c>
      <c r="B308" s="824"/>
      <c r="C308" s="825"/>
      <c r="D308" s="825"/>
      <c r="E308" s="825"/>
      <c r="F308" s="825"/>
      <c r="G308" s="826"/>
      <c r="H308" s="827"/>
      <c r="I308" s="828"/>
      <c r="J308" s="828"/>
      <c r="K308" s="256">
        <f t="shared" si="26"/>
        <v>0</v>
      </c>
      <c r="L308" s="257">
        <f t="shared" si="27"/>
        <v>0</v>
      </c>
      <c r="M308" s="257">
        <f t="shared" si="28"/>
        <v>0</v>
      </c>
      <c r="N308" s="850"/>
      <c r="O308" s="850"/>
      <c r="P308" s="257">
        <f t="shared" si="29"/>
        <v>0</v>
      </c>
      <c r="Q308" s="259">
        <f t="shared" si="30"/>
        <v>0</v>
      </c>
      <c r="R308" s="259">
        <f t="shared" si="31"/>
        <v>0</v>
      </c>
      <c r="S308" s="844"/>
      <c r="T308" s="844"/>
      <c r="U308" s="845"/>
      <c r="W308" s="390" t="s">
        <v>1777</v>
      </c>
    </row>
    <row r="309" spans="1:23" hidden="1" outlineLevel="1">
      <c r="A309" s="823" t="s">
        <v>1778</v>
      </c>
      <c r="B309" s="824"/>
      <c r="C309" s="825"/>
      <c r="D309" s="825"/>
      <c r="E309" s="825"/>
      <c r="F309" s="825"/>
      <c r="G309" s="826"/>
      <c r="H309" s="827"/>
      <c r="I309" s="828"/>
      <c r="J309" s="828"/>
      <c r="K309" s="256">
        <f t="shared" si="26"/>
        <v>0</v>
      </c>
      <c r="L309" s="257">
        <f t="shared" si="27"/>
        <v>0</v>
      </c>
      <c r="M309" s="257">
        <f t="shared" si="28"/>
        <v>0</v>
      </c>
      <c r="N309" s="850"/>
      <c r="O309" s="850"/>
      <c r="P309" s="257">
        <f t="shared" si="29"/>
        <v>0</v>
      </c>
      <c r="Q309" s="259">
        <f t="shared" si="30"/>
        <v>0</v>
      </c>
      <c r="R309" s="259">
        <f t="shared" si="31"/>
        <v>0</v>
      </c>
      <c r="S309" s="844"/>
      <c r="T309" s="844"/>
      <c r="U309" s="845"/>
      <c r="W309" s="390" t="s">
        <v>1779</v>
      </c>
    </row>
    <row r="310" spans="1:23" hidden="1" outlineLevel="1">
      <c r="A310" s="823" t="s">
        <v>1780</v>
      </c>
      <c r="B310" s="824"/>
      <c r="C310" s="825"/>
      <c r="D310" s="825"/>
      <c r="E310" s="825"/>
      <c r="F310" s="825"/>
      <c r="G310" s="826"/>
      <c r="H310" s="827"/>
      <c r="I310" s="828"/>
      <c r="J310" s="828"/>
      <c r="K310" s="256">
        <f t="shared" si="26"/>
        <v>0</v>
      </c>
      <c r="L310" s="257">
        <f t="shared" si="27"/>
        <v>0</v>
      </c>
      <c r="M310" s="257">
        <f t="shared" si="28"/>
        <v>0</v>
      </c>
      <c r="N310" s="850"/>
      <c r="O310" s="850"/>
      <c r="P310" s="257">
        <f t="shared" si="29"/>
        <v>0</v>
      </c>
      <c r="Q310" s="259">
        <f t="shared" si="30"/>
        <v>0</v>
      </c>
      <c r="R310" s="259">
        <f t="shared" si="31"/>
        <v>0</v>
      </c>
      <c r="S310" s="844"/>
      <c r="T310" s="844"/>
      <c r="U310" s="845"/>
      <c r="W310" s="390" t="s">
        <v>1781</v>
      </c>
    </row>
    <row r="311" spans="1:23" hidden="1" outlineLevel="1">
      <c r="A311" s="823" t="s">
        <v>1782</v>
      </c>
      <c r="B311" s="824"/>
      <c r="C311" s="825"/>
      <c r="D311" s="825"/>
      <c r="E311" s="825"/>
      <c r="F311" s="825"/>
      <c r="G311" s="826"/>
      <c r="H311" s="827"/>
      <c r="I311" s="828"/>
      <c r="J311" s="828"/>
      <c r="K311" s="256">
        <f t="shared" si="26"/>
        <v>0</v>
      </c>
      <c r="L311" s="257">
        <f t="shared" si="27"/>
        <v>0</v>
      </c>
      <c r="M311" s="257">
        <f t="shared" si="28"/>
        <v>0</v>
      </c>
      <c r="N311" s="850"/>
      <c r="O311" s="850"/>
      <c r="P311" s="257">
        <f t="shared" si="29"/>
        <v>0</v>
      </c>
      <c r="Q311" s="259">
        <f t="shared" si="30"/>
        <v>0</v>
      </c>
      <c r="R311" s="259">
        <f t="shared" si="31"/>
        <v>0</v>
      </c>
      <c r="S311" s="844"/>
      <c r="T311" s="844"/>
      <c r="U311" s="845"/>
      <c r="W311" s="390" t="s">
        <v>1783</v>
      </c>
    </row>
    <row r="312" spans="1:23" collapsed="1">
      <c r="A312" s="823" t="s">
        <v>1784</v>
      </c>
      <c r="B312" s="824"/>
      <c r="C312" s="825"/>
      <c r="D312" s="825"/>
      <c r="E312" s="825"/>
      <c r="F312" s="825"/>
      <c r="G312" s="826"/>
      <c r="H312" s="827"/>
      <c r="I312" s="828"/>
      <c r="J312" s="828"/>
      <c r="K312" s="256">
        <f t="shared" si="26"/>
        <v>0</v>
      </c>
      <c r="L312" s="257">
        <f t="shared" si="27"/>
        <v>0</v>
      </c>
      <c r="M312" s="257">
        <f t="shared" si="28"/>
        <v>0</v>
      </c>
      <c r="N312" s="850"/>
      <c r="O312" s="850"/>
      <c r="P312" s="257">
        <f t="shared" si="29"/>
        <v>0</v>
      </c>
      <c r="Q312" s="259">
        <f t="shared" si="30"/>
        <v>0</v>
      </c>
      <c r="R312" s="259">
        <f t="shared" si="31"/>
        <v>0</v>
      </c>
      <c r="S312" s="844"/>
      <c r="T312" s="844"/>
      <c r="U312" s="845"/>
      <c r="W312" s="390" t="s">
        <v>1785</v>
      </c>
    </row>
    <row r="313" spans="1:23" hidden="1" outlineLevel="1">
      <c r="A313" s="823" t="s">
        <v>1786</v>
      </c>
      <c r="B313" s="824"/>
      <c r="C313" s="825"/>
      <c r="D313" s="825"/>
      <c r="E313" s="825"/>
      <c r="F313" s="825"/>
      <c r="G313" s="826"/>
      <c r="H313" s="827"/>
      <c r="I313" s="828"/>
      <c r="J313" s="828"/>
      <c r="K313" s="256">
        <f t="shared" si="26"/>
        <v>0</v>
      </c>
      <c r="L313" s="257">
        <f t="shared" si="27"/>
        <v>0</v>
      </c>
      <c r="M313" s="257">
        <f t="shared" si="28"/>
        <v>0</v>
      </c>
      <c r="N313" s="850"/>
      <c r="O313" s="850"/>
      <c r="P313" s="257">
        <f t="shared" si="29"/>
        <v>0</v>
      </c>
      <c r="Q313" s="259">
        <f t="shared" si="30"/>
        <v>0</v>
      </c>
      <c r="R313" s="259">
        <f t="shared" si="31"/>
        <v>0</v>
      </c>
      <c r="S313" s="844"/>
      <c r="T313" s="844"/>
      <c r="U313" s="845"/>
      <c r="W313" s="390" t="s">
        <v>1787</v>
      </c>
    </row>
    <row r="314" spans="1:23" hidden="1" outlineLevel="1">
      <c r="A314" s="823" t="s">
        <v>1788</v>
      </c>
      <c r="B314" s="824"/>
      <c r="C314" s="825"/>
      <c r="D314" s="825"/>
      <c r="E314" s="825"/>
      <c r="F314" s="825"/>
      <c r="G314" s="826"/>
      <c r="H314" s="827"/>
      <c r="I314" s="828"/>
      <c r="J314" s="828"/>
      <c r="K314" s="256">
        <f t="shared" si="26"/>
        <v>0</v>
      </c>
      <c r="L314" s="257">
        <f t="shared" si="27"/>
        <v>0</v>
      </c>
      <c r="M314" s="257">
        <f t="shared" si="28"/>
        <v>0</v>
      </c>
      <c r="N314" s="850"/>
      <c r="O314" s="850"/>
      <c r="P314" s="257">
        <f t="shared" si="29"/>
        <v>0</v>
      </c>
      <c r="Q314" s="259">
        <f t="shared" si="30"/>
        <v>0</v>
      </c>
      <c r="R314" s="259">
        <f t="shared" si="31"/>
        <v>0</v>
      </c>
      <c r="S314" s="844"/>
      <c r="T314" s="844"/>
      <c r="U314" s="845"/>
      <c r="W314" s="390" t="s">
        <v>1789</v>
      </c>
    </row>
    <row r="315" spans="1:23" hidden="1" outlineLevel="1">
      <c r="A315" s="823" t="s">
        <v>1790</v>
      </c>
      <c r="B315" s="824"/>
      <c r="C315" s="825"/>
      <c r="D315" s="825"/>
      <c r="E315" s="825"/>
      <c r="F315" s="825"/>
      <c r="G315" s="826"/>
      <c r="H315" s="827"/>
      <c r="I315" s="828"/>
      <c r="J315" s="828"/>
      <c r="K315" s="256">
        <f t="shared" si="26"/>
        <v>0</v>
      </c>
      <c r="L315" s="257">
        <f t="shared" si="27"/>
        <v>0</v>
      </c>
      <c r="M315" s="257">
        <f t="shared" si="28"/>
        <v>0</v>
      </c>
      <c r="N315" s="850"/>
      <c r="O315" s="850"/>
      <c r="P315" s="257">
        <f t="shared" si="29"/>
        <v>0</v>
      </c>
      <c r="Q315" s="259">
        <f t="shared" si="30"/>
        <v>0</v>
      </c>
      <c r="R315" s="259">
        <f t="shared" si="31"/>
        <v>0</v>
      </c>
      <c r="S315" s="844"/>
      <c r="T315" s="844"/>
      <c r="U315" s="845"/>
      <c r="W315" s="390" t="s">
        <v>1791</v>
      </c>
    </row>
    <row r="316" spans="1:23" hidden="1" outlineLevel="1">
      <c r="A316" s="823" t="s">
        <v>1792</v>
      </c>
      <c r="B316" s="824"/>
      <c r="C316" s="825"/>
      <c r="D316" s="825"/>
      <c r="E316" s="825"/>
      <c r="F316" s="825"/>
      <c r="G316" s="826"/>
      <c r="H316" s="827"/>
      <c r="I316" s="828"/>
      <c r="J316" s="828"/>
      <c r="K316" s="256">
        <f t="shared" si="26"/>
        <v>0</v>
      </c>
      <c r="L316" s="257">
        <f t="shared" si="27"/>
        <v>0</v>
      </c>
      <c r="M316" s="257">
        <f t="shared" si="28"/>
        <v>0</v>
      </c>
      <c r="N316" s="850"/>
      <c r="O316" s="850"/>
      <c r="P316" s="257">
        <f t="shared" si="29"/>
        <v>0</v>
      </c>
      <c r="Q316" s="259">
        <f t="shared" si="30"/>
        <v>0</v>
      </c>
      <c r="R316" s="259">
        <f t="shared" si="31"/>
        <v>0</v>
      </c>
      <c r="S316" s="844"/>
      <c r="T316" s="844"/>
      <c r="U316" s="845"/>
      <c r="W316" s="390" t="s">
        <v>1793</v>
      </c>
    </row>
    <row r="317" spans="1:23" hidden="1" outlineLevel="1">
      <c r="A317" s="823" t="s">
        <v>1794</v>
      </c>
      <c r="B317" s="824"/>
      <c r="C317" s="825"/>
      <c r="D317" s="825"/>
      <c r="E317" s="825"/>
      <c r="F317" s="825"/>
      <c r="G317" s="826"/>
      <c r="H317" s="827"/>
      <c r="I317" s="828"/>
      <c r="J317" s="828"/>
      <c r="K317" s="256">
        <f t="shared" si="26"/>
        <v>0</v>
      </c>
      <c r="L317" s="257">
        <f t="shared" si="27"/>
        <v>0</v>
      </c>
      <c r="M317" s="257">
        <f t="shared" si="28"/>
        <v>0</v>
      </c>
      <c r="N317" s="850"/>
      <c r="O317" s="850"/>
      <c r="P317" s="257">
        <f t="shared" si="29"/>
        <v>0</v>
      </c>
      <c r="Q317" s="259">
        <f t="shared" si="30"/>
        <v>0</v>
      </c>
      <c r="R317" s="259">
        <f t="shared" si="31"/>
        <v>0</v>
      </c>
      <c r="S317" s="844"/>
      <c r="T317" s="844"/>
      <c r="U317" s="845"/>
      <c r="W317" s="390" t="s">
        <v>1795</v>
      </c>
    </row>
    <row r="318" spans="1:23" hidden="1" outlineLevel="1">
      <c r="A318" s="823" t="s">
        <v>1796</v>
      </c>
      <c r="B318" s="824"/>
      <c r="C318" s="825"/>
      <c r="D318" s="825"/>
      <c r="E318" s="825"/>
      <c r="F318" s="825"/>
      <c r="G318" s="826"/>
      <c r="H318" s="827"/>
      <c r="I318" s="828"/>
      <c r="J318" s="828"/>
      <c r="K318" s="256">
        <f t="shared" si="26"/>
        <v>0</v>
      </c>
      <c r="L318" s="257">
        <f t="shared" si="27"/>
        <v>0</v>
      </c>
      <c r="M318" s="257">
        <f t="shared" si="28"/>
        <v>0</v>
      </c>
      <c r="N318" s="850"/>
      <c r="O318" s="850"/>
      <c r="P318" s="257">
        <f t="shared" si="29"/>
        <v>0</v>
      </c>
      <c r="Q318" s="259">
        <f t="shared" si="30"/>
        <v>0</v>
      </c>
      <c r="R318" s="259">
        <f t="shared" si="31"/>
        <v>0</v>
      </c>
      <c r="S318" s="844"/>
      <c r="T318" s="844"/>
      <c r="U318" s="845"/>
      <c r="W318" s="390" t="s">
        <v>1797</v>
      </c>
    </row>
    <row r="319" spans="1:23" hidden="1" outlineLevel="1">
      <c r="A319" s="823" t="s">
        <v>1798</v>
      </c>
      <c r="B319" s="824"/>
      <c r="C319" s="825"/>
      <c r="D319" s="825"/>
      <c r="E319" s="825"/>
      <c r="F319" s="825"/>
      <c r="G319" s="826"/>
      <c r="H319" s="827"/>
      <c r="I319" s="828"/>
      <c r="J319" s="828"/>
      <c r="K319" s="256">
        <f t="shared" si="26"/>
        <v>0</v>
      </c>
      <c r="L319" s="257">
        <f t="shared" si="27"/>
        <v>0</v>
      </c>
      <c r="M319" s="257">
        <f t="shared" si="28"/>
        <v>0</v>
      </c>
      <c r="N319" s="850"/>
      <c r="O319" s="850"/>
      <c r="P319" s="257">
        <f t="shared" si="29"/>
        <v>0</v>
      </c>
      <c r="Q319" s="259">
        <f t="shared" si="30"/>
        <v>0</v>
      </c>
      <c r="R319" s="259">
        <f t="shared" si="31"/>
        <v>0</v>
      </c>
      <c r="S319" s="844"/>
      <c r="T319" s="844"/>
      <c r="U319" s="845"/>
      <c r="W319" s="390" t="s">
        <v>1799</v>
      </c>
    </row>
    <row r="320" spans="1:23" hidden="1" outlineLevel="1">
      <c r="A320" s="823" t="s">
        <v>1800</v>
      </c>
      <c r="B320" s="824"/>
      <c r="C320" s="825"/>
      <c r="D320" s="825"/>
      <c r="E320" s="825"/>
      <c r="F320" s="825"/>
      <c r="G320" s="826"/>
      <c r="H320" s="827"/>
      <c r="I320" s="828"/>
      <c r="J320" s="828"/>
      <c r="K320" s="256">
        <f t="shared" si="26"/>
        <v>0</v>
      </c>
      <c r="L320" s="257">
        <f t="shared" si="27"/>
        <v>0</v>
      </c>
      <c r="M320" s="257">
        <f t="shared" si="28"/>
        <v>0</v>
      </c>
      <c r="N320" s="850"/>
      <c r="O320" s="850"/>
      <c r="P320" s="257">
        <f t="shared" si="29"/>
        <v>0</v>
      </c>
      <c r="Q320" s="259">
        <f t="shared" si="30"/>
        <v>0</v>
      </c>
      <c r="R320" s="259">
        <f t="shared" si="31"/>
        <v>0</v>
      </c>
      <c r="S320" s="844"/>
      <c r="T320" s="844"/>
      <c r="U320" s="845"/>
      <c r="W320" s="390" t="s">
        <v>1801</v>
      </c>
    </row>
    <row r="321" spans="1:23" hidden="1" outlineLevel="1">
      <c r="A321" s="823" t="s">
        <v>1802</v>
      </c>
      <c r="B321" s="824"/>
      <c r="C321" s="825"/>
      <c r="D321" s="825"/>
      <c r="E321" s="825"/>
      <c r="F321" s="825"/>
      <c r="G321" s="826"/>
      <c r="H321" s="827"/>
      <c r="I321" s="828"/>
      <c r="J321" s="828"/>
      <c r="K321" s="256">
        <f t="shared" si="26"/>
        <v>0</v>
      </c>
      <c r="L321" s="257">
        <f t="shared" si="27"/>
        <v>0</v>
      </c>
      <c r="M321" s="257">
        <f t="shared" si="28"/>
        <v>0</v>
      </c>
      <c r="N321" s="850"/>
      <c r="O321" s="850"/>
      <c r="P321" s="257">
        <f t="shared" si="29"/>
        <v>0</v>
      </c>
      <c r="Q321" s="259">
        <f t="shared" si="30"/>
        <v>0</v>
      </c>
      <c r="R321" s="259">
        <f t="shared" si="31"/>
        <v>0</v>
      </c>
      <c r="S321" s="844"/>
      <c r="T321" s="844"/>
      <c r="U321" s="845"/>
      <c r="W321" s="390" t="s">
        <v>1803</v>
      </c>
    </row>
    <row r="322" spans="1:23" hidden="1" outlineLevel="1">
      <c r="A322" s="823" t="s">
        <v>1804</v>
      </c>
      <c r="B322" s="824"/>
      <c r="C322" s="825"/>
      <c r="D322" s="825"/>
      <c r="E322" s="825"/>
      <c r="F322" s="825"/>
      <c r="G322" s="826"/>
      <c r="H322" s="827"/>
      <c r="I322" s="828"/>
      <c r="J322" s="828"/>
      <c r="K322" s="256">
        <f t="shared" si="26"/>
        <v>0</v>
      </c>
      <c r="L322" s="257">
        <f t="shared" si="27"/>
        <v>0</v>
      </c>
      <c r="M322" s="257">
        <f t="shared" si="28"/>
        <v>0</v>
      </c>
      <c r="N322" s="850"/>
      <c r="O322" s="850"/>
      <c r="P322" s="257">
        <f t="shared" si="29"/>
        <v>0</v>
      </c>
      <c r="Q322" s="259">
        <f t="shared" si="30"/>
        <v>0</v>
      </c>
      <c r="R322" s="259">
        <f t="shared" si="31"/>
        <v>0</v>
      </c>
      <c r="S322" s="844"/>
      <c r="T322" s="844"/>
      <c r="U322" s="845"/>
      <c r="W322" s="390" t="s">
        <v>1805</v>
      </c>
    </row>
    <row r="323" spans="1:23" hidden="1" outlineLevel="1">
      <c r="A323" s="823" t="s">
        <v>1806</v>
      </c>
      <c r="B323" s="824"/>
      <c r="C323" s="825"/>
      <c r="D323" s="825"/>
      <c r="E323" s="825"/>
      <c r="F323" s="825"/>
      <c r="G323" s="826"/>
      <c r="H323" s="827"/>
      <c r="I323" s="828"/>
      <c r="J323" s="828"/>
      <c r="K323" s="256">
        <f t="shared" si="26"/>
        <v>0</v>
      </c>
      <c r="L323" s="257">
        <f t="shared" si="27"/>
        <v>0</v>
      </c>
      <c r="M323" s="257">
        <f t="shared" si="28"/>
        <v>0</v>
      </c>
      <c r="N323" s="850"/>
      <c r="O323" s="850"/>
      <c r="P323" s="257">
        <f t="shared" si="29"/>
        <v>0</v>
      </c>
      <c r="Q323" s="259">
        <f t="shared" si="30"/>
        <v>0</v>
      </c>
      <c r="R323" s="259">
        <f t="shared" si="31"/>
        <v>0</v>
      </c>
      <c r="S323" s="844"/>
      <c r="T323" s="844"/>
      <c r="U323" s="845"/>
      <c r="W323" s="390" t="s">
        <v>1807</v>
      </c>
    </row>
    <row r="324" spans="1:23" hidden="1" outlineLevel="1">
      <c r="A324" s="823" t="s">
        <v>1808</v>
      </c>
      <c r="B324" s="824"/>
      <c r="C324" s="825"/>
      <c r="D324" s="825"/>
      <c r="E324" s="825"/>
      <c r="F324" s="825"/>
      <c r="G324" s="826"/>
      <c r="H324" s="827"/>
      <c r="I324" s="828"/>
      <c r="J324" s="828"/>
      <c r="K324" s="256">
        <f t="shared" si="26"/>
        <v>0</v>
      </c>
      <c r="L324" s="257">
        <f t="shared" si="27"/>
        <v>0</v>
      </c>
      <c r="M324" s="257">
        <f t="shared" si="28"/>
        <v>0</v>
      </c>
      <c r="N324" s="850"/>
      <c r="O324" s="850"/>
      <c r="P324" s="257">
        <f t="shared" si="29"/>
        <v>0</v>
      </c>
      <c r="Q324" s="259">
        <f t="shared" si="30"/>
        <v>0</v>
      </c>
      <c r="R324" s="259">
        <f t="shared" si="31"/>
        <v>0</v>
      </c>
      <c r="S324" s="844"/>
      <c r="T324" s="844"/>
      <c r="U324" s="845"/>
      <c r="W324" s="390" t="s">
        <v>1809</v>
      </c>
    </row>
    <row r="325" spans="1:23" hidden="1" outlineLevel="1">
      <c r="A325" s="823" t="s">
        <v>1810</v>
      </c>
      <c r="B325" s="824"/>
      <c r="C325" s="825"/>
      <c r="D325" s="825"/>
      <c r="E325" s="825"/>
      <c r="F325" s="825"/>
      <c r="G325" s="826"/>
      <c r="H325" s="827"/>
      <c r="I325" s="828"/>
      <c r="J325" s="828"/>
      <c r="K325" s="256">
        <f t="shared" si="26"/>
        <v>0</v>
      </c>
      <c r="L325" s="257">
        <f t="shared" si="27"/>
        <v>0</v>
      </c>
      <c r="M325" s="257">
        <f t="shared" si="28"/>
        <v>0</v>
      </c>
      <c r="N325" s="850"/>
      <c r="O325" s="850"/>
      <c r="P325" s="257">
        <f t="shared" si="29"/>
        <v>0</v>
      </c>
      <c r="Q325" s="259">
        <f t="shared" si="30"/>
        <v>0</v>
      </c>
      <c r="R325" s="259">
        <f t="shared" si="31"/>
        <v>0</v>
      </c>
      <c r="S325" s="844"/>
      <c r="T325" s="844"/>
      <c r="U325" s="845"/>
      <c r="W325" s="390" t="s">
        <v>1811</v>
      </c>
    </row>
    <row r="326" spans="1:23" hidden="1" outlineLevel="1">
      <c r="A326" s="823" t="s">
        <v>1812</v>
      </c>
      <c r="B326" s="824"/>
      <c r="C326" s="825"/>
      <c r="D326" s="825"/>
      <c r="E326" s="825"/>
      <c r="F326" s="825"/>
      <c r="G326" s="826"/>
      <c r="H326" s="827"/>
      <c r="I326" s="828"/>
      <c r="J326" s="828"/>
      <c r="K326" s="256">
        <f t="shared" si="26"/>
        <v>0</v>
      </c>
      <c r="L326" s="257">
        <f t="shared" si="27"/>
        <v>0</v>
      </c>
      <c r="M326" s="257">
        <f t="shared" si="28"/>
        <v>0</v>
      </c>
      <c r="N326" s="850"/>
      <c r="O326" s="850"/>
      <c r="P326" s="257">
        <f t="shared" si="29"/>
        <v>0</v>
      </c>
      <c r="Q326" s="259">
        <f t="shared" si="30"/>
        <v>0</v>
      </c>
      <c r="R326" s="259">
        <f t="shared" si="31"/>
        <v>0</v>
      </c>
      <c r="S326" s="844"/>
      <c r="T326" s="844"/>
      <c r="U326" s="845"/>
      <c r="W326" s="390" t="s">
        <v>1813</v>
      </c>
    </row>
    <row r="327" spans="1:23" hidden="1" outlineLevel="1">
      <c r="A327" s="823" t="s">
        <v>1814</v>
      </c>
      <c r="B327" s="824"/>
      <c r="C327" s="825"/>
      <c r="D327" s="825"/>
      <c r="E327" s="825"/>
      <c r="F327" s="825"/>
      <c r="G327" s="826"/>
      <c r="H327" s="827"/>
      <c r="I327" s="828"/>
      <c r="J327" s="828"/>
      <c r="K327" s="256">
        <f t="shared" si="26"/>
        <v>0</v>
      </c>
      <c r="L327" s="257">
        <f t="shared" si="27"/>
        <v>0</v>
      </c>
      <c r="M327" s="257">
        <f t="shared" si="28"/>
        <v>0</v>
      </c>
      <c r="N327" s="850"/>
      <c r="O327" s="850"/>
      <c r="P327" s="257">
        <f t="shared" si="29"/>
        <v>0</v>
      </c>
      <c r="Q327" s="259">
        <f t="shared" si="30"/>
        <v>0</v>
      </c>
      <c r="R327" s="259">
        <f t="shared" si="31"/>
        <v>0</v>
      </c>
      <c r="S327" s="844"/>
      <c r="T327" s="844"/>
      <c r="U327" s="845"/>
      <c r="W327" s="390" t="s">
        <v>1815</v>
      </c>
    </row>
    <row r="328" spans="1:23" hidden="1" outlineLevel="1">
      <c r="A328" s="823" t="s">
        <v>1816</v>
      </c>
      <c r="B328" s="824"/>
      <c r="C328" s="825"/>
      <c r="D328" s="825"/>
      <c r="E328" s="825"/>
      <c r="F328" s="825"/>
      <c r="G328" s="826"/>
      <c r="H328" s="827"/>
      <c r="I328" s="828"/>
      <c r="J328" s="828"/>
      <c r="K328" s="256">
        <f t="shared" si="26"/>
        <v>0</v>
      </c>
      <c r="L328" s="257">
        <f t="shared" si="27"/>
        <v>0</v>
      </c>
      <c r="M328" s="257">
        <f t="shared" si="28"/>
        <v>0</v>
      </c>
      <c r="N328" s="850"/>
      <c r="O328" s="850"/>
      <c r="P328" s="257">
        <f t="shared" si="29"/>
        <v>0</v>
      </c>
      <c r="Q328" s="259">
        <f t="shared" si="30"/>
        <v>0</v>
      </c>
      <c r="R328" s="259">
        <f t="shared" si="31"/>
        <v>0</v>
      </c>
      <c r="S328" s="844"/>
      <c r="T328" s="844"/>
      <c r="U328" s="845"/>
      <c r="W328" s="390" t="s">
        <v>1817</v>
      </c>
    </row>
    <row r="329" spans="1:23" hidden="1" outlineLevel="1">
      <c r="A329" s="823" t="s">
        <v>1818</v>
      </c>
      <c r="B329" s="824"/>
      <c r="C329" s="825"/>
      <c r="D329" s="825"/>
      <c r="E329" s="825"/>
      <c r="F329" s="825"/>
      <c r="G329" s="826"/>
      <c r="H329" s="827"/>
      <c r="I329" s="828"/>
      <c r="J329" s="828"/>
      <c r="K329" s="256">
        <f t="shared" si="26"/>
        <v>0</v>
      </c>
      <c r="L329" s="257">
        <f t="shared" si="27"/>
        <v>0</v>
      </c>
      <c r="M329" s="257">
        <f t="shared" si="28"/>
        <v>0</v>
      </c>
      <c r="N329" s="850"/>
      <c r="O329" s="850"/>
      <c r="P329" s="257">
        <f t="shared" si="29"/>
        <v>0</v>
      </c>
      <c r="Q329" s="259">
        <f t="shared" si="30"/>
        <v>0</v>
      </c>
      <c r="R329" s="259">
        <f t="shared" si="31"/>
        <v>0</v>
      </c>
      <c r="S329" s="844"/>
      <c r="T329" s="844"/>
      <c r="U329" s="845"/>
      <c r="W329" s="390" t="s">
        <v>1819</v>
      </c>
    </row>
    <row r="330" spans="1:23" hidden="1" outlineLevel="1">
      <c r="A330" s="823" t="s">
        <v>1820</v>
      </c>
      <c r="B330" s="824"/>
      <c r="C330" s="825"/>
      <c r="D330" s="825"/>
      <c r="E330" s="825"/>
      <c r="F330" s="825"/>
      <c r="G330" s="826"/>
      <c r="H330" s="827"/>
      <c r="I330" s="828"/>
      <c r="J330" s="828"/>
      <c r="K330" s="256">
        <f t="shared" si="26"/>
        <v>0</v>
      </c>
      <c r="L330" s="257">
        <f t="shared" si="27"/>
        <v>0</v>
      </c>
      <c r="M330" s="257">
        <f t="shared" si="28"/>
        <v>0</v>
      </c>
      <c r="N330" s="850"/>
      <c r="O330" s="850"/>
      <c r="P330" s="257">
        <f t="shared" si="29"/>
        <v>0</v>
      </c>
      <c r="Q330" s="259">
        <f t="shared" si="30"/>
        <v>0</v>
      </c>
      <c r="R330" s="259">
        <f t="shared" si="31"/>
        <v>0</v>
      </c>
      <c r="S330" s="844"/>
      <c r="T330" s="844"/>
      <c r="U330" s="845"/>
      <c r="W330" s="390" t="s">
        <v>1821</v>
      </c>
    </row>
    <row r="331" spans="1:23" hidden="1" outlineLevel="1">
      <c r="A331" s="823" t="s">
        <v>1822</v>
      </c>
      <c r="B331" s="824"/>
      <c r="C331" s="825"/>
      <c r="D331" s="825"/>
      <c r="E331" s="825"/>
      <c r="F331" s="825"/>
      <c r="G331" s="826"/>
      <c r="H331" s="827"/>
      <c r="I331" s="828"/>
      <c r="J331" s="828"/>
      <c r="K331" s="256">
        <f t="shared" si="26"/>
        <v>0</v>
      </c>
      <c r="L331" s="257">
        <f t="shared" si="27"/>
        <v>0</v>
      </c>
      <c r="M331" s="257">
        <f t="shared" si="28"/>
        <v>0</v>
      </c>
      <c r="N331" s="850"/>
      <c r="O331" s="850"/>
      <c r="P331" s="257">
        <f t="shared" si="29"/>
        <v>0</v>
      </c>
      <c r="Q331" s="259">
        <f t="shared" si="30"/>
        <v>0</v>
      </c>
      <c r="R331" s="259">
        <f t="shared" si="31"/>
        <v>0</v>
      </c>
      <c r="S331" s="844"/>
      <c r="T331" s="844"/>
      <c r="U331" s="845"/>
      <c r="W331" s="390" t="s">
        <v>1823</v>
      </c>
    </row>
    <row r="332" spans="1:23" hidden="1" outlineLevel="1">
      <c r="A332" s="823" t="s">
        <v>1824</v>
      </c>
      <c r="B332" s="824"/>
      <c r="C332" s="825"/>
      <c r="D332" s="825"/>
      <c r="E332" s="825"/>
      <c r="F332" s="825"/>
      <c r="G332" s="826"/>
      <c r="H332" s="827"/>
      <c r="I332" s="828"/>
      <c r="J332" s="828"/>
      <c r="K332" s="256">
        <f t="shared" si="26"/>
        <v>0</v>
      </c>
      <c r="L332" s="257">
        <f t="shared" si="27"/>
        <v>0</v>
      </c>
      <c r="M332" s="257">
        <f t="shared" si="28"/>
        <v>0</v>
      </c>
      <c r="N332" s="850"/>
      <c r="O332" s="850"/>
      <c r="P332" s="257">
        <f t="shared" si="29"/>
        <v>0</v>
      </c>
      <c r="Q332" s="259">
        <f t="shared" si="30"/>
        <v>0</v>
      </c>
      <c r="R332" s="259">
        <f t="shared" si="31"/>
        <v>0</v>
      </c>
      <c r="S332" s="844"/>
      <c r="T332" s="844"/>
      <c r="U332" s="845"/>
      <c r="W332" s="390" t="s">
        <v>1825</v>
      </c>
    </row>
    <row r="333" spans="1:23" hidden="1" outlineLevel="1">
      <c r="A333" s="823" t="s">
        <v>1826</v>
      </c>
      <c r="B333" s="824"/>
      <c r="C333" s="825"/>
      <c r="D333" s="825"/>
      <c r="E333" s="825"/>
      <c r="F333" s="825"/>
      <c r="G333" s="826"/>
      <c r="H333" s="827"/>
      <c r="I333" s="828"/>
      <c r="J333" s="828"/>
      <c r="K333" s="256">
        <f t="shared" si="26"/>
        <v>0</v>
      </c>
      <c r="L333" s="257">
        <f t="shared" si="27"/>
        <v>0</v>
      </c>
      <c r="M333" s="257">
        <f t="shared" si="28"/>
        <v>0</v>
      </c>
      <c r="N333" s="850"/>
      <c r="O333" s="850"/>
      <c r="P333" s="257">
        <f t="shared" si="29"/>
        <v>0</v>
      </c>
      <c r="Q333" s="259">
        <f t="shared" si="30"/>
        <v>0</v>
      </c>
      <c r="R333" s="259">
        <f t="shared" si="31"/>
        <v>0</v>
      </c>
      <c r="S333" s="844"/>
      <c r="T333" s="844"/>
      <c r="U333" s="845"/>
      <c r="W333" s="390" t="s">
        <v>1827</v>
      </c>
    </row>
    <row r="334" spans="1:23" hidden="1" outlineLevel="1">
      <c r="A334" s="823" t="s">
        <v>1828</v>
      </c>
      <c r="B334" s="824"/>
      <c r="C334" s="825"/>
      <c r="D334" s="825"/>
      <c r="E334" s="825"/>
      <c r="F334" s="825"/>
      <c r="G334" s="826"/>
      <c r="H334" s="827"/>
      <c r="I334" s="828"/>
      <c r="J334" s="828"/>
      <c r="K334" s="256">
        <f t="shared" si="26"/>
        <v>0</v>
      </c>
      <c r="L334" s="257">
        <f t="shared" si="27"/>
        <v>0</v>
      </c>
      <c r="M334" s="257">
        <f t="shared" si="28"/>
        <v>0</v>
      </c>
      <c r="N334" s="850"/>
      <c r="O334" s="850"/>
      <c r="P334" s="257">
        <f t="shared" si="29"/>
        <v>0</v>
      </c>
      <c r="Q334" s="259">
        <f t="shared" si="30"/>
        <v>0</v>
      </c>
      <c r="R334" s="259">
        <f t="shared" si="31"/>
        <v>0</v>
      </c>
      <c r="S334" s="844"/>
      <c r="T334" s="844"/>
      <c r="U334" s="845"/>
      <c r="W334" s="390" t="s">
        <v>1829</v>
      </c>
    </row>
    <row r="335" spans="1:23" hidden="1" outlineLevel="1">
      <c r="A335" s="823" t="s">
        <v>1830</v>
      </c>
      <c r="B335" s="824"/>
      <c r="C335" s="825"/>
      <c r="D335" s="825"/>
      <c r="E335" s="825"/>
      <c r="F335" s="825"/>
      <c r="G335" s="826"/>
      <c r="H335" s="827"/>
      <c r="I335" s="828"/>
      <c r="J335" s="828"/>
      <c r="K335" s="256">
        <f t="shared" si="26"/>
        <v>0</v>
      </c>
      <c r="L335" s="257">
        <f t="shared" si="27"/>
        <v>0</v>
      </c>
      <c r="M335" s="257">
        <f t="shared" si="28"/>
        <v>0</v>
      </c>
      <c r="N335" s="850"/>
      <c r="O335" s="850"/>
      <c r="P335" s="257">
        <f t="shared" si="29"/>
        <v>0</v>
      </c>
      <c r="Q335" s="259">
        <f t="shared" si="30"/>
        <v>0</v>
      </c>
      <c r="R335" s="259">
        <f t="shared" si="31"/>
        <v>0</v>
      </c>
      <c r="S335" s="844"/>
      <c r="T335" s="844"/>
      <c r="U335" s="845"/>
      <c r="W335" s="390" t="s">
        <v>1831</v>
      </c>
    </row>
    <row r="336" spans="1:23" hidden="1" outlineLevel="1">
      <c r="A336" s="823" t="s">
        <v>1832</v>
      </c>
      <c r="B336" s="824"/>
      <c r="C336" s="825"/>
      <c r="D336" s="825"/>
      <c r="E336" s="825"/>
      <c r="F336" s="825"/>
      <c r="G336" s="826"/>
      <c r="H336" s="827"/>
      <c r="I336" s="828"/>
      <c r="J336" s="828"/>
      <c r="K336" s="256">
        <f t="shared" si="26"/>
        <v>0</v>
      </c>
      <c r="L336" s="257">
        <f t="shared" si="27"/>
        <v>0</v>
      </c>
      <c r="M336" s="257">
        <f t="shared" si="28"/>
        <v>0</v>
      </c>
      <c r="N336" s="850"/>
      <c r="O336" s="850"/>
      <c r="P336" s="257">
        <f t="shared" si="29"/>
        <v>0</v>
      </c>
      <c r="Q336" s="259">
        <f t="shared" si="30"/>
        <v>0</v>
      </c>
      <c r="R336" s="259">
        <f t="shared" si="31"/>
        <v>0</v>
      </c>
      <c r="S336" s="844"/>
      <c r="T336" s="844"/>
      <c r="U336" s="845"/>
      <c r="W336" s="390" t="s">
        <v>1833</v>
      </c>
    </row>
    <row r="337" spans="1:23" hidden="1" outlineLevel="1">
      <c r="A337" s="823" t="s">
        <v>1834</v>
      </c>
      <c r="B337" s="824"/>
      <c r="C337" s="825"/>
      <c r="D337" s="825"/>
      <c r="E337" s="825"/>
      <c r="F337" s="825"/>
      <c r="G337" s="826"/>
      <c r="H337" s="827"/>
      <c r="I337" s="828"/>
      <c r="J337" s="828"/>
      <c r="K337" s="256">
        <f t="shared" si="26"/>
        <v>0</v>
      </c>
      <c r="L337" s="257">
        <f t="shared" si="27"/>
        <v>0</v>
      </c>
      <c r="M337" s="257">
        <f t="shared" si="28"/>
        <v>0</v>
      </c>
      <c r="N337" s="850"/>
      <c r="O337" s="850"/>
      <c r="P337" s="257">
        <f t="shared" si="29"/>
        <v>0</v>
      </c>
      <c r="Q337" s="259">
        <f t="shared" si="30"/>
        <v>0</v>
      </c>
      <c r="R337" s="259">
        <f t="shared" si="31"/>
        <v>0</v>
      </c>
      <c r="S337" s="844"/>
      <c r="T337" s="844"/>
      <c r="U337" s="845"/>
      <c r="W337" s="390" t="s">
        <v>1835</v>
      </c>
    </row>
    <row r="338" spans="1:23" hidden="1" outlineLevel="1">
      <c r="A338" s="823" t="s">
        <v>1836</v>
      </c>
      <c r="B338" s="824"/>
      <c r="C338" s="825"/>
      <c r="D338" s="825"/>
      <c r="E338" s="825"/>
      <c r="F338" s="825"/>
      <c r="G338" s="826"/>
      <c r="H338" s="827"/>
      <c r="I338" s="828"/>
      <c r="J338" s="828"/>
      <c r="K338" s="256">
        <f t="shared" si="26"/>
        <v>0</v>
      </c>
      <c r="L338" s="257">
        <f t="shared" si="27"/>
        <v>0</v>
      </c>
      <c r="M338" s="257">
        <f t="shared" si="28"/>
        <v>0</v>
      </c>
      <c r="N338" s="850"/>
      <c r="O338" s="850"/>
      <c r="P338" s="257">
        <f t="shared" si="29"/>
        <v>0</v>
      </c>
      <c r="Q338" s="259">
        <f t="shared" si="30"/>
        <v>0</v>
      </c>
      <c r="R338" s="259">
        <f t="shared" si="31"/>
        <v>0</v>
      </c>
      <c r="S338" s="844"/>
      <c r="T338" s="844"/>
      <c r="U338" s="845"/>
      <c r="W338" s="390" t="s">
        <v>1837</v>
      </c>
    </row>
    <row r="339" spans="1:23" hidden="1" outlineLevel="1">
      <c r="A339" s="823" t="s">
        <v>1838</v>
      </c>
      <c r="B339" s="824"/>
      <c r="C339" s="825"/>
      <c r="D339" s="825"/>
      <c r="E339" s="825"/>
      <c r="F339" s="825"/>
      <c r="G339" s="826"/>
      <c r="H339" s="827"/>
      <c r="I339" s="828"/>
      <c r="J339" s="828"/>
      <c r="K339" s="256">
        <f t="shared" si="26"/>
        <v>0</v>
      </c>
      <c r="L339" s="257">
        <f t="shared" si="27"/>
        <v>0</v>
      </c>
      <c r="M339" s="257">
        <f t="shared" si="28"/>
        <v>0</v>
      </c>
      <c r="N339" s="850"/>
      <c r="O339" s="850"/>
      <c r="P339" s="257">
        <f t="shared" si="29"/>
        <v>0</v>
      </c>
      <c r="Q339" s="259">
        <f t="shared" si="30"/>
        <v>0</v>
      </c>
      <c r="R339" s="259">
        <f t="shared" si="31"/>
        <v>0</v>
      </c>
      <c r="S339" s="844"/>
      <c r="T339" s="844"/>
      <c r="U339" s="845"/>
      <c r="W339" s="390" t="s">
        <v>1839</v>
      </c>
    </row>
    <row r="340" spans="1:23" hidden="1" outlineLevel="1">
      <c r="A340" s="823" t="s">
        <v>1840</v>
      </c>
      <c r="B340" s="824"/>
      <c r="C340" s="825"/>
      <c r="D340" s="825"/>
      <c r="E340" s="825"/>
      <c r="F340" s="825"/>
      <c r="G340" s="826"/>
      <c r="H340" s="827"/>
      <c r="I340" s="828"/>
      <c r="J340" s="828"/>
      <c r="K340" s="256">
        <f t="shared" ref="K340:K403" si="32">H340*I340</f>
        <v>0</v>
      </c>
      <c r="L340" s="257">
        <f t="shared" ref="L340:L403" si="33">IF(P340=0,0,((1+P340)/(1+$B$823))-1)</f>
        <v>0</v>
      </c>
      <c r="M340" s="257">
        <f t="shared" ref="M340:M403" si="34">IF(P340=0,0,((1+P340)/(1+$B$824))-1)</f>
        <v>0</v>
      </c>
      <c r="N340" s="850"/>
      <c r="O340" s="850"/>
      <c r="P340" s="257">
        <f t="shared" ref="P340:P403" si="35">O340+N340</f>
        <v>0</v>
      </c>
      <c r="Q340" s="259">
        <f t="shared" ref="Q340:Q403" si="36">P340*J340</f>
        <v>0</v>
      </c>
      <c r="R340" s="259">
        <f t="shared" ref="R340:R403" si="37">Q340</f>
        <v>0</v>
      </c>
      <c r="S340" s="844"/>
      <c r="T340" s="844"/>
      <c r="U340" s="845"/>
      <c r="W340" s="390" t="s">
        <v>1841</v>
      </c>
    </row>
    <row r="341" spans="1:23" hidden="1" outlineLevel="1">
      <c r="A341" s="823" t="s">
        <v>1842</v>
      </c>
      <c r="B341" s="824"/>
      <c r="C341" s="825"/>
      <c r="D341" s="825"/>
      <c r="E341" s="825"/>
      <c r="F341" s="825"/>
      <c r="G341" s="826"/>
      <c r="H341" s="827"/>
      <c r="I341" s="828"/>
      <c r="J341" s="828"/>
      <c r="K341" s="256">
        <f t="shared" si="32"/>
        <v>0</v>
      </c>
      <c r="L341" s="257">
        <f t="shared" si="33"/>
        <v>0</v>
      </c>
      <c r="M341" s="257">
        <f t="shared" si="34"/>
        <v>0</v>
      </c>
      <c r="N341" s="850"/>
      <c r="O341" s="850"/>
      <c r="P341" s="257">
        <f t="shared" si="35"/>
        <v>0</v>
      </c>
      <c r="Q341" s="259">
        <f t="shared" si="36"/>
        <v>0</v>
      </c>
      <c r="R341" s="259">
        <f t="shared" si="37"/>
        <v>0</v>
      </c>
      <c r="S341" s="844"/>
      <c r="T341" s="844"/>
      <c r="U341" s="845"/>
      <c r="W341" s="390" t="s">
        <v>1843</v>
      </c>
    </row>
    <row r="342" spans="1:23" hidden="1" outlineLevel="1">
      <c r="A342" s="823" t="s">
        <v>1844</v>
      </c>
      <c r="B342" s="824"/>
      <c r="C342" s="825"/>
      <c r="D342" s="825"/>
      <c r="E342" s="825"/>
      <c r="F342" s="825"/>
      <c r="G342" s="826"/>
      <c r="H342" s="827"/>
      <c r="I342" s="828"/>
      <c r="J342" s="828"/>
      <c r="K342" s="256">
        <f t="shared" si="32"/>
        <v>0</v>
      </c>
      <c r="L342" s="257">
        <f t="shared" si="33"/>
        <v>0</v>
      </c>
      <c r="M342" s="257">
        <f t="shared" si="34"/>
        <v>0</v>
      </c>
      <c r="N342" s="850"/>
      <c r="O342" s="850"/>
      <c r="P342" s="257">
        <f t="shared" si="35"/>
        <v>0</v>
      </c>
      <c r="Q342" s="259">
        <f t="shared" si="36"/>
        <v>0</v>
      </c>
      <c r="R342" s="259">
        <f t="shared" si="37"/>
        <v>0</v>
      </c>
      <c r="S342" s="844"/>
      <c r="T342" s="844"/>
      <c r="U342" s="845"/>
      <c r="W342" s="390" t="s">
        <v>1845</v>
      </c>
    </row>
    <row r="343" spans="1:23" hidden="1" outlineLevel="1">
      <c r="A343" s="823" t="s">
        <v>1846</v>
      </c>
      <c r="B343" s="824"/>
      <c r="C343" s="825"/>
      <c r="D343" s="825"/>
      <c r="E343" s="825"/>
      <c r="F343" s="825"/>
      <c r="G343" s="826"/>
      <c r="H343" s="827"/>
      <c r="I343" s="828"/>
      <c r="J343" s="828"/>
      <c r="K343" s="256">
        <f t="shared" si="32"/>
        <v>0</v>
      </c>
      <c r="L343" s="257">
        <f t="shared" si="33"/>
        <v>0</v>
      </c>
      <c r="M343" s="257">
        <f t="shared" si="34"/>
        <v>0</v>
      </c>
      <c r="N343" s="850"/>
      <c r="O343" s="850"/>
      <c r="P343" s="257">
        <f t="shared" si="35"/>
        <v>0</v>
      </c>
      <c r="Q343" s="259">
        <f t="shared" si="36"/>
        <v>0</v>
      </c>
      <c r="R343" s="259">
        <f t="shared" si="37"/>
        <v>0</v>
      </c>
      <c r="S343" s="844"/>
      <c r="T343" s="844"/>
      <c r="U343" s="845"/>
      <c r="W343" s="390" t="s">
        <v>1847</v>
      </c>
    </row>
    <row r="344" spans="1:23" hidden="1" outlineLevel="1">
      <c r="A344" s="823" t="s">
        <v>1848</v>
      </c>
      <c r="B344" s="824"/>
      <c r="C344" s="825"/>
      <c r="D344" s="825"/>
      <c r="E344" s="825"/>
      <c r="F344" s="825"/>
      <c r="G344" s="826"/>
      <c r="H344" s="827"/>
      <c r="I344" s="828"/>
      <c r="J344" s="828"/>
      <c r="K344" s="256">
        <f t="shared" si="32"/>
        <v>0</v>
      </c>
      <c r="L344" s="257">
        <f t="shared" si="33"/>
        <v>0</v>
      </c>
      <c r="M344" s="257">
        <f t="shared" si="34"/>
        <v>0</v>
      </c>
      <c r="N344" s="850"/>
      <c r="O344" s="850"/>
      <c r="P344" s="257">
        <f t="shared" si="35"/>
        <v>0</v>
      </c>
      <c r="Q344" s="259">
        <f t="shared" si="36"/>
        <v>0</v>
      </c>
      <c r="R344" s="259">
        <f t="shared" si="37"/>
        <v>0</v>
      </c>
      <c r="S344" s="844"/>
      <c r="T344" s="844"/>
      <c r="U344" s="845"/>
      <c r="W344" s="390" t="s">
        <v>1849</v>
      </c>
    </row>
    <row r="345" spans="1:23" hidden="1" outlineLevel="1">
      <c r="A345" s="823" t="s">
        <v>1850</v>
      </c>
      <c r="B345" s="824"/>
      <c r="C345" s="825"/>
      <c r="D345" s="825"/>
      <c r="E345" s="825"/>
      <c r="F345" s="825"/>
      <c r="G345" s="826"/>
      <c r="H345" s="827"/>
      <c r="I345" s="828"/>
      <c r="J345" s="828"/>
      <c r="K345" s="256">
        <f t="shared" si="32"/>
        <v>0</v>
      </c>
      <c r="L345" s="257">
        <f t="shared" si="33"/>
        <v>0</v>
      </c>
      <c r="M345" s="257">
        <f t="shared" si="34"/>
        <v>0</v>
      </c>
      <c r="N345" s="850"/>
      <c r="O345" s="850"/>
      <c r="P345" s="257">
        <f t="shared" si="35"/>
        <v>0</v>
      </c>
      <c r="Q345" s="259">
        <f t="shared" si="36"/>
        <v>0</v>
      </c>
      <c r="R345" s="259">
        <f t="shared" si="37"/>
        <v>0</v>
      </c>
      <c r="S345" s="844"/>
      <c r="T345" s="844"/>
      <c r="U345" s="845"/>
      <c r="W345" s="390" t="s">
        <v>1851</v>
      </c>
    </row>
    <row r="346" spans="1:23" hidden="1" outlineLevel="1">
      <c r="A346" s="823" t="s">
        <v>1852</v>
      </c>
      <c r="B346" s="824"/>
      <c r="C346" s="825"/>
      <c r="D346" s="825"/>
      <c r="E346" s="825"/>
      <c r="F346" s="825"/>
      <c r="G346" s="826"/>
      <c r="H346" s="827"/>
      <c r="I346" s="828"/>
      <c r="J346" s="828"/>
      <c r="K346" s="256">
        <f t="shared" si="32"/>
        <v>0</v>
      </c>
      <c r="L346" s="257">
        <f t="shared" si="33"/>
        <v>0</v>
      </c>
      <c r="M346" s="257">
        <f t="shared" si="34"/>
        <v>0</v>
      </c>
      <c r="N346" s="850"/>
      <c r="O346" s="850"/>
      <c r="P346" s="257">
        <f t="shared" si="35"/>
        <v>0</v>
      </c>
      <c r="Q346" s="259">
        <f t="shared" si="36"/>
        <v>0</v>
      </c>
      <c r="R346" s="259">
        <f t="shared" si="37"/>
        <v>0</v>
      </c>
      <c r="S346" s="844"/>
      <c r="T346" s="844"/>
      <c r="U346" s="845"/>
      <c r="W346" s="390" t="s">
        <v>1853</v>
      </c>
    </row>
    <row r="347" spans="1:23" hidden="1" outlineLevel="1">
      <c r="A347" s="823" t="s">
        <v>1854</v>
      </c>
      <c r="B347" s="824"/>
      <c r="C347" s="825"/>
      <c r="D347" s="825"/>
      <c r="E347" s="825"/>
      <c r="F347" s="825"/>
      <c r="G347" s="826"/>
      <c r="H347" s="827"/>
      <c r="I347" s="828"/>
      <c r="J347" s="828"/>
      <c r="K347" s="256">
        <f t="shared" si="32"/>
        <v>0</v>
      </c>
      <c r="L347" s="257">
        <f t="shared" si="33"/>
        <v>0</v>
      </c>
      <c r="M347" s="257">
        <f t="shared" si="34"/>
        <v>0</v>
      </c>
      <c r="N347" s="850"/>
      <c r="O347" s="850"/>
      <c r="P347" s="257">
        <f t="shared" si="35"/>
        <v>0</v>
      </c>
      <c r="Q347" s="259">
        <f t="shared" si="36"/>
        <v>0</v>
      </c>
      <c r="R347" s="259">
        <f t="shared" si="37"/>
        <v>0</v>
      </c>
      <c r="S347" s="844"/>
      <c r="T347" s="844"/>
      <c r="U347" s="845"/>
      <c r="W347" s="390" t="s">
        <v>1855</v>
      </c>
    </row>
    <row r="348" spans="1:23" hidden="1" outlineLevel="1">
      <c r="A348" s="823" t="s">
        <v>1856</v>
      </c>
      <c r="B348" s="824"/>
      <c r="C348" s="825"/>
      <c r="D348" s="825"/>
      <c r="E348" s="825"/>
      <c r="F348" s="825"/>
      <c r="G348" s="826"/>
      <c r="H348" s="827"/>
      <c r="I348" s="828"/>
      <c r="J348" s="828"/>
      <c r="K348" s="256">
        <f t="shared" si="32"/>
        <v>0</v>
      </c>
      <c r="L348" s="257">
        <f t="shared" si="33"/>
        <v>0</v>
      </c>
      <c r="M348" s="257">
        <f t="shared" si="34"/>
        <v>0</v>
      </c>
      <c r="N348" s="850"/>
      <c r="O348" s="850"/>
      <c r="P348" s="257">
        <f t="shared" si="35"/>
        <v>0</v>
      </c>
      <c r="Q348" s="259">
        <f t="shared" si="36"/>
        <v>0</v>
      </c>
      <c r="R348" s="259">
        <f t="shared" si="37"/>
        <v>0</v>
      </c>
      <c r="S348" s="844"/>
      <c r="T348" s="844"/>
      <c r="U348" s="845"/>
      <c r="W348" s="390" t="s">
        <v>1857</v>
      </c>
    </row>
    <row r="349" spans="1:23" hidden="1" outlineLevel="1">
      <c r="A349" s="823" t="s">
        <v>1858</v>
      </c>
      <c r="B349" s="824"/>
      <c r="C349" s="825"/>
      <c r="D349" s="825"/>
      <c r="E349" s="825"/>
      <c r="F349" s="825"/>
      <c r="G349" s="826"/>
      <c r="H349" s="827"/>
      <c r="I349" s="828"/>
      <c r="J349" s="828"/>
      <c r="K349" s="256">
        <f t="shared" si="32"/>
        <v>0</v>
      </c>
      <c r="L349" s="257">
        <f t="shared" si="33"/>
        <v>0</v>
      </c>
      <c r="M349" s="257">
        <f t="shared" si="34"/>
        <v>0</v>
      </c>
      <c r="N349" s="850"/>
      <c r="O349" s="850"/>
      <c r="P349" s="257">
        <f t="shared" si="35"/>
        <v>0</v>
      </c>
      <c r="Q349" s="259">
        <f t="shared" si="36"/>
        <v>0</v>
      </c>
      <c r="R349" s="259">
        <f t="shared" si="37"/>
        <v>0</v>
      </c>
      <c r="S349" s="844"/>
      <c r="T349" s="844"/>
      <c r="U349" s="845"/>
      <c r="W349" s="390" t="s">
        <v>1859</v>
      </c>
    </row>
    <row r="350" spans="1:23" hidden="1" outlineLevel="1">
      <c r="A350" s="823" t="s">
        <v>1860</v>
      </c>
      <c r="B350" s="824"/>
      <c r="C350" s="825"/>
      <c r="D350" s="825"/>
      <c r="E350" s="825"/>
      <c r="F350" s="825"/>
      <c r="G350" s="826"/>
      <c r="H350" s="827"/>
      <c r="I350" s="828"/>
      <c r="J350" s="828"/>
      <c r="K350" s="256">
        <f t="shared" si="32"/>
        <v>0</v>
      </c>
      <c r="L350" s="257">
        <f t="shared" si="33"/>
        <v>0</v>
      </c>
      <c r="M350" s="257">
        <f t="shared" si="34"/>
        <v>0</v>
      </c>
      <c r="N350" s="850"/>
      <c r="O350" s="850"/>
      <c r="P350" s="257">
        <f t="shared" si="35"/>
        <v>0</v>
      </c>
      <c r="Q350" s="259">
        <f t="shared" si="36"/>
        <v>0</v>
      </c>
      <c r="R350" s="259">
        <f t="shared" si="37"/>
        <v>0</v>
      </c>
      <c r="S350" s="844"/>
      <c r="T350" s="844"/>
      <c r="U350" s="845"/>
      <c r="W350" s="390" t="s">
        <v>1861</v>
      </c>
    </row>
    <row r="351" spans="1:23" hidden="1" outlineLevel="1">
      <c r="A351" s="823" t="s">
        <v>1862</v>
      </c>
      <c r="B351" s="824"/>
      <c r="C351" s="825"/>
      <c r="D351" s="825"/>
      <c r="E351" s="825"/>
      <c r="F351" s="825"/>
      <c r="G351" s="826"/>
      <c r="H351" s="827"/>
      <c r="I351" s="828"/>
      <c r="J351" s="828"/>
      <c r="K351" s="256">
        <f t="shared" si="32"/>
        <v>0</v>
      </c>
      <c r="L351" s="257">
        <f t="shared" si="33"/>
        <v>0</v>
      </c>
      <c r="M351" s="257">
        <f t="shared" si="34"/>
        <v>0</v>
      </c>
      <c r="N351" s="850"/>
      <c r="O351" s="850"/>
      <c r="P351" s="257">
        <f t="shared" si="35"/>
        <v>0</v>
      </c>
      <c r="Q351" s="259">
        <f t="shared" si="36"/>
        <v>0</v>
      </c>
      <c r="R351" s="259">
        <f t="shared" si="37"/>
        <v>0</v>
      </c>
      <c r="S351" s="844"/>
      <c r="T351" s="844"/>
      <c r="U351" s="845"/>
      <c r="W351" s="390" t="s">
        <v>1863</v>
      </c>
    </row>
    <row r="352" spans="1:23" hidden="1" outlineLevel="1">
      <c r="A352" s="823" t="s">
        <v>1864</v>
      </c>
      <c r="B352" s="824"/>
      <c r="C352" s="825"/>
      <c r="D352" s="825"/>
      <c r="E352" s="825"/>
      <c r="F352" s="825"/>
      <c r="G352" s="826"/>
      <c r="H352" s="827"/>
      <c r="I352" s="828"/>
      <c r="J352" s="828"/>
      <c r="K352" s="256">
        <f t="shared" si="32"/>
        <v>0</v>
      </c>
      <c r="L352" s="257">
        <f t="shared" si="33"/>
        <v>0</v>
      </c>
      <c r="M352" s="257">
        <f t="shared" si="34"/>
        <v>0</v>
      </c>
      <c r="N352" s="850"/>
      <c r="O352" s="850"/>
      <c r="P352" s="257">
        <f t="shared" si="35"/>
        <v>0</v>
      </c>
      <c r="Q352" s="259">
        <f t="shared" si="36"/>
        <v>0</v>
      </c>
      <c r="R352" s="259">
        <f t="shared" si="37"/>
        <v>0</v>
      </c>
      <c r="S352" s="844"/>
      <c r="T352" s="844"/>
      <c r="U352" s="845"/>
      <c r="W352" s="390" t="s">
        <v>1865</v>
      </c>
    </row>
    <row r="353" spans="1:23" hidden="1" outlineLevel="1">
      <c r="A353" s="823" t="s">
        <v>1866</v>
      </c>
      <c r="B353" s="824"/>
      <c r="C353" s="825"/>
      <c r="D353" s="825"/>
      <c r="E353" s="825"/>
      <c r="F353" s="825"/>
      <c r="G353" s="826"/>
      <c r="H353" s="827"/>
      <c r="I353" s="828"/>
      <c r="J353" s="828"/>
      <c r="K353" s="256">
        <f t="shared" si="32"/>
        <v>0</v>
      </c>
      <c r="L353" s="257">
        <f t="shared" si="33"/>
        <v>0</v>
      </c>
      <c r="M353" s="257">
        <f t="shared" si="34"/>
        <v>0</v>
      </c>
      <c r="N353" s="850"/>
      <c r="O353" s="850"/>
      <c r="P353" s="257">
        <f t="shared" si="35"/>
        <v>0</v>
      </c>
      <c r="Q353" s="259">
        <f t="shared" si="36"/>
        <v>0</v>
      </c>
      <c r="R353" s="259">
        <f t="shared" si="37"/>
        <v>0</v>
      </c>
      <c r="S353" s="844"/>
      <c r="T353" s="844"/>
      <c r="U353" s="845"/>
      <c r="W353" s="390" t="s">
        <v>1867</v>
      </c>
    </row>
    <row r="354" spans="1:23" hidden="1" outlineLevel="1">
      <c r="A354" s="823" t="s">
        <v>1868</v>
      </c>
      <c r="B354" s="824"/>
      <c r="C354" s="825"/>
      <c r="D354" s="825"/>
      <c r="E354" s="825"/>
      <c r="F354" s="825"/>
      <c r="G354" s="826"/>
      <c r="H354" s="827"/>
      <c r="I354" s="828"/>
      <c r="J354" s="828"/>
      <c r="K354" s="256">
        <f t="shared" si="32"/>
        <v>0</v>
      </c>
      <c r="L354" s="257">
        <f t="shared" si="33"/>
        <v>0</v>
      </c>
      <c r="M354" s="257">
        <f t="shared" si="34"/>
        <v>0</v>
      </c>
      <c r="N354" s="850"/>
      <c r="O354" s="850"/>
      <c r="P354" s="257">
        <f t="shared" si="35"/>
        <v>0</v>
      </c>
      <c r="Q354" s="259">
        <f t="shared" si="36"/>
        <v>0</v>
      </c>
      <c r="R354" s="259">
        <f t="shared" si="37"/>
        <v>0</v>
      </c>
      <c r="S354" s="844"/>
      <c r="T354" s="844"/>
      <c r="U354" s="845"/>
      <c r="W354" s="390" t="s">
        <v>1869</v>
      </c>
    </row>
    <row r="355" spans="1:23" hidden="1" outlineLevel="1">
      <c r="A355" s="823" t="s">
        <v>1870</v>
      </c>
      <c r="B355" s="824"/>
      <c r="C355" s="825"/>
      <c r="D355" s="825"/>
      <c r="E355" s="825"/>
      <c r="F355" s="825"/>
      <c r="G355" s="826"/>
      <c r="H355" s="827"/>
      <c r="I355" s="828"/>
      <c r="J355" s="828"/>
      <c r="K355" s="256">
        <f t="shared" si="32"/>
        <v>0</v>
      </c>
      <c r="L355" s="257">
        <f t="shared" si="33"/>
        <v>0</v>
      </c>
      <c r="M355" s="257">
        <f t="shared" si="34"/>
        <v>0</v>
      </c>
      <c r="N355" s="850"/>
      <c r="O355" s="850"/>
      <c r="P355" s="257">
        <f t="shared" si="35"/>
        <v>0</v>
      </c>
      <c r="Q355" s="259">
        <f t="shared" si="36"/>
        <v>0</v>
      </c>
      <c r="R355" s="259">
        <f t="shared" si="37"/>
        <v>0</v>
      </c>
      <c r="S355" s="844"/>
      <c r="T355" s="844"/>
      <c r="U355" s="845"/>
      <c r="W355" s="390" t="s">
        <v>1871</v>
      </c>
    </row>
    <row r="356" spans="1:23" hidden="1" outlineLevel="1">
      <c r="A356" s="823" t="s">
        <v>1872</v>
      </c>
      <c r="B356" s="824"/>
      <c r="C356" s="825"/>
      <c r="D356" s="825"/>
      <c r="E356" s="825"/>
      <c r="F356" s="825"/>
      <c r="G356" s="826"/>
      <c r="H356" s="827"/>
      <c r="I356" s="828"/>
      <c r="J356" s="828"/>
      <c r="K356" s="256">
        <f t="shared" si="32"/>
        <v>0</v>
      </c>
      <c r="L356" s="257">
        <f t="shared" si="33"/>
        <v>0</v>
      </c>
      <c r="M356" s="257">
        <f t="shared" si="34"/>
        <v>0</v>
      </c>
      <c r="N356" s="850"/>
      <c r="O356" s="850"/>
      <c r="P356" s="257">
        <f t="shared" si="35"/>
        <v>0</v>
      </c>
      <c r="Q356" s="259">
        <f t="shared" si="36"/>
        <v>0</v>
      </c>
      <c r="R356" s="259">
        <f t="shared" si="37"/>
        <v>0</v>
      </c>
      <c r="S356" s="844"/>
      <c r="T356" s="844"/>
      <c r="U356" s="845"/>
      <c r="W356" s="390" t="s">
        <v>1873</v>
      </c>
    </row>
    <row r="357" spans="1:23" hidden="1" outlineLevel="1">
      <c r="A357" s="823" t="s">
        <v>1874</v>
      </c>
      <c r="B357" s="824"/>
      <c r="C357" s="825"/>
      <c r="D357" s="825"/>
      <c r="E357" s="825"/>
      <c r="F357" s="825"/>
      <c r="G357" s="826"/>
      <c r="H357" s="827"/>
      <c r="I357" s="828"/>
      <c r="J357" s="828"/>
      <c r="K357" s="256">
        <f t="shared" si="32"/>
        <v>0</v>
      </c>
      <c r="L357" s="257">
        <f t="shared" si="33"/>
        <v>0</v>
      </c>
      <c r="M357" s="257">
        <f t="shared" si="34"/>
        <v>0</v>
      </c>
      <c r="N357" s="850"/>
      <c r="O357" s="850"/>
      <c r="P357" s="257">
        <f t="shared" si="35"/>
        <v>0</v>
      </c>
      <c r="Q357" s="259">
        <f t="shared" si="36"/>
        <v>0</v>
      </c>
      <c r="R357" s="259">
        <f t="shared" si="37"/>
        <v>0</v>
      </c>
      <c r="S357" s="844"/>
      <c r="T357" s="844"/>
      <c r="U357" s="845"/>
      <c r="W357" s="390" t="s">
        <v>1875</v>
      </c>
    </row>
    <row r="358" spans="1:23" hidden="1" outlineLevel="1">
      <c r="A358" s="823" t="s">
        <v>1876</v>
      </c>
      <c r="B358" s="824"/>
      <c r="C358" s="825"/>
      <c r="D358" s="825"/>
      <c r="E358" s="825"/>
      <c r="F358" s="825"/>
      <c r="G358" s="826"/>
      <c r="H358" s="827"/>
      <c r="I358" s="828"/>
      <c r="J358" s="828"/>
      <c r="K358" s="256">
        <f t="shared" si="32"/>
        <v>0</v>
      </c>
      <c r="L358" s="257">
        <f t="shared" si="33"/>
        <v>0</v>
      </c>
      <c r="M358" s="257">
        <f t="shared" si="34"/>
        <v>0</v>
      </c>
      <c r="N358" s="850"/>
      <c r="O358" s="850"/>
      <c r="P358" s="257">
        <f t="shared" si="35"/>
        <v>0</v>
      </c>
      <c r="Q358" s="259">
        <f t="shared" si="36"/>
        <v>0</v>
      </c>
      <c r="R358" s="259">
        <f t="shared" si="37"/>
        <v>0</v>
      </c>
      <c r="S358" s="844"/>
      <c r="T358" s="844"/>
      <c r="U358" s="845"/>
      <c r="W358" s="390" t="s">
        <v>1877</v>
      </c>
    </row>
    <row r="359" spans="1:23" hidden="1" outlineLevel="1">
      <c r="A359" s="823" t="s">
        <v>1878</v>
      </c>
      <c r="B359" s="824"/>
      <c r="C359" s="825"/>
      <c r="D359" s="825"/>
      <c r="E359" s="825"/>
      <c r="F359" s="825"/>
      <c r="G359" s="826"/>
      <c r="H359" s="827"/>
      <c r="I359" s="828"/>
      <c r="J359" s="828"/>
      <c r="K359" s="256">
        <f t="shared" si="32"/>
        <v>0</v>
      </c>
      <c r="L359" s="257">
        <f t="shared" si="33"/>
        <v>0</v>
      </c>
      <c r="M359" s="257">
        <f t="shared" si="34"/>
        <v>0</v>
      </c>
      <c r="N359" s="850"/>
      <c r="O359" s="850"/>
      <c r="P359" s="257">
        <f t="shared" si="35"/>
        <v>0</v>
      </c>
      <c r="Q359" s="259">
        <f t="shared" si="36"/>
        <v>0</v>
      </c>
      <c r="R359" s="259">
        <f t="shared" si="37"/>
        <v>0</v>
      </c>
      <c r="S359" s="844"/>
      <c r="T359" s="844"/>
      <c r="U359" s="845"/>
      <c r="W359" s="390" t="s">
        <v>1879</v>
      </c>
    </row>
    <row r="360" spans="1:23" hidden="1" outlineLevel="1">
      <c r="A360" s="823" t="s">
        <v>1880</v>
      </c>
      <c r="B360" s="824"/>
      <c r="C360" s="825"/>
      <c r="D360" s="825"/>
      <c r="E360" s="825"/>
      <c r="F360" s="825"/>
      <c r="G360" s="826"/>
      <c r="H360" s="827"/>
      <c r="I360" s="828"/>
      <c r="J360" s="828"/>
      <c r="K360" s="256">
        <f t="shared" si="32"/>
        <v>0</v>
      </c>
      <c r="L360" s="257">
        <f t="shared" si="33"/>
        <v>0</v>
      </c>
      <c r="M360" s="257">
        <f t="shared" si="34"/>
        <v>0</v>
      </c>
      <c r="N360" s="850"/>
      <c r="O360" s="850"/>
      <c r="P360" s="257">
        <f t="shared" si="35"/>
        <v>0</v>
      </c>
      <c r="Q360" s="259">
        <f t="shared" si="36"/>
        <v>0</v>
      </c>
      <c r="R360" s="259">
        <f t="shared" si="37"/>
        <v>0</v>
      </c>
      <c r="S360" s="844"/>
      <c r="T360" s="844"/>
      <c r="U360" s="845"/>
      <c r="W360" s="390" t="s">
        <v>1881</v>
      </c>
    </row>
    <row r="361" spans="1:23" hidden="1" outlineLevel="1">
      <c r="A361" s="823" t="s">
        <v>1882</v>
      </c>
      <c r="B361" s="824"/>
      <c r="C361" s="825"/>
      <c r="D361" s="825"/>
      <c r="E361" s="825"/>
      <c r="F361" s="825"/>
      <c r="G361" s="826"/>
      <c r="H361" s="827"/>
      <c r="I361" s="828"/>
      <c r="J361" s="828"/>
      <c r="K361" s="256">
        <f t="shared" si="32"/>
        <v>0</v>
      </c>
      <c r="L361" s="257">
        <f t="shared" si="33"/>
        <v>0</v>
      </c>
      <c r="M361" s="257">
        <f t="shared" si="34"/>
        <v>0</v>
      </c>
      <c r="N361" s="850"/>
      <c r="O361" s="850"/>
      <c r="P361" s="257">
        <f t="shared" si="35"/>
        <v>0</v>
      </c>
      <c r="Q361" s="259">
        <f t="shared" si="36"/>
        <v>0</v>
      </c>
      <c r="R361" s="259">
        <f t="shared" si="37"/>
        <v>0</v>
      </c>
      <c r="S361" s="844"/>
      <c r="T361" s="844"/>
      <c r="U361" s="845"/>
      <c r="W361" s="390" t="s">
        <v>1883</v>
      </c>
    </row>
    <row r="362" spans="1:23" collapsed="1">
      <c r="A362" s="823" t="s">
        <v>1884</v>
      </c>
      <c r="B362" s="824"/>
      <c r="C362" s="825"/>
      <c r="D362" s="825"/>
      <c r="E362" s="825"/>
      <c r="F362" s="825"/>
      <c r="G362" s="826"/>
      <c r="H362" s="827"/>
      <c r="I362" s="828"/>
      <c r="J362" s="828"/>
      <c r="K362" s="256">
        <f t="shared" si="32"/>
        <v>0</v>
      </c>
      <c r="L362" s="257">
        <f t="shared" si="33"/>
        <v>0</v>
      </c>
      <c r="M362" s="257">
        <f t="shared" si="34"/>
        <v>0</v>
      </c>
      <c r="N362" s="850"/>
      <c r="O362" s="850"/>
      <c r="P362" s="257">
        <f t="shared" si="35"/>
        <v>0</v>
      </c>
      <c r="Q362" s="259">
        <f t="shared" si="36"/>
        <v>0</v>
      </c>
      <c r="R362" s="259">
        <f t="shared" si="37"/>
        <v>0</v>
      </c>
      <c r="S362" s="844"/>
      <c r="T362" s="844"/>
      <c r="U362" s="845"/>
      <c r="W362" s="390" t="s">
        <v>1885</v>
      </c>
    </row>
    <row r="363" spans="1:23" hidden="1" outlineLevel="1">
      <c r="A363" s="823" t="s">
        <v>1886</v>
      </c>
      <c r="B363" s="824"/>
      <c r="C363" s="825"/>
      <c r="D363" s="825"/>
      <c r="E363" s="825"/>
      <c r="F363" s="825"/>
      <c r="G363" s="826"/>
      <c r="H363" s="827"/>
      <c r="I363" s="828"/>
      <c r="J363" s="828"/>
      <c r="K363" s="256">
        <f t="shared" si="32"/>
        <v>0</v>
      </c>
      <c r="L363" s="257">
        <f t="shared" si="33"/>
        <v>0</v>
      </c>
      <c r="M363" s="257">
        <f t="shared" si="34"/>
        <v>0</v>
      </c>
      <c r="N363" s="850"/>
      <c r="O363" s="850"/>
      <c r="P363" s="257">
        <f t="shared" si="35"/>
        <v>0</v>
      </c>
      <c r="Q363" s="259">
        <f t="shared" si="36"/>
        <v>0</v>
      </c>
      <c r="R363" s="259">
        <f t="shared" si="37"/>
        <v>0</v>
      </c>
      <c r="S363" s="844"/>
      <c r="T363" s="844"/>
      <c r="U363" s="845"/>
      <c r="W363" s="390" t="s">
        <v>1887</v>
      </c>
    </row>
    <row r="364" spans="1:23" hidden="1" outlineLevel="1">
      <c r="A364" s="823" t="s">
        <v>1888</v>
      </c>
      <c r="B364" s="824"/>
      <c r="C364" s="825"/>
      <c r="D364" s="825"/>
      <c r="E364" s="825"/>
      <c r="F364" s="825"/>
      <c r="G364" s="826"/>
      <c r="H364" s="827"/>
      <c r="I364" s="828"/>
      <c r="J364" s="828"/>
      <c r="K364" s="256">
        <f t="shared" si="32"/>
        <v>0</v>
      </c>
      <c r="L364" s="257">
        <f t="shared" si="33"/>
        <v>0</v>
      </c>
      <c r="M364" s="257">
        <f t="shared" si="34"/>
        <v>0</v>
      </c>
      <c r="N364" s="850"/>
      <c r="O364" s="850"/>
      <c r="P364" s="257">
        <f t="shared" si="35"/>
        <v>0</v>
      </c>
      <c r="Q364" s="259">
        <f t="shared" si="36"/>
        <v>0</v>
      </c>
      <c r="R364" s="259">
        <f t="shared" si="37"/>
        <v>0</v>
      </c>
      <c r="S364" s="844"/>
      <c r="T364" s="844"/>
      <c r="U364" s="845"/>
      <c r="W364" s="390" t="s">
        <v>1889</v>
      </c>
    </row>
    <row r="365" spans="1:23" hidden="1" outlineLevel="1">
      <c r="A365" s="823" t="s">
        <v>1890</v>
      </c>
      <c r="B365" s="824"/>
      <c r="C365" s="825"/>
      <c r="D365" s="825"/>
      <c r="E365" s="825"/>
      <c r="F365" s="825"/>
      <c r="G365" s="826"/>
      <c r="H365" s="827"/>
      <c r="I365" s="828"/>
      <c r="J365" s="828"/>
      <c r="K365" s="256">
        <f t="shared" si="32"/>
        <v>0</v>
      </c>
      <c r="L365" s="257">
        <f t="shared" si="33"/>
        <v>0</v>
      </c>
      <c r="M365" s="257">
        <f t="shared" si="34"/>
        <v>0</v>
      </c>
      <c r="N365" s="850"/>
      <c r="O365" s="850"/>
      <c r="P365" s="257">
        <f t="shared" si="35"/>
        <v>0</v>
      </c>
      <c r="Q365" s="259">
        <f t="shared" si="36"/>
        <v>0</v>
      </c>
      <c r="R365" s="259">
        <f t="shared" si="37"/>
        <v>0</v>
      </c>
      <c r="S365" s="844"/>
      <c r="T365" s="844"/>
      <c r="U365" s="845"/>
      <c r="W365" s="390" t="s">
        <v>1891</v>
      </c>
    </row>
    <row r="366" spans="1:23" hidden="1" outlineLevel="1">
      <c r="A366" s="823" t="s">
        <v>1892</v>
      </c>
      <c r="B366" s="824"/>
      <c r="C366" s="825"/>
      <c r="D366" s="825"/>
      <c r="E366" s="825"/>
      <c r="F366" s="825"/>
      <c r="G366" s="826"/>
      <c r="H366" s="827"/>
      <c r="I366" s="828"/>
      <c r="J366" s="828"/>
      <c r="K366" s="256">
        <f t="shared" si="32"/>
        <v>0</v>
      </c>
      <c r="L366" s="257">
        <f t="shared" si="33"/>
        <v>0</v>
      </c>
      <c r="M366" s="257">
        <f t="shared" si="34"/>
        <v>0</v>
      </c>
      <c r="N366" s="850"/>
      <c r="O366" s="850"/>
      <c r="P366" s="257">
        <f t="shared" si="35"/>
        <v>0</v>
      </c>
      <c r="Q366" s="259">
        <f t="shared" si="36"/>
        <v>0</v>
      </c>
      <c r="R366" s="259">
        <f t="shared" si="37"/>
        <v>0</v>
      </c>
      <c r="S366" s="844"/>
      <c r="T366" s="844"/>
      <c r="U366" s="845"/>
      <c r="W366" s="390" t="s">
        <v>1893</v>
      </c>
    </row>
    <row r="367" spans="1:23" hidden="1" outlineLevel="1">
      <c r="A367" s="823" t="s">
        <v>1894</v>
      </c>
      <c r="B367" s="824"/>
      <c r="C367" s="825"/>
      <c r="D367" s="825"/>
      <c r="E367" s="825"/>
      <c r="F367" s="825"/>
      <c r="G367" s="826"/>
      <c r="H367" s="827"/>
      <c r="I367" s="828"/>
      <c r="J367" s="828"/>
      <c r="K367" s="256">
        <f t="shared" si="32"/>
        <v>0</v>
      </c>
      <c r="L367" s="257">
        <f t="shared" si="33"/>
        <v>0</v>
      </c>
      <c r="M367" s="257">
        <f t="shared" si="34"/>
        <v>0</v>
      </c>
      <c r="N367" s="850"/>
      <c r="O367" s="850"/>
      <c r="P367" s="257">
        <f t="shared" si="35"/>
        <v>0</v>
      </c>
      <c r="Q367" s="259">
        <f t="shared" si="36"/>
        <v>0</v>
      </c>
      <c r="R367" s="259">
        <f t="shared" si="37"/>
        <v>0</v>
      </c>
      <c r="S367" s="844"/>
      <c r="T367" s="844"/>
      <c r="U367" s="845"/>
      <c r="W367" s="390" t="s">
        <v>1895</v>
      </c>
    </row>
    <row r="368" spans="1:23" hidden="1" outlineLevel="1">
      <c r="A368" s="823" t="s">
        <v>1896</v>
      </c>
      <c r="B368" s="824"/>
      <c r="C368" s="825"/>
      <c r="D368" s="825"/>
      <c r="E368" s="825"/>
      <c r="F368" s="825"/>
      <c r="G368" s="826"/>
      <c r="H368" s="827"/>
      <c r="I368" s="828"/>
      <c r="J368" s="828"/>
      <c r="K368" s="256">
        <f t="shared" si="32"/>
        <v>0</v>
      </c>
      <c r="L368" s="257">
        <f t="shared" si="33"/>
        <v>0</v>
      </c>
      <c r="M368" s="257">
        <f t="shared" si="34"/>
        <v>0</v>
      </c>
      <c r="N368" s="850"/>
      <c r="O368" s="850"/>
      <c r="P368" s="257">
        <f t="shared" si="35"/>
        <v>0</v>
      </c>
      <c r="Q368" s="259">
        <f t="shared" si="36"/>
        <v>0</v>
      </c>
      <c r="R368" s="259">
        <f t="shared" si="37"/>
        <v>0</v>
      </c>
      <c r="S368" s="844"/>
      <c r="T368" s="844"/>
      <c r="U368" s="845"/>
      <c r="W368" s="390" t="s">
        <v>1897</v>
      </c>
    </row>
    <row r="369" spans="1:23" hidden="1" outlineLevel="1">
      <c r="A369" s="823" t="s">
        <v>1898</v>
      </c>
      <c r="B369" s="824"/>
      <c r="C369" s="825"/>
      <c r="D369" s="825"/>
      <c r="E369" s="825"/>
      <c r="F369" s="825"/>
      <c r="G369" s="826"/>
      <c r="H369" s="827"/>
      <c r="I369" s="828"/>
      <c r="J369" s="828"/>
      <c r="K369" s="256">
        <f t="shared" si="32"/>
        <v>0</v>
      </c>
      <c r="L369" s="257">
        <f t="shared" si="33"/>
        <v>0</v>
      </c>
      <c r="M369" s="257">
        <f t="shared" si="34"/>
        <v>0</v>
      </c>
      <c r="N369" s="850"/>
      <c r="O369" s="850"/>
      <c r="P369" s="257">
        <f t="shared" si="35"/>
        <v>0</v>
      </c>
      <c r="Q369" s="259">
        <f t="shared" si="36"/>
        <v>0</v>
      </c>
      <c r="R369" s="259">
        <f t="shared" si="37"/>
        <v>0</v>
      </c>
      <c r="S369" s="844"/>
      <c r="T369" s="844"/>
      <c r="U369" s="845"/>
      <c r="W369" s="390" t="s">
        <v>1899</v>
      </c>
    </row>
    <row r="370" spans="1:23" hidden="1" outlineLevel="1">
      <c r="A370" s="823" t="s">
        <v>1900</v>
      </c>
      <c r="B370" s="824"/>
      <c r="C370" s="825"/>
      <c r="D370" s="825"/>
      <c r="E370" s="825"/>
      <c r="F370" s="825"/>
      <c r="G370" s="826"/>
      <c r="H370" s="827"/>
      <c r="I370" s="828"/>
      <c r="J370" s="828"/>
      <c r="K370" s="256">
        <f t="shared" si="32"/>
        <v>0</v>
      </c>
      <c r="L370" s="257">
        <f t="shared" si="33"/>
        <v>0</v>
      </c>
      <c r="M370" s="257">
        <f t="shared" si="34"/>
        <v>0</v>
      </c>
      <c r="N370" s="850"/>
      <c r="O370" s="850"/>
      <c r="P370" s="257">
        <f t="shared" si="35"/>
        <v>0</v>
      </c>
      <c r="Q370" s="259">
        <f t="shared" si="36"/>
        <v>0</v>
      </c>
      <c r="R370" s="259">
        <f t="shared" si="37"/>
        <v>0</v>
      </c>
      <c r="S370" s="844"/>
      <c r="T370" s="844"/>
      <c r="U370" s="845"/>
      <c r="W370" s="390" t="s">
        <v>1901</v>
      </c>
    </row>
    <row r="371" spans="1:23" hidden="1" outlineLevel="1">
      <c r="A371" s="823" t="s">
        <v>1902</v>
      </c>
      <c r="B371" s="824"/>
      <c r="C371" s="825"/>
      <c r="D371" s="825"/>
      <c r="E371" s="825"/>
      <c r="F371" s="825"/>
      <c r="G371" s="826"/>
      <c r="H371" s="827"/>
      <c r="I371" s="828"/>
      <c r="J371" s="828"/>
      <c r="K371" s="256">
        <f t="shared" si="32"/>
        <v>0</v>
      </c>
      <c r="L371" s="257">
        <f t="shared" si="33"/>
        <v>0</v>
      </c>
      <c r="M371" s="257">
        <f t="shared" si="34"/>
        <v>0</v>
      </c>
      <c r="N371" s="850"/>
      <c r="O371" s="850"/>
      <c r="P371" s="257">
        <f t="shared" si="35"/>
        <v>0</v>
      </c>
      <c r="Q371" s="259">
        <f t="shared" si="36"/>
        <v>0</v>
      </c>
      <c r="R371" s="259">
        <f t="shared" si="37"/>
        <v>0</v>
      </c>
      <c r="S371" s="844"/>
      <c r="T371" s="844"/>
      <c r="U371" s="845"/>
      <c r="W371" s="390" t="s">
        <v>1903</v>
      </c>
    </row>
    <row r="372" spans="1:23" hidden="1" outlineLevel="1">
      <c r="A372" s="823" t="s">
        <v>1904</v>
      </c>
      <c r="B372" s="824"/>
      <c r="C372" s="825"/>
      <c r="D372" s="825"/>
      <c r="E372" s="825"/>
      <c r="F372" s="825"/>
      <c r="G372" s="826"/>
      <c r="H372" s="827"/>
      <c r="I372" s="828"/>
      <c r="J372" s="828"/>
      <c r="K372" s="256">
        <f t="shared" si="32"/>
        <v>0</v>
      </c>
      <c r="L372" s="257">
        <f t="shared" si="33"/>
        <v>0</v>
      </c>
      <c r="M372" s="257">
        <f t="shared" si="34"/>
        <v>0</v>
      </c>
      <c r="N372" s="850"/>
      <c r="O372" s="850"/>
      <c r="P372" s="257">
        <f t="shared" si="35"/>
        <v>0</v>
      </c>
      <c r="Q372" s="259">
        <f t="shared" si="36"/>
        <v>0</v>
      </c>
      <c r="R372" s="259">
        <f t="shared" si="37"/>
        <v>0</v>
      </c>
      <c r="S372" s="844"/>
      <c r="T372" s="844"/>
      <c r="U372" s="845"/>
      <c r="W372" s="390" t="s">
        <v>1905</v>
      </c>
    </row>
    <row r="373" spans="1:23" hidden="1" outlineLevel="1">
      <c r="A373" s="823" t="s">
        <v>1906</v>
      </c>
      <c r="B373" s="824"/>
      <c r="C373" s="825"/>
      <c r="D373" s="825"/>
      <c r="E373" s="825"/>
      <c r="F373" s="825"/>
      <c r="G373" s="826"/>
      <c r="H373" s="827"/>
      <c r="I373" s="828"/>
      <c r="J373" s="828"/>
      <c r="K373" s="256">
        <f t="shared" si="32"/>
        <v>0</v>
      </c>
      <c r="L373" s="257">
        <f t="shared" si="33"/>
        <v>0</v>
      </c>
      <c r="M373" s="257">
        <f t="shared" si="34"/>
        <v>0</v>
      </c>
      <c r="N373" s="850"/>
      <c r="O373" s="850"/>
      <c r="P373" s="257">
        <f t="shared" si="35"/>
        <v>0</v>
      </c>
      <c r="Q373" s="259">
        <f t="shared" si="36"/>
        <v>0</v>
      </c>
      <c r="R373" s="259">
        <f t="shared" si="37"/>
        <v>0</v>
      </c>
      <c r="S373" s="844"/>
      <c r="T373" s="844"/>
      <c r="U373" s="845"/>
      <c r="W373" s="390" t="s">
        <v>1907</v>
      </c>
    </row>
    <row r="374" spans="1:23" hidden="1" outlineLevel="1">
      <c r="A374" s="823" t="s">
        <v>1908</v>
      </c>
      <c r="B374" s="824"/>
      <c r="C374" s="825"/>
      <c r="D374" s="825"/>
      <c r="E374" s="825"/>
      <c r="F374" s="825"/>
      <c r="G374" s="826"/>
      <c r="H374" s="827"/>
      <c r="I374" s="828"/>
      <c r="J374" s="828"/>
      <c r="K374" s="256">
        <f t="shared" si="32"/>
        <v>0</v>
      </c>
      <c r="L374" s="257">
        <f t="shared" si="33"/>
        <v>0</v>
      </c>
      <c r="M374" s="257">
        <f t="shared" si="34"/>
        <v>0</v>
      </c>
      <c r="N374" s="850"/>
      <c r="O374" s="850"/>
      <c r="P374" s="257">
        <f t="shared" si="35"/>
        <v>0</v>
      </c>
      <c r="Q374" s="259">
        <f t="shared" si="36"/>
        <v>0</v>
      </c>
      <c r="R374" s="259">
        <f t="shared" si="37"/>
        <v>0</v>
      </c>
      <c r="S374" s="844"/>
      <c r="T374" s="844"/>
      <c r="U374" s="845"/>
      <c r="W374" s="390" t="s">
        <v>1909</v>
      </c>
    </row>
    <row r="375" spans="1:23" hidden="1" outlineLevel="1">
      <c r="A375" s="823" t="s">
        <v>1910</v>
      </c>
      <c r="B375" s="824"/>
      <c r="C375" s="825"/>
      <c r="D375" s="825"/>
      <c r="E375" s="825"/>
      <c r="F375" s="825"/>
      <c r="G375" s="826"/>
      <c r="H375" s="827"/>
      <c r="I375" s="828"/>
      <c r="J375" s="828"/>
      <c r="K375" s="256">
        <f t="shared" si="32"/>
        <v>0</v>
      </c>
      <c r="L375" s="257">
        <f t="shared" si="33"/>
        <v>0</v>
      </c>
      <c r="M375" s="257">
        <f t="shared" si="34"/>
        <v>0</v>
      </c>
      <c r="N375" s="850"/>
      <c r="O375" s="850"/>
      <c r="P375" s="257">
        <f t="shared" si="35"/>
        <v>0</v>
      </c>
      <c r="Q375" s="259">
        <f t="shared" si="36"/>
        <v>0</v>
      </c>
      <c r="R375" s="259">
        <f t="shared" si="37"/>
        <v>0</v>
      </c>
      <c r="S375" s="844"/>
      <c r="T375" s="844"/>
      <c r="U375" s="845"/>
      <c r="W375" s="390" t="s">
        <v>1911</v>
      </c>
    </row>
    <row r="376" spans="1:23" hidden="1" outlineLevel="1">
      <c r="A376" s="823" t="s">
        <v>1912</v>
      </c>
      <c r="B376" s="824"/>
      <c r="C376" s="825"/>
      <c r="D376" s="825"/>
      <c r="E376" s="825"/>
      <c r="F376" s="825"/>
      <c r="G376" s="826"/>
      <c r="H376" s="827"/>
      <c r="I376" s="828"/>
      <c r="J376" s="828"/>
      <c r="K376" s="256">
        <f t="shared" si="32"/>
        <v>0</v>
      </c>
      <c r="L376" s="257">
        <f t="shared" si="33"/>
        <v>0</v>
      </c>
      <c r="M376" s="257">
        <f t="shared" si="34"/>
        <v>0</v>
      </c>
      <c r="N376" s="850"/>
      <c r="O376" s="850"/>
      <c r="P376" s="257">
        <f t="shared" si="35"/>
        <v>0</v>
      </c>
      <c r="Q376" s="259">
        <f t="shared" si="36"/>
        <v>0</v>
      </c>
      <c r="R376" s="259">
        <f t="shared" si="37"/>
        <v>0</v>
      </c>
      <c r="S376" s="844"/>
      <c r="T376" s="844"/>
      <c r="U376" s="845"/>
      <c r="W376" s="390" t="s">
        <v>1913</v>
      </c>
    </row>
    <row r="377" spans="1:23" hidden="1" outlineLevel="1">
      <c r="A377" s="823" t="s">
        <v>1914</v>
      </c>
      <c r="B377" s="824"/>
      <c r="C377" s="825"/>
      <c r="D377" s="825"/>
      <c r="E377" s="825"/>
      <c r="F377" s="825"/>
      <c r="G377" s="826"/>
      <c r="H377" s="827"/>
      <c r="I377" s="828"/>
      <c r="J377" s="828"/>
      <c r="K377" s="256">
        <f t="shared" si="32"/>
        <v>0</v>
      </c>
      <c r="L377" s="257">
        <f t="shared" si="33"/>
        <v>0</v>
      </c>
      <c r="M377" s="257">
        <f t="shared" si="34"/>
        <v>0</v>
      </c>
      <c r="N377" s="850"/>
      <c r="O377" s="850"/>
      <c r="P377" s="257">
        <f t="shared" si="35"/>
        <v>0</v>
      </c>
      <c r="Q377" s="259">
        <f t="shared" si="36"/>
        <v>0</v>
      </c>
      <c r="R377" s="259">
        <f t="shared" si="37"/>
        <v>0</v>
      </c>
      <c r="S377" s="844"/>
      <c r="T377" s="844"/>
      <c r="U377" s="845"/>
      <c r="W377" s="390" t="s">
        <v>1915</v>
      </c>
    </row>
    <row r="378" spans="1:23" hidden="1" outlineLevel="1">
      <c r="A378" s="823" t="s">
        <v>1916</v>
      </c>
      <c r="B378" s="824"/>
      <c r="C378" s="825"/>
      <c r="D378" s="825"/>
      <c r="E378" s="825"/>
      <c r="F378" s="825"/>
      <c r="G378" s="826"/>
      <c r="H378" s="827"/>
      <c r="I378" s="828"/>
      <c r="J378" s="828"/>
      <c r="K378" s="256">
        <f t="shared" si="32"/>
        <v>0</v>
      </c>
      <c r="L378" s="257">
        <f t="shared" si="33"/>
        <v>0</v>
      </c>
      <c r="M378" s="257">
        <f t="shared" si="34"/>
        <v>0</v>
      </c>
      <c r="N378" s="850"/>
      <c r="O378" s="850"/>
      <c r="P378" s="257">
        <f t="shared" si="35"/>
        <v>0</v>
      </c>
      <c r="Q378" s="259">
        <f t="shared" si="36"/>
        <v>0</v>
      </c>
      <c r="R378" s="259">
        <f t="shared" si="37"/>
        <v>0</v>
      </c>
      <c r="S378" s="844"/>
      <c r="T378" s="844"/>
      <c r="U378" s="845"/>
      <c r="W378" s="390" t="s">
        <v>1917</v>
      </c>
    </row>
    <row r="379" spans="1:23" hidden="1" outlineLevel="1">
      <c r="A379" s="823" t="s">
        <v>1918</v>
      </c>
      <c r="B379" s="824"/>
      <c r="C379" s="825"/>
      <c r="D379" s="825"/>
      <c r="E379" s="825"/>
      <c r="F379" s="825"/>
      <c r="G379" s="826"/>
      <c r="H379" s="827"/>
      <c r="I379" s="828"/>
      <c r="J379" s="828"/>
      <c r="K379" s="256">
        <f t="shared" si="32"/>
        <v>0</v>
      </c>
      <c r="L379" s="257">
        <f t="shared" si="33"/>
        <v>0</v>
      </c>
      <c r="M379" s="257">
        <f t="shared" si="34"/>
        <v>0</v>
      </c>
      <c r="N379" s="850"/>
      <c r="O379" s="850"/>
      <c r="P379" s="257">
        <f t="shared" si="35"/>
        <v>0</v>
      </c>
      <c r="Q379" s="259">
        <f t="shared" si="36"/>
        <v>0</v>
      </c>
      <c r="R379" s="259">
        <f t="shared" si="37"/>
        <v>0</v>
      </c>
      <c r="S379" s="844"/>
      <c r="T379" s="844"/>
      <c r="U379" s="845"/>
      <c r="W379" s="390" t="s">
        <v>1919</v>
      </c>
    </row>
    <row r="380" spans="1:23" hidden="1" outlineLevel="1">
      <c r="A380" s="823" t="s">
        <v>1920</v>
      </c>
      <c r="B380" s="824"/>
      <c r="C380" s="825"/>
      <c r="D380" s="825"/>
      <c r="E380" s="825"/>
      <c r="F380" s="825"/>
      <c r="G380" s="826"/>
      <c r="H380" s="827"/>
      <c r="I380" s="828"/>
      <c r="J380" s="828"/>
      <c r="K380" s="256">
        <f t="shared" si="32"/>
        <v>0</v>
      </c>
      <c r="L380" s="257">
        <f t="shared" si="33"/>
        <v>0</v>
      </c>
      <c r="M380" s="257">
        <f t="shared" si="34"/>
        <v>0</v>
      </c>
      <c r="N380" s="850"/>
      <c r="O380" s="850"/>
      <c r="P380" s="257">
        <f t="shared" si="35"/>
        <v>0</v>
      </c>
      <c r="Q380" s="259">
        <f t="shared" si="36"/>
        <v>0</v>
      </c>
      <c r="R380" s="259">
        <f t="shared" si="37"/>
        <v>0</v>
      </c>
      <c r="S380" s="844"/>
      <c r="T380" s="844"/>
      <c r="U380" s="845"/>
      <c r="W380" s="390" t="s">
        <v>1921</v>
      </c>
    </row>
    <row r="381" spans="1:23" hidden="1" outlineLevel="1">
      <c r="A381" s="823" t="s">
        <v>1922</v>
      </c>
      <c r="B381" s="824"/>
      <c r="C381" s="825"/>
      <c r="D381" s="825"/>
      <c r="E381" s="825"/>
      <c r="F381" s="825"/>
      <c r="G381" s="826"/>
      <c r="H381" s="827"/>
      <c r="I381" s="828"/>
      <c r="J381" s="828"/>
      <c r="K381" s="256">
        <f t="shared" si="32"/>
        <v>0</v>
      </c>
      <c r="L381" s="257">
        <f t="shared" si="33"/>
        <v>0</v>
      </c>
      <c r="M381" s="257">
        <f t="shared" si="34"/>
        <v>0</v>
      </c>
      <c r="N381" s="850"/>
      <c r="O381" s="850"/>
      <c r="P381" s="257">
        <f t="shared" si="35"/>
        <v>0</v>
      </c>
      <c r="Q381" s="259">
        <f t="shared" si="36"/>
        <v>0</v>
      </c>
      <c r="R381" s="259">
        <f t="shared" si="37"/>
        <v>0</v>
      </c>
      <c r="S381" s="844"/>
      <c r="T381" s="844"/>
      <c r="U381" s="845"/>
      <c r="W381" s="390" t="s">
        <v>1923</v>
      </c>
    </row>
    <row r="382" spans="1:23" hidden="1" outlineLevel="1">
      <c r="A382" s="823" t="s">
        <v>1924</v>
      </c>
      <c r="B382" s="824"/>
      <c r="C382" s="825"/>
      <c r="D382" s="825"/>
      <c r="E382" s="825"/>
      <c r="F382" s="825"/>
      <c r="G382" s="826"/>
      <c r="H382" s="827"/>
      <c r="I382" s="828"/>
      <c r="J382" s="828"/>
      <c r="K382" s="256">
        <f t="shared" si="32"/>
        <v>0</v>
      </c>
      <c r="L382" s="257">
        <f t="shared" si="33"/>
        <v>0</v>
      </c>
      <c r="M382" s="257">
        <f t="shared" si="34"/>
        <v>0</v>
      </c>
      <c r="N382" s="850"/>
      <c r="O382" s="850"/>
      <c r="P382" s="257">
        <f t="shared" si="35"/>
        <v>0</v>
      </c>
      <c r="Q382" s="259">
        <f t="shared" si="36"/>
        <v>0</v>
      </c>
      <c r="R382" s="259">
        <f t="shared" si="37"/>
        <v>0</v>
      </c>
      <c r="S382" s="844"/>
      <c r="T382" s="844"/>
      <c r="U382" s="845"/>
      <c r="W382" s="390" t="s">
        <v>1925</v>
      </c>
    </row>
    <row r="383" spans="1:23" hidden="1" outlineLevel="1">
      <c r="A383" s="823" t="s">
        <v>1926</v>
      </c>
      <c r="B383" s="824"/>
      <c r="C383" s="825"/>
      <c r="D383" s="825"/>
      <c r="E383" s="825"/>
      <c r="F383" s="825"/>
      <c r="G383" s="826"/>
      <c r="H383" s="827"/>
      <c r="I383" s="828"/>
      <c r="J383" s="828"/>
      <c r="K383" s="256">
        <f t="shared" si="32"/>
        <v>0</v>
      </c>
      <c r="L383" s="257">
        <f t="shared" si="33"/>
        <v>0</v>
      </c>
      <c r="M383" s="257">
        <f t="shared" si="34"/>
        <v>0</v>
      </c>
      <c r="N383" s="850"/>
      <c r="O383" s="850"/>
      <c r="P383" s="257">
        <f t="shared" si="35"/>
        <v>0</v>
      </c>
      <c r="Q383" s="259">
        <f t="shared" si="36"/>
        <v>0</v>
      </c>
      <c r="R383" s="259">
        <f t="shared" si="37"/>
        <v>0</v>
      </c>
      <c r="S383" s="844"/>
      <c r="T383" s="844"/>
      <c r="U383" s="845"/>
      <c r="W383" s="390" t="s">
        <v>1927</v>
      </c>
    </row>
    <row r="384" spans="1:23" hidden="1" outlineLevel="1">
      <c r="A384" s="823" t="s">
        <v>1928</v>
      </c>
      <c r="B384" s="824"/>
      <c r="C384" s="825"/>
      <c r="D384" s="825"/>
      <c r="E384" s="825"/>
      <c r="F384" s="825"/>
      <c r="G384" s="826"/>
      <c r="H384" s="827"/>
      <c r="I384" s="828"/>
      <c r="J384" s="828"/>
      <c r="K384" s="256">
        <f t="shared" si="32"/>
        <v>0</v>
      </c>
      <c r="L384" s="257">
        <f t="shared" si="33"/>
        <v>0</v>
      </c>
      <c r="M384" s="257">
        <f t="shared" si="34"/>
        <v>0</v>
      </c>
      <c r="N384" s="850"/>
      <c r="O384" s="850"/>
      <c r="P384" s="257">
        <f t="shared" si="35"/>
        <v>0</v>
      </c>
      <c r="Q384" s="259">
        <f t="shared" si="36"/>
        <v>0</v>
      </c>
      <c r="R384" s="259">
        <f t="shared" si="37"/>
        <v>0</v>
      </c>
      <c r="S384" s="844"/>
      <c r="T384" s="844"/>
      <c r="U384" s="845"/>
      <c r="W384" s="390" t="s">
        <v>1929</v>
      </c>
    </row>
    <row r="385" spans="1:23" hidden="1" outlineLevel="1">
      <c r="A385" s="823" t="s">
        <v>1930</v>
      </c>
      <c r="B385" s="824"/>
      <c r="C385" s="825"/>
      <c r="D385" s="825"/>
      <c r="E385" s="825"/>
      <c r="F385" s="825"/>
      <c r="G385" s="826"/>
      <c r="H385" s="827"/>
      <c r="I385" s="828"/>
      <c r="J385" s="828"/>
      <c r="K385" s="256">
        <f t="shared" si="32"/>
        <v>0</v>
      </c>
      <c r="L385" s="257">
        <f t="shared" si="33"/>
        <v>0</v>
      </c>
      <c r="M385" s="257">
        <f t="shared" si="34"/>
        <v>0</v>
      </c>
      <c r="N385" s="850"/>
      <c r="O385" s="850"/>
      <c r="P385" s="257">
        <f t="shared" si="35"/>
        <v>0</v>
      </c>
      <c r="Q385" s="259">
        <f t="shared" si="36"/>
        <v>0</v>
      </c>
      <c r="R385" s="259">
        <f t="shared" si="37"/>
        <v>0</v>
      </c>
      <c r="S385" s="844"/>
      <c r="T385" s="844"/>
      <c r="U385" s="845"/>
      <c r="W385" s="390" t="s">
        <v>1931</v>
      </c>
    </row>
    <row r="386" spans="1:23" hidden="1" outlineLevel="1">
      <c r="A386" s="823" t="s">
        <v>1932</v>
      </c>
      <c r="B386" s="824"/>
      <c r="C386" s="825"/>
      <c r="D386" s="825"/>
      <c r="E386" s="825"/>
      <c r="F386" s="825"/>
      <c r="G386" s="826"/>
      <c r="H386" s="827"/>
      <c r="I386" s="828"/>
      <c r="J386" s="828"/>
      <c r="K386" s="256">
        <f t="shared" si="32"/>
        <v>0</v>
      </c>
      <c r="L386" s="257">
        <f t="shared" si="33"/>
        <v>0</v>
      </c>
      <c r="M386" s="257">
        <f t="shared" si="34"/>
        <v>0</v>
      </c>
      <c r="N386" s="850"/>
      <c r="O386" s="850"/>
      <c r="P386" s="257">
        <f t="shared" si="35"/>
        <v>0</v>
      </c>
      <c r="Q386" s="259">
        <f t="shared" si="36"/>
        <v>0</v>
      </c>
      <c r="R386" s="259">
        <f t="shared" si="37"/>
        <v>0</v>
      </c>
      <c r="S386" s="844"/>
      <c r="T386" s="844"/>
      <c r="U386" s="845"/>
      <c r="W386" s="390" t="s">
        <v>1933</v>
      </c>
    </row>
    <row r="387" spans="1:23" hidden="1" outlineLevel="1">
      <c r="A387" s="823" t="s">
        <v>1934</v>
      </c>
      <c r="B387" s="824"/>
      <c r="C387" s="825"/>
      <c r="D387" s="825"/>
      <c r="E387" s="825"/>
      <c r="F387" s="825"/>
      <c r="G387" s="826"/>
      <c r="H387" s="827"/>
      <c r="I387" s="828"/>
      <c r="J387" s="828"/>
      <c r="K387" s="256">
        <f t="shared" si="32"/>
        <v>0</v>
      </c>
      <c r="L387" s="257">
        <f t="shared" si="33"/>
        <v>0</v>
      </c>
      <c r="M387" s="257">
        <f t="shared" si="34"/>
        <v>0</v>
      </c>
      <c r="N387" s="850"/>
      <c r="O387" s="850"/>
      <c r="P387" s="257">
        <f t="shared" si="35"/>
        <v>0</v>
      </c>
      <c r="Q387" s="259">
        <f t="shared" si="36"/>
        <v>0</v>
      </c>
      <c r="R387" s="259">
        <f t="shared" si="37"/>
        <v>0</v>
      </c>
      <c r="S387" s="844"/>
      <c r="T387" s="844"/>
      <c r="U387" s="845"/>
      <c r="W387" s="390" t="s">
        <v>1935</v>
      </c>
    </row>
    <row r="388" spans="1:23" hidden="1" outlineLevel="1">
      <c r="A388" s="823" t="s">
        <v>1936</v>
      </c>
      <c r="B388" s="824"/>
      <c r="C388" s="825"/>
      <c r="D388" s="825"/>
      <c r="E388" s="825"/>
      <c r="F388" s="825"/>
      <c r="G388" s="826"/>
      <c r="H388" s="827"/>
      <c r="I388" s="828"/>
      <c r="J388" s="828"/>
      <c r="K388" s="256">
        <f t="shared" si="32"/>
        <v>0</v>
      </c>
      <c r="L388" s="257">
        <f t="shared" si="33"/>
        <v>0</v>
      </c>
      <c r="M388" s="257">
        <f t="shared" si="34"/>
        <v>0</v>
      </c>
      <c r="N388" s="850"/>
      <c r="O388" s="850"/>
      <c r="P388" s="257">
        <f t="shared" si="35"/>
        <v>0</v>
      </c>
      <c r="Q388" s="259">
        <f t="shared" si="36"/>
        <v>0</v>
      </c>
      <c r="R388" s="259">
        <f t="shared" si="37"/>
        <v>0</v>
      </c>
      <c r="S388" s="844"/>
      <c r="T388" s="844"/>
      <c r="U388" s="845"/>
      <c r="W388" s="390" t="s">
        <v>1937</v>
      </c>
    </row>
    <row r="389" spans="1:23" hidden="1" outlineLevel="1">
      <c r="A389" s="823" t="s">
        <v>1938</v>
      </c>
      <c r="B389" s="824"/>
      <c r="C389" s="825"/>
      <c r="D389" s="825"/>
      <c r="E389" s="825"/>
      <c r="F389" s="825"/>
      <c r="G389" s="826"/>
      <c r="H389" s="827"/>
      <c r="I389" s="828"/>
      <c r="J389" s="828"/>
      <c r="K389" s="256">
        <f t="shared" si="32"/>
        <v>0</v>
      </c>
      <c r="L389" s="257">
        <f t="shared" si="33"/>
        <v>0</v>
      </c>
      <c r="M389" s="257">
        <f t="shared" si="34"/>
        <v>0</v>
      </c>
      <c r="N389" s="850"/>
      <c r="O389" s="850"/>
      <c r="P389" s="257">
        <f t="shared" si="35"/>
        <v>0</v>
      </c>
      <c r="Q389" s="259">
        <f t="shared" si="36"/>
        <v>0</v>
      </c>
      <c r="R389" s="259">
        <f t="shared" si="37"/>
        <v>0</v>
      </c>
      <c r="S389" s="844"/>
      <c r="T389" s="844"/>
      <c r="U389" s="845"/>
      <c r="W389" s="390" t="s">
        <v>1939</v>
      </c>
    </row>
    <row r="390" spans="1:23" hidden="1" outlineLevel="1">
      <c r="A390" s="823" t="s">
        <v>1940</v>
      </c>
      <c r="B390" s="824"/>
      <c r="C390" s="825"/>
      <c r="D390" s="825"/>
      <c r="E390" s="825"/>
      <c r="F390" s="825"/>
      <c r="G390" s="826"/>
      <c r="H390" s="827"/>
      <c r="I390" s="828"/>
      <c r="J390" s="828"/>
      <c r="K390" s="256">
        <f t="shared" si="32"/>
        <v>0</v>
      </c>
      <c r="L390" s="257">
        <f t="shared" si="33"/>
        <v>0</v>
      </c>
      <c r="M390" s="257">
        <f t="shared" si="34"/>
        <v>0</v>
      </c>
      <c r="N390" s="850"/>
      <c r="O390" s="850"/>
      <c r="P390" s="257">
        <f t="shared" si="35"/>
        <v>0</v>
      </c>
      <c r="Q390" s="259">
        <f t="shared" si="36"/>
        <v>0</v>
      </c>
      <c r="R390" s="259">
        <f t="shared" si="37"/>
        <v>0</v>
      </c>
      <c r="S390" s="844"/>
      <c r="T390" s="844"/>
      <c r="U390" s="845"/>
      <c r="W390" s="390" t="s">
        <v>1941</v>
      </c>
    </row>
    <row r="391" spans="1:23" hidden="1" outlineLevel="1">
      <c r="A391" s="823" t="s">
        <v>1942</v>
      </c>
      <c r="B391" s="824"/>
      <c r="C391" s="825"/>
      <c r="D391" s="825"/>
      <c r="E391" s="825"/>
      <c r="F391" s="825"/>
      <c r="G391" s="826"/>
      <c r="H391" s="827"/>
      <c r="I391" s="828"/>
      <c r="J391" s="828"/>
      <c r="K391" s="256">
        <f t="shared" si="32"/>
        <v>0</v>
      </c>
      <c r="L391" s="257">
        <f t="shared" si="33"/>
        <v>0</v>
      </c>
      <c r="M391" s="257">
        <f t="shared" si="34"/>
        <v>0</v>
      </c>
      <c r="N391" s="850"/>
      <c r="O391" s="850"/>
      <c r="P391" s="257">
        <f t="shared" si="35"/>
        <v>0</v>
      </c>
      <c r="Q391" s="259">
        <f t="shared" si="36"/>
        <v>0</v>
      </c>
      <c r="R391" s="259">
        <f t="shared" si="37"/>
        <v>0</v>
      </c>
      <c r="S391" s="844"/>
      <c r="T391" s="844"/>
      <c r="U391" s="845"/>
      <c r="W391" s="390" t="s">
        <v>1943</v>
      </c>
    </row>
    <row r="392" spans="1:23" hidden="1" outlineLevel="1">
      <c r="A392" s="823" t="s">
        <v>1944</v>
      </c>
      <c r="B392" s="824"/>
      <c r="C392" s="825"/>
      <c r="D392" s="825"/>
      <c r="E392" s="825"/>
      <c r="F392" s="825"/>
      <c r="G392" s="826"/>
      <c r="H392" s="827"/>
      <c r="I392" s="828"/>
      <c r="J392" s="828"/>
      <c r="K392" s="256">
        <f t="shared" si="32"/>
        <v>0</v>
      </c>
      <c r="L392" s="257">
        <f t="shared" si="33"/>
        <v>0</v>
      </c>
      <c r="M392" s="257">
        <f t="shared" si="34"/>
        <v>0</v>
      </c>
      <c r="N392" s="850"/>
      <c r="O392" s="850"/>
      <c r="P392" s="257">
        <f t="shared" si="35"/>
        <v>0</v>
      </c>
      <c r="Q392" s="259">
        <f t="shared" si="36"/>
        <v>0</v>
      </c>
      <c r="R392" s="259">
        <f t="shared" si="37"/>
        <v>0</v>
      </c>
      <c r="S392" s="844"/>
      <c r="T392" s="844"/>
      <c r="U392" s="845"/>
      <c r="W392" s="390" t="s">
        <v>1945</v>
      </c>
    </row>
    <row r="393" spans="1:23" hidden="1" outlineLevel="1">
      <c r="A393" s="823" t="s">
        <v>1946</v>
      </c>
      <c r="B393" s="824"/>
      <c r="C393" s="825"/>
      <c r="D393" s="825"/>
      <c r="E393" s="825"/>
      <c r="F393" s="825"/>
      <c r="G393" s="826"/>
      <c r="H393" s="827"/>
      <c r="I393" s="828"/>
      <c r="J393" s="828"/>
      <c r="K393" s="256">
        <f t="shared" si="32"/>
        <v>0</v>
      </c>
      <c r="L393" s="257">
        <f t="shared" si="33"/>
        <v>0</v>
      </c>
      <c r="M393" s="257">
        <f t="shared" si="34"/>
        <v>0</v>
      </c>
      <c r="N393" s="850"/>
      <c r="O393" s="850"/>
      <c r="P393" s="257">
        <f t="shared" si="35"/>
        <v>0</v>
      </c>
      <c r="Q393" s="259">
        <f t="shared" si="36"/>
        <v>0</v>
      </c>
      <c r="R393" s="259">
        <f t="shared" si="37"/>
        <v>0</v>
      </c>
      <c r="S393" s="844"/>
      <c r="T393" s="844"/>
      <c r="U393" s="845"/>
      <c r="W393" s="390" t="s">
        <v>1947</v>
      </c>
    </row>
    <row r="394" spans="1:23" hidden="1" outlineLevel="1">
      <c r="A394" s="823" t="s">
        <v>1948</v>
      </c>
      <c r="B394" s="824"/>
      <c r="C394" s="825"/>
      <c r="D394" s="825"/>
      <c r="E394" s="825"/>
      <c r="F394" s="825"/>
      <c r="G394" s="826"/>
      <c r="H394" s="827"/>
      <c r="I394" s="828"/>
      <c r="J394" s="828"/>
      <c r="K394" s="256">
        <f t="shared" si="32"/>
        <v>0</v>
      </c>
      <c r="L394" s="257">
        <f t="shared" si="33"/>
        <v>0</v>
      </c>
      <c r="M394" s="257">
        <f t="shared" si="34"/>
        <v>0</v>
      </c>
      <c r="N394" s="850"/>
      <c r="O394" s="850"/>
      <c r="P394" s="257">
        <f t="shared" si="35"/>
        <v>0</v>
      </c>
      <c r="Q394" s="259">
        <f t="shared" si="36"/>
        <v>0</v>
      </c>
      <c r="R394" s="259">
        <f t="shared" si="37"/>
        <v>0</v>
      </c>
      <c r="S394" s="844"/>
      <c r="T394" s="844"/>
      <c r="U394" s="845"/>
      <c r="W394" s="390" t="s">
        <v>1949</v>
      </c>
    </row>
    <row r="395" spans="1:23" hidden="1" outlineLevel="1">
      <c r="A395" s="823" t="s">
        <v>1950</v>
      </c>
      <c r="B395" s="824"/>
      <c r="C395" s="825"/>
      <c r="D395" s="825"/>
      <c r="E395" s="825"/>
      <c r="F395" s="825"/>
      <c r="G395" s="826"/>
      <c r="H395" s="827"/>
      <c r="I395" s="828"/>
      <c r="J395" s="828"/>
      <c r="K395" s="256">
        <f t="shared" si="32"/>
        <v>0</v>
      </c>
      <c r="L395" s="257">
        <f t="shared" si="33"/>
        <v>0</v>
      </c>
      <c r="M395" s="257">
        <f t="shared" si="34"/>
        <v>0</v>
      </c>
      <c r="N395" s="850"/>
      <c r="O395" s="850"/>
      <c r="P395" s="257">
        <f t="shared" si="35"/>
        <v>0</v>
      </c>
      <c r="Q395" s="259">
        <f t="shared" si="36"/>
        <v>0</v>
      </c>
      <c r="R395" s="259">
        <f t="shared" si="37"/>
        <v>0</v>
      </c>
      <c r="S395" s="844"/>
      <c r="T395" s="844"/>
      <c r="U395" s="845"/>
      <c r="W395" s="390" t="s">
        <v>1951</v>
      </c>
    </row>
    <row r="396" spans="1:23" hidden="1" outlineLevel="1">
      <c r="A396" s="823" t="s">
        <v>1952</v>
      </c>
      <c r="B396" s="824"/>
      <c r="C396" s="825"/>
      <c r="D396" s="825"/>
      <c r="E396" s="825"/>
      <c r="F396" s="825"/>
      <c r="G396" s="826"/>
      <c r="H396" s="827"/>
      <c r="I396" s="828"/>
      <c r="J396" s="828"/>
      <c r="K396" s="256">
        <f t="shared" si="32"/>
        <v>0</v>
      </c>
      <c r="L396" s="257">
        <f t="shared" si="33"/>
        <v>0</v>
      </c>
      <c r="M396" s="257">
        <f t="shared" si="34"/>
        <v>0</v>
      </c>
      <c r="N396" s="850"/>
      <c r="O396" s="850"/>
      <c r="P396" s="257">
        <f t="shared" si="35"/>
        <v>0</v>
      </c>
      <c r="Q396" s="259">
        <f t="shared" si="36"/>
        <v>0</v>
      </c>
      <c r="R396" s="259">
        <f t="shared" si="37"/>
        <v>0</v>
      </c>
      <c r="S396" s="844"/>
      <c r="T396" s="844"/>
      <c r="U396" s="845"/>
      <c r="W396" s="390" t="s">
        <v>1953</v>
      </c>
    </row>
    <row r="397" spans="1:23" hidden="1" outlineLevel="1">
      <c r="A397" s="823" t="s">
        <v>1954</v>
      </c>
      <c r="B397" s="824"/>
      <c r="C397" s="825"/>
      <c r="D397" s="825"/>
      <c r="E397" s="825"/>
      <c r="F397" s="825"/>
      <c r="G397" s="826"/>
      <c r="H397" s="827"/>
      <c r="I397" s="828"/>
      <c r="J397" s="828"/>
      <c r="K397" s="256">
        <f t="shared" si="32"/>
        <v>0</v>
      </c>
      <c r="L397" s="257">
        <f t="shared" si="33"/>
        <v>0</v>
      </c>
      <c r="M397" s="257">
        <f t="shared" si="34"/>
        <v>0</v>
      </c>
      <c r="N397" s="850"/>
      <c r="O397" s="850"/>
      <c r="P397" s="257">
        <f t="shared" si="35"/>
        <v>0</v>
      </c>
      <c r="Q397" s="259">
        <f t="shared" si="36"/>
        <v>0</v>
      </c>
      <c r="R397" s="259">
        <f t="shared" si="37"/>
        <v>0</v>
      </c>
      <c r="S397" s="844"/>
      <c r="T397" s="844"/>
      <c r="U397" s="845"/>
      <c r="W397" s="390" t="s">
        <v>1955</v>
      </c>
    </row>
    <row r="398" spans="1:23" hidden="1" outlineLevel="1">
      <c r="A398" s="823" t="s">
        <v>1956</v>
      </c>
      <c r="B398" s="824"/>
      <c r="C398" s="825"/>
      <c r="D398" s="825"/>
      <c r="E398" s="825"/>
      <c r="F398" s="825"/>
      <c r="G398" s="826"/>
      <c r="H398" s="827"/>
      <c r="I398" s="828"/>
      <c r="J398" s="828"/>
      <c r="K398" s="256">
        <f t="shared" si="32"/>
        <v>0</v>
      </c>
      <c r="L398" s="257">
        <f t="shared" si="33"/>
        <v>0</v>
      </c>
      <c r="M398" s="257">
        <f t="shared" si="34"/>
        <v>0</v>
      </c>
      <c r="N398" s="850"/>
      <c r="O398" s="850"/>
      <c r="P398" s="257">
        <f t="shared" si="35"/>
        <v>0</v>
      </c>
      <c r="Q398" s="259">
        <f t="shared" si="36"/>
        <v>0</v>
      </c>
      <c r="R398" s="259">
        <f t="shared" si="37"/>
        <v>0</v>
      </c>
      <c r="S398" s="844"/>
      <c r="T398" s="844"/>
      <c r="U398" s="845"/>
      <c r="W398" s="390" t="s">
        <v>1957</v>
      </c>
    </row>
    <row r="399" spans="1:23" hidden="1" outlineLevel="1">
      <c r="A399" s="823" t="s">
        <v>1958</v>
      </c>
      <c r="B399" s="824"/>
      <c r="C399" s="825"/>
      <c r="D399" s="825"/>
      <c r="E399" s="825"/>
      <c r="F399" s="825"/>
      <c r="G399" s="826"/>
      <c r="H399" s="827"/>
      <c r="I399" s="828"/>
      <c r="J399" s="828"/>
      <c r="K399" s="256">
        <f t="shared" si="32"/>
        <v>0</v>
      </c>
      <c r="L399" s="257">
        <f t="shared" si="33"/>
        <v>0</v>
      </c>
      <c r="M399" s="257">
        <f t="shared" si="34"/>
        <v>0</v>
      </c>
      <c r="N399" s="850"/>
      <c r="O399" s="850"/>
      <c r="P399" s="257">
        <f t="shared" si="35"/>
        <v>0</v>
      </c>
      <c r="Q399" s="259">
        <f t="shared" si="36"/>
        <v>0</v>
      </c>
      <c r="R399" s="259">
        <f t="shared" si="37"/>
        <v>0</v>
      </c>
      <c r="S399" s="844"/>
      <c r="T399" s="844"/>
      <c r="U399" s="845"/>
      <c r="W399" s="390" t="s">
        <v>1959</v>
      </c>
    </row>
    <row r="400" spans="1:23" hidden="1" outlineLevel="1">
      <c r="A400" s="823" t="s">
        <v>1960</v>
      </c>
      <c r="B400" s="824"/>
      <c r="C400" s="825"/>
      <c r="D400" s="825"/>
      <c r="E400" s="825"/>
      <c r="F400" s="825"/>
      <c r="G400" s="826"/>
      <c r="H400" s="827"/>
      <c r="I400" s="828"/>
      <c r="J400" s="828"/>
      <c r="K400" s="256">
        <f t="shared" si="32"/>
        <v>0</v>
      </c>
      <c r="L400" s="257">
        <f t="shared" si="33"/>
        <v>0</v>
      </c>
      <c r="M400" s="257">
        <f t="shared" si="34"/>
        <v>0</v>
      </c>
      <c r="N400" s="850"/>
      <c r="O400" s="850"/>
      <c r="P400" s="257">
        <f t="shared" si="35"/>
        <v>0</v>
      </c>
      <c r="Q400" s="259">
        <f t="shared" si="36"/>
        <v>0</v>
      </c>
      <c r="R400" s="259">
        <f t="shared" si="37"/>
        <v>0</v>
      </c>
      <c r="S400" s="844"/>
      <c r="T400" s="844"/>
      <c r="U400" s="845"/>
      <c r="W400" s="390" t="s">
        <v>1961</v>
      </c>
    </row>
    <row r="401" spans="1:23" hidden="1" outlineLevel="1">
      <c r="A401" s="823" t="s">
        <v>1962</v>
      </c>
      <c r="B401" s="824"/>
      <c r="C401" s="825"/>
      <c r="D401" s="825"/>
      <c r="E401" s="825"/>
      <c r="F401" s="825"/>
      <c r="G401" s="826"/>
      <c r="H401" s="827"/>
      <c r="I401" s="828"/>
      <c r="J401" s="828"/>
      <c r="K401" s="256">
        <f t="shared" si="32"/>
        <v>0</v>
      </c>
      <c r="L401" s="257">
        <f t="shared" si="33"/>
        <v>0</v>
      </c>
      <c r="M401" s="257">
        <f t="shared" si="34"/>
        <v>0</v>
      </c>
      <c r="N401" s="850"/>
      <c r="O401" s="850"/>
      <c r="P401" s="257">
        <f t="shared" si="35"/>
        <v>0</v>
      </c>
      <c r="Q401" s="259">
        <f t="shared" si="36"/>
        <v>0</v>
      </c>
      <c r="R401" s="259">
        <f t="shared" si="37"/>
        <v>0</v>
      </c>
      <c r="S401" s="844"/>
      <c r="T401" s="844"/>
      <c r="U401" s="845"/>
      <c r="W401" s="390" t="s">
        <v>1963</v>
      </c>
    </row>
    <row r="402" spans="1:23" hidden="1" outlineLevel="1">
      <c r="A402" s="823" t="s">
        <v>1964</v>
      </c>
      <c r="B402" s="824"/>
      <c r="C402" s="825"/>
      <c r="D402" s="825"/>
      <c r="E402" s="825"/>
      <c r="F402" s="825"/>
      <c r="G402" s="826"/>
      <c r="H402" s="827"/>
      <c r="I402" s="828"/>
      <c r="J402" s="828"/>
      <c r="K402" s="256">
        <f t="shared" si="32"/>
        <v>0</v>
      </c>
      <c r="L402" s="257">
        <f t="shared" si="33"/>
        <v>0</v>
      </c>
      <c r="M402" s="257">
        <f t="shared" si="34"/>
        <v>0</v>
      </c>
      <c r="N402" s="850"/>
      <c r="O402" s="850"/>
      <c r="P402" s="257">
        <f t="shared" si="35"/>
        <v>0</v>
      </c>
      <c r="Q402" s="259">
        <f t="shared" si="36"/>
        <v>0</v>
      </c>
      <c r="R402" s="259">
        <f t="shared" si="37"/>
        <v>0</v>
      </c>
      <c r="S402" s="844"/>
      <c r="T402" s="844"/>
      <c r="U402" s="845"/>
      <c r="W402" s="390" t="s">
        <v>1965</v>
      </c>
    </row>
    <row r="403" spans="1:23" hidden="1" outlineLevel="1">
      <c r="A403" s="823" t="s">
        <v>1966</v>
      </c>
      <c r="B403" s="824"/>
      <c r="C403" s="825"/>
      <c r="D403" s="825"/>
      <c r="E403" s="825"/>
      <c r="F403" s="825"/>
      <c r="G403" s="826"/>
      <c r="H403" s="827"/>
      <c r="I403" s="828"/>
      <c r="J403" s="828"/>
      <c r="K403" s="256">
        <f t="shared" si="32"/>
        <v>0</v>
      </c>
      <c r="L403" s="257">
        <f t="shared" si="33"/>
        <v>0</v>
      </c>
      <c r="M403" s="257">
        <f t="shared" si="34"/>
        <v>0</v>
      </c>
      <c r="N403" s="850"/>
      <c r="O403" s="850"/>
      <c r="P403" s="257">
        <f t="shared" si="35"/>
        <v>0</v>
      </c>
      <c r="Q403" s="259">
        <f t="shared" si="36"/>
        <v>0</v>
      </c>
      <c r="R403" s="259">
        <f t="shared" si="37"/>
        <v>0</v>
      </c>
      <c r="S403" s="844"/>
      <c r="T403" s="844"/>
      <c r="U403" s="845"/>
      <c r="W403" s="390" t="s">
        <v>1967</v>
      </c>
    </row>
    <row r="404" spans="1:23" hidden="1" outlineLevel="1">
      <c r="A404" s="823" t="s">
        <v>1968</v>
      </c>
      <c r="B404" s="824"/>
      <c r="C404" s="825"/>
      <c r="D404" s="825"/>
      <c r="E404" s="825"/>
      <c r="F404" s="825"/>
      <c r="G404" s="826"/>
      <c r="H404" s="827"/>
      <c r="I404" s="828"/>
      <c r="J404" s="828"/>
      <c r="K404" s="256">
        <f t="shared" ref="K404:K411" si="38">H404*I404</f>
        <v>0</v>
      </c>
      <c r="L404" s="257">
        <f t="shared" ref="L404:L411" si="39">IF(P404=0,0,((1+P404)/(1+$B$823))-1)</f>
        <v>0</v>
      </c>
      <c r="M404" s="257">
        <f t="shared" ref="M404:M411" si="40">IF(P404=0,0,((1+P404)/(1+$B$824))-1)</f>
        <v>0</v>
      </c>
      <c r="N404" s="850"/>
      <c r="O404" s="850"/>
      <c r="P404" s="257">
        <f t="shared" ref="P404:P411" si="41">O404+N404</f>
        <v>0</v>
      </c>
      <c r="Q404" s="259">
        <f t="shared" ref="Q404:Q411" si="42">P404*J404</f>
        <v>0</v>
      </c>
      <c r="R404" s="259">
        <f t="shared" ref="R404:R411" si="43">Q404</f>
        <v>0</v>
      </c>
      <c r="S404" s="844"/>
      <c r="T404" s="844"/>
      <c r="U404" s="845"/>
      <c r="W404" s="390" t="s">
        <v>1969</v>
      </c>
    </row>
    <row r="405" spans="1:23" hidden="1" outlineLevel="1">
      <c r="A405" s="823" t="s">
        <v>1970</v>
      </c>
      <c r="B405" s="824"/>
      <c r="C405" s="825"/>
      <c r="D405" s="825"/>
      <c r="E405" s="825"/>
      <c r="F405" s="825"/>
      <c r="G405" s="826"/>
      <c r="H405" s="827"/>
      <c r="I405" s="828"/>
      <c r="J405" s="828"/>
      <c r="K405" s="256">
        <f t="shared" si="38"/>
        <v>0</v>
      </c>
      <c r="L405" s="257">
        <f t="shared" si="39"/>
        <v>0</v>
      </c>
      <c r="M405" s="257">
        <f t="shared" si="40"/>
        <v>0</v>
      </c>
      <c r="N405" s="850"/>
      <c r="O405" s="850"/>
      <c r="P405" s="257">
        <f t="shared" si="41"/>
        <v>0</v>
      </c>
      <c r="Q405" s="259">
        <f t="shared" si="42"/>
        <v>0</v>
      </c>
      <c r="R405" s="259">
        <f t="shared" si="43"/>
        <v>0</v>
      </c>
      <c r="S405" s="844"/>
      <c r="T405" s="844"/>
      <c r="U405" s="845"/>
      <c r="W405" s="390" t="s">
        <v>1971</v>
      </c>
    </row>
    <row r="406" spans="1:23" hidden="1" outlineLevel="1">
      <c r="A406" s="823" t="s">
        <v>1972</v>
      </c>
      <c r="B406" s="824"/>
      <c r="C406" s="825"/>
      <c r="D406" s="825"/>
      <c r="E406" s="825"/>
      <c r="F406" s="825"/>
      <c r="G406" s="826"/>
      <c r="H406" s="827"/>
      <c r="I406" s="828"/>
      <c r="J406" s="828"/>
      <c r="K406" s="256">
        <f t="shared" si="38"/>
        <v>0</v>
      </c>
      <c r="L406" s="257">
        <f t="shared" si="39"/>
        <v>0</v>
      </c>
      <c r="M406" s="257">
        <f t="shared" si="40"/>
        <v>0</v>
      </c>
      <c r="N406" s="850"/>
      <c r="O406" s="850"/>
      <c r="P406" s="257">
        <f t="shared" si="41"/>
        <v>0</v>
      </c>
      <c r="Q406" s="259">
        <f t="shared" si="42"/>
        <v>0</v>
      </c>
      <c r="R406" s="259">
        <f t="shared" si="43"/>
        <v>0</v>
      </c>
      <c r="S406" s="844"/>
      <c r="T406" s="844"/>
      <c r="U406" s="845"/>
      <c r="W406" s="390" t="s">
        <v>1973</v>
      </c>
    </row>
    <row r="407" spans="1:23" hidden="1" outlineLevel="1">
      <c r="A407" s="823" t="s">
        <v>1974</v>
      </c>
      <c r="B407" s="824"/>
      <c r="C407" s="825"/>
      <c r="D407" s="825"/>
      <c r="E407" s="825"/>
      <c r="F407" s="825"/>
      <c r="G407" s="826"/>
      <c r="H407" s="827"/>
      <c r="I407" s="828"/>
      <c r="J407" s="828"/>
      <c r="K407" s="256">
        <f t="shared" si="38"/>
        <v>0</v>
      </c>
      <c r="L407" s="257">
        <f t="shared" si="39"/>
        <v>0</v>
      </c>
      <c r="M407" s="257">
        <f t="shared" si="40"/>
        <v>0</v>
      </c>
      <c r="N407" s="850"/>
      <c r="O407" s="850"/>
      <c r="P407" s="257">
        <f t="shared" si="41"/>
        <v>0</v>
      </c>
      <c r="Q407" s="259">
        <f t="shared" si="42"/>
        <v>0</v>
      </c>
      <c r="R407" s="259">
        <f t="shared" si="43"/>
        <v>0</v>
      </c>
      <c r="S407" s="844"/>
      <c r="T407" s="844"/>
      <c r="U407" s="845"/>
      <c r="W407" s="390" t="s">
        <v>1975</v>
      </c>
    </row>
    <row r="408" spans="1:23" hidden="1" outlineLevel="1">
      <c r="A408" s="823" t="s">
        <v>1976</v>
      </c>
      <c r="B408" s="824"/>
      <c r="C408" s="825"/>
      <c r="D408" s="825"/>
      <c r="E408" s="825"/>
      <c r="F408" s="825"/>
      <c r="G408" s="826"/>
      <c r="H408" s="827"/>
      <c r="I408" s="828"/>
      <c r="J408" s="828"/>
      <c r="K408" s="256">
        <f t="shared" si="38"/>
        <v>0</v>
      </c>
      <c r="L408" s="257">
        <f t="shared" si="39"/>
        <v>0</v>
      </c>
      <c r="M408" s="257">
        <f t="shared" si="40"/>
        <v>0</v>
      </c>
      <c r="N408" s="850"/>
      <c r="O408" s="850"/>
      <c r="P408" s="257">
        <f t="shared" si="41"/>
        <v>0</v>
      </c>
      <c r="Q408" s="259">
        <f t="shared" si="42"/>
        <v>0</v>
      </c>
      <c r="R408" s="259">
        <f t="shared" si="43"/>
        <v>0</v>
      </c>
      <c r="S408" s="844"/>
      <c r="T408" s="844"/>
      <c r="U408" s="845"/>
      <c r="W408" s="390" t="s">
        <v>1977</v>
      </c>
    </row>
    <row r="409" spans="1:23" hidden="1" outlineLevel="1">
      <c r="A409" s="823" t="s">
        <v>1978</v>
      </c>
      <c r="B409" s="824"/>
      <c r="C409" s="825"/>
      <c r="D409" s="825"/>
      <c r="E409" s="825"/>
      <c r="F409" s="825"/>
      <c r="G409" s="826"/>
      <c r="H409" s="827"/>
      <c r="I409" s="828"/>
      <c r="J409" s="828"/>
      <c r="K409" s="256">
        <f t="shared" si="38"/>
        <v>0</v>
      </c>
      <c r="L409" s="257">
        <f t="shared" si="39"/>
        <v>0</v>
      </c>
      <c r="M409" s="257">
        <f t="shared" si="40"/>
        <v>0</v>
      </c>
      <c r="N409" s="850"/>
      <c r="O409" s="850"/>
      <c r="P409" s="257">
        <f t="shared" si="41"/>
        <v>0</v>
      </c>
      <c r="Q409" s="259">
        <f t="shared" si="42"/>
        <v>0</v>
      </c>
      <c r="R409" s="259">
        <f t="shared" si="43"/>
        <v>0</v>
      </c>
      <c r="S409" s="844"/>
      <c r="T409" s="844"/>
      <c r="U409" s="845"/>
      <c r="W409" s="390" t="s">
        <v>1979</v>
      </c>
    </row>
    <row r="410" spans="1:23" hidden="1" outlineLevel="1">
      <c r="A410" s="823" t="s">
        <v>1980</v>
      </c>
      <c r="B410" s="829"/>
      <c r="C410" s="830"/>
      <c r="D410" s="830"/>
      <c r="E410" s="830"/>
      <c r="F410" s="830"/>
      <c r="G410" s="831"/>
      <c r="H410" s="832"/>
      <c r="I410" s="833"/>
      <c r="J410" s="833"/>
      <c r="K410" s="260">
        <f t="shared" si="38"/>
        <v>0</v>
      </c>
      <c r="L410" s="261">
        <f t="shared" si="39"/>
        <v>0</v>
      </c>
      <c r="M410" s="261">
        <f t="shared" si="40"/>
        <v>0</v>
      </c>
      <c r="N410" s="852"/>
      <c r="O410" s="852"/>
      <c r="P410" s="261">
        <f t="shared" si="41"/>
        <v>0</v>
      </c>
      <c r="Q410" s="259">
        <f t="shared" si="42"/>
        <v>0</v>
      </c>
      <c r="R410" s="263">
        <f t="shared" si="43"/>
        <v>0</v>
      </c>
      <c r="S410" s="846"/>
      <c r="T410" s="846"/>
      <c r="U410" s="847"/>
      <c r="W410" s="390" t="s">
        <v>1981</v>
      </c>
    </row>
    <row r="411" spans="1:23" ht="15" collapsed="1" thickBot="1">
      <c r="A411" s="823" t="s">
        <v>1982</v>
      </c>
      <c r="B411" s="834"/>
      <c r="C411" s="835"/>
      <c r="D411" s="835"/>
      <c r="E411" s="835"/>
      <c r="F411" s="835"/>
      <c r="G411" s="836"/>
      <c r="H411" s="837"/>
      <c r="I411" s="833"/>
      <c r="J411" s="833"/>
      <c r="K411" s="260">
        <f t="shared" si="38"/>
        <v>0</v>
      </c>
      <c r="L411" s="264">
        <f t="shared" si="39"/>
        <v>0</v>
      </c>
      <c r="M411" s="264">
        <f t="shared" si="40"/>
        <v>0</v>
      </c>
      <c r="N411" s="853"/>
      <c r="O411" s="853"/>
      <c r="P411" s="264">
        <f t="shared" si="41"/>
        <v>0</v>
      </c>
      <c r="Q411" s="259">
        <f t="shared" si="42"/>
        <v>0</v>
      </c>
      <c r="R411" s="263">
        <f t="shared" si="43"/>
        <v>0</v>
      </c>
      <c r="S411" s="846"/>
      <c r="T411" s="846"/>
      <c r="U411" s="847"/>
      <c r="W411" s="390" t="s">
        <v>1983</v>
      </c>
    </row>
    <row r="412" spans="1:23" ht="15" thickBot="1">
      <c r="A412" s="266" t="s">
        <v>1984</v>
      </c>
      <c r="B412" s="267"/>
      <c r="C412" s="268"/>
      <c r="D412" s="268"/>
      <c r="E412" s="268"/>
      <c r="F412" s="268"/>
      <c r="G412" s="268"/>
      <c r="H412" s="269"/>
      <c r="I412" s="270">
        <f>SUM(I212:I411)</f>
        <v>0</v>
      </c>
      <c r="J412" s="271">
        <f>SUM(J212:J411)</f>
        <v>0</v>
      </c>
      <c r="K412" s="272">
        <f>SUM(K212:K411)</f>
        <v>0</v>
      </c>
      <c r="L412" s="273"/>
      <c r="M412" s="273"/>
      <c r="N412" s="273"/>
      <c r="O412" s="273"/>
      <c r="P412" s="273"/>
      <c r="Q412" s="274">
        <f>SUM(Q212:Q411)</f>
        <v>0</v>
      </c>
      <c r="R412" s="275">
        <f>SUM(R212:R411)</f>
        <v>0</v>
      </c>
      <c r="S412" s="275">
        <f>SUM(S212:S411)</f>
        <v>0</v>
      </c>
      <c r="T412" s="275">
        <f>SUM(T212:T411)</f>
        <v>0</v>
      </c>
      <c r="U412" s="276">
        <f>SUM(U212:U411)</f>
        <v>0</v>
      </c>
      <c r="W412" s="416" t="s">
        <v>1985</v>
      </c>
    </row>
    <row r="413" spans="1:23" ht="15" thickBot="1">
      <c r="A413" s="289"/>
      <c r="B413" s="279"/>
      <c r="C413" s="279"/>
      <c r="D413" s="279"/>
      <c r="E413" s="279"/>
      <c r="F413" s="279"/>
      <c r="G413" s="279"/>
      <c r="H413" s="279"/>
      <c r="I413" s="280"/>
      <c r="J413" s="280"/>
      <c r="K413" s="280"/>
      <c r="L413" s="281"/>
      <c r="M413" s="281"/>
      <c r="N413" s="281"/>
      <c r="O413" s="281"/>
      <c r="P413" s="282"/>
      <c r="Q413" s="283"/>
      <c r="R413" s="283"/>
      <c r="S413" s="290"/>
      <c r="T413" s="290"/>
      <c r="U413" s="290"/>
    </row>
    <row r="414" spans="1:23" ht="15.75" thickTop="1" thickBot="1">
      <c r="A414" s="462" t="s">
        <v>1986</v>
      </c>
      <c r="B414" s="285"/>
      <c r="C414" s="285"/>
      <c r="D414" s="285"/>
      <c r="E414" s="285"/>
      <c r="F414" s="285"/>
      <c r="G414" s="285"/>
      <c r="H414" s="279"/>
      <c r="I414" s="280"/>
      <c r="J414" s="280"/>
      <c r="K414" s="280"/>
      <c r="L414" s="281"/>
      <c r="M414" s="281"/>
      <c r="N414" s="281"/>
      <c r="O414" s="281"/>
      <c r="P414" s="282"/>
      <c r="Q414" s="283"/>
      <c r="R414" s="283"/>
      <c r="S414" s="290"/>
      <c r="T414" s="290"/>
      <c r="U414" s="290"/>
    </row>
    <row r="415" spans="1:23" ht="15" thickTop="1">
      <c r="A415" s="817"/>
      <c r="B415" s="825"/>
      <c r="C415" s="825"/>
      <c r="D415" s="825"/>
      <c r="E415" s="825"/>
      <c r="F415" s="825"/>
      <c r="G415" s="826"/>
      <c r="H415" s="827"/>
      <c r="I415" s="828"/>
      <c r="J415" s="828"/>
      <c r="K415" s="291">
        <f t="shared" ref="K415:K478" si="44">H415*I415</f>
        <v>0</v>
      </c>
      <c r="L415" s="862"/>
      <c r="M415" s="254"/>
      <c r="N415" s="254"/>
      <c r="O415" s="254"/>
      <c r="P415" s="257">
        <f t="shared" ref="P415:P478" si="45">IF(L415=0,0,((1+L415)*(1+B$823))-1)</f>
        <v>0</v>
      </c>
      <c r="Q415" s="259">
        <f t="shared" ref="Q415:Q478" si="46">P415*J415</f>
        <v>0</v>
      </c>
      <c r="R415" s="259">
        <f t="shared" ref="R415:R478" si="47" xml:space="preserve"> L415*J415</f>
        <v>0</v>
      </c>
      <c r="S415" s="844"/>
      <c r="T415" s="844"/>
      <c r="U415" s="844"/>
      <c r="W415" s="389" t="s">
        <v>1987</v>
      </c>
    </row>
    <row r="416" spans="1:23" hidden="1" outlineLevel="1">
      <c r="A416" s="823"/>
      <c r="B416" s="825"/>
      <c r="C416" s="825"/>
      <c r="D416" s="825"/>
      <c r="E416" s="825"/>
      <c r="F416" s="825"/>
      <c r="G416" s="826"/>
      <c r="H416" s="827"/>
      <c r="I416" s="828"/>
      <c r="J416" s="828"/>
      <c r="K416" s="291">
        <f t="shared" si="44"/>
        <v>0</v>
      </c>
      <c r="L416" s="862"/>
      <c r="M416" s="254"/>
      <c r="N416" s="254"/>
      <c r="O416" s="254"/>
      <c r="P416" s="257">
        <f t="shared" si="45"/>
        <v>0</v>
      </c>
      <c r="Q416" s="259">
        <f t="shared" si="46"/>
        <v>0</v>
      </c>
      <c r="R416" s="259">
        <f t="shared" si="47"/>
        <v>0</v>
      </c>
      <c r="S416" s="844"/>
      <c r="T416" s="844"/>
      <c r="U416" s="844"/>
      <c r="W416" s="390" t="s">
        <v>1988</v>
      </c>
    </row>
    <row r="417" spans="1:23" hidden="1" outlineLevel="1">
      <c r="A417" s="823"/>
      <c r="B417" s="825"/>
      <c r="C417" s="825"/>
      <c r="D417" s="825"/>
      <c r="E417" s="825"/>
      <c r="F417" s="825"/>
      <c r="G417" s="826"/>
      <c r="H417" s="827"/>
      <c r="I417" s="828"/>
      <c r="J417" s="828"/>
      <c r="K417" s="291">
        <f t="shared" si="44"/>
        <v>0</v>
      </c>
      <c r="L417" s="862"/>
      <c r="M417" s="254"/>
      <c r="N417" s="254"/>
      <c r="O417" s="254"/>
      <c r="P417" s="257">
        <f t="shared" si="45"/>
        <v>0</v>
      </c>
      <c r="Q417" s="259">
        <f t="shared" si="46"/>
        <v>0</v>
      </c>
      <c r="R417" s="259">
        <f t="shared" si="47"/>
        <v>0</v>
      </c>
      <c r="S417" s="844"/>
      <c r="T417" s="844"/>
      <c r="U417" s="844"/>
      <c r="W417" s="390" t="s">
        <v>1989</v>
      </c>
    </row>
    <row r="418" spans="1:23" hidden="1" outlineLevel="1">
      <c r="A418" s="823"/>
      <c r="B418" s="825"/>
      <c r="C418" s="825"/>
      <c r="D418" s="825"/>
      <c r="E418" s="825"/>
      <c r="F418" s="825"/>
      <c r="G418" s="826"/>
      <c r="H418" s="827"/>
      <c r="I418" s="828"/>
      <c r="J418" s="828"/>
      <c r="K418" s="291">
        <f t="shared" si="44"/>
        <v>0</v>
      </c>
      <c r="L418" s="862"/>
      <c r="M418" s="254"/>
      <c r="N418" s="254"/>
      <c r="O418" s="254"/>
      <c r="P418" s="257">
        <f t="shared" si="45"/>
        <v>0</v>
      </c>
      <c r="Q418" s="259">
        <f t="shared" si="46"/>
        <v>0</v>
      </c>
      <c r="R418" s="259">
        <f t="shared" si="47"/>
        <v>0</v>
      </c>
      <c r="S418" s="844"/>
      <c r="T418" s="844"/>
      <c r="U418" s="844"/>
      <c r="W418" s="390" t="s">
        <v>1990</v>
      </c>
    </row>
    <row r="419" spans="1:23" hidden="1" outlineLevel="1">
      <c r="A419" s="823"/>
      <c r="B419" s="825"/>
      <c r="C419" s="825"/>
      <c r="D419" s="825"/>
      <c r="E419" s="825"/>
      <c r="F419" s="825"/>
      <c r="G419" s="826"/>
      <c r="H419" s="827"/>
      <c r="I419" s="828"/>
      <c r="J419" s="828"/>
      <c r="K419" s="291">
        <f t="shared" si="44"/>
        <v>0</v>
      </c>
      <c r="L419" s="862"/>
      <c r="M419" s="254"/>
      <c r="N419" s="254"/>
      <c r="O419" s="254"/>
      <c r="P419" s="257">
        <f t="shared" si="45"/>
        <v>0</v>
      </c>
      <c r="Q419" s="259">
        <f t="shared" si="46"/>
        <v>0</v>
      </c>
      <c r="R419" s="259">
        <f t="shared" si="47"/>
        <v>0</v>
      </c>
      <c r="S419" s="844"/>
      <c r="T419" s="844"/>
      <c r="U419" s="844"/>
      <c r="W419" s="390" t="s">
        <v>1991</v>
      </c>
    </row>
    <row r="420" spans="1:23" hidden="1" outlineLevel="1">
      <c r="A420" s="823"/>
      <c r="B420" s="825"/>
      <c r="C420" s="825"/>
      <c r="D420" s="825"/>
      <c r="E420" s="825"/>
      <c r="F420" s="825"/>
      <c r="G420" s="826"/>
      <c r="H420" s="827"/>
      <c r="I420" s="828"/>
      <c r="J420" s="828"/>
      <c r="K420" s="291">
        <f t="shared" si="44"/>
        <v>0</v>
      </c>
      <c r="L420" s="862"/>
      <c r="M420" s="254"/>
      <c r="N420" s="254"/>
      <c r="O420" s="254"/>
      <c r="P420" s="257">
        <f t="shared" si="45"/>
        <v>0</v>
      </c>
      <c r="Q420" s="259">
        <f t="shared" si="46"/>
        <v>0</v>
      </c>
      <c r="R420" s="259">
        <f t="shared" si="47"/>
        <v>0</v>
      </c>
      <c r="S420" s="844"/>
      <c r="T420" s="844"/>
      <c r="U420" s="844"/>
      <c r="W420" s="390" t="s">
        <v>1992</v>
      </c>
    </row>
    <row r="421" spans="1:23" hidden="1" outlineLevel="1">
      <c r="A421" s="823"/>
      <c r="B421" s="825"/>
      <c r="C421" s="825"/>
      <c r="D421" s="825"/>
      <c r="E421" s="825"/>
      <c r="F421" s="825"/>
      <c r="G421" s="826"/>
      <c r="H421" s="827"/>
      <c r="I421" s="828"/>
      <c r="J421" s="828"/>
      <c r="K421" s="291">
        <f t="shared" si="44"/>
        <v>0</v>
      </c>
      <c r="L421" s="862"/>
      <c r="M421" s="254"/>
      <c r="N421" s="254"/>
      <c r="O421" s="254"/>
      <c r="P421" s="257">
        <f t="shared" si="45"/>
        <v>0</v>
      </c>
      <c r="Q421" s="259">
        <f t="shared" si="46"/>
        <v>0</v>
      </c>
      <c r="R421" s="259">
        <f t="shared" si="47"/>
        <v>0</v>
      </c>
      <c r="S421" s="844"/>
      <c r="T421" s="844"/>
      <c r="U421" s="844"/>
      <c r="W421" s="390" t="s">
        <v>1993</v>
      </c>
    </row>
    <row r="422" spans="1:23" hidden="1" outlineLevel="1">
      <c r="A422" s="823"/>
      <c r="B422" s="825"/>
      <c r="C422" s="825"/>
      <c r="D422" s="825"/>
      <c r="E422" s="825"/>
      <c r="F422" s="825"/>
      <c r="G422" s="826"/>
      <c r="H422" s="827"/>
      <c r="I422" s="828"/>
      <c r="J422" s="828"/>
      <c r="K422" s="291">
        <f t="shared" si="44"/>
        <v>0</v>
      </c>
      <c r="L422" s="862"/>
      <c r="M422" s="254"/>
      <c r="N422" s="254"/>
      <c r="O422" s="254"/>
      <c r="P422" s="257">
        <f t="shared" si="45"/>
        <v>0</v>
      </c>
      <c r="Q422" s="259">
        <f t="shared" si="46"/>
        <v>0</v>
      </c>
      <c r="R422" s="259">
        <f t="shared" si="47"/>
        <v>0</v>
      </c>
      <c r="S422" s="844"/>
      <c r="T422" s="844"/>
      <c r="U422" s="844"/>
      <c r="W422" s="390" t="s">
        <v>1994</v>
      </c>
    </row>
    <row r="423" spans="1:23" hidden="1" outlineLevel="1">
      <c r="A423" s="823"/>
      <c r="B423" s="825"/>
      <c r="C423" s="825"/>
      <c r="D423" s="825"/>
      <c r="E423" s="825"/>
      <c r="F423" s="825"/>
      <c r="G423" s="826"/>
      <c r="H423" s="827"/>
      <c r="I423" s="828"/>
      <c r="J423" s="828"/>
      <c r="K423" s="291">
        <f t="shared" si="44"/>
        <v>0</v>
      </c>
      <c r="L423" s="862"/>
      <c r="M423" s="254"/>
      <c r="N423" s="254"/>
      <c r="O423" s="254"/>
      <c r="P423" s="257">
        <f t="shared" si="45"/>
        <v>0</v>
      </c>
      <c r="Q423" s="259">
        <f t="shared" si="46"/>
        <v>0</v>
      </c>
      <c r="R423" s="259">
        <f t="shared" si="47"/>
        <v>0</v>
      </c>
      <c r="S423" s="844"/>
      <c r="T423" s="844"/>
      <c r="U423" s="844"/>
      <c r="W423" s="390" t="s">
        <v>1995</v>
      </c>
    </row>
    <row r="424" spans="1:23" hidden="1" outlineLevel="1">
      <c r="A424" s="823"/>
      <c r="B424" s="825"/>
      <c r="C424" s="825"/>
      <c r="D424" s="825"/>
      <c r="E424" s="825"/>
      <c r="F424" s="825"/>
      <c r="G424" s="826"/>
      <c r="H424" s="827"/>
      <c r="I424" s="828"/>
      <c r="J424" s="828"/>
      <c r="K424" s="291">
        <f t="shared" si="44"/>
        <v>0</v>
      </c>
      <c r="L424" s="862"/>
      <c r="M424" s="254"/>
      <c r="N424" s="254"/>
      <c r="O424" s="254"/>
      <c r="P424" s="257">
        <f t="shared" si="45"/>
        <v>0</v>
      </c>
      <c r="Q424" s="259">
        <f t="shared" si="46"/>
        <v>0</v>
      </c>
      <c r="R424" s="259">
        <f t="shared" si="47"/>
        <v>0</v>
      </c>
      <c r="S424" s="844"/>
      <c r="T424" s="844"/>
      <c r="U424" s="844"/>
      <c r="W424" s="390" t="s">
        <v>1996</v>
      </c>
    </row>
    <row r="425" spans="1:23" hidden="1" outlineLevel="1">
      <c r="A425" s="823"/>
      <c r="B425" s="825"/>
      <c r="C425" s="825"/>
      <c r="D425" s="825"/>
      <c r="E425" s="825"/>
      <c r="F425" s="825"/>
      <c r="G425" s="826"/>
      <c r="H425" s="827"/>
      <c r="I425" s="828"/>
      <c r="J425" s="828"/>
      <c r="K425" s="291">
        <f t="shared" si="44"/>
        <v>0</v>
      </c>
      <c r="L425" s="862"/>
      <c r="M425" s="254"/>
      <c r="N425" s="254"/>
      <c r="O425" s="254"/>
      <c r="P425" s="257">
        <f t="shared" si="45"/>
        <v>0</v>
      </c>
      <c r="Q425" s="259">
        <f t="shared" si="46"/>
        <v>0</v>
      </c>
      <c r="R425" s="259">
        <f t="shared" si="47"/>
        <v>0</v>
      </c>
      <c r="S425" s="844"/>
      <c r="T425" s="844"/>
      <c r="U425" s="844"/>
      <c r="W425" s="390" t="s">
        <v>1997</v>
      </c>
    </row>
    <row r="426" spans="1:23" hidden="1" outlineLevel="1">
      <c r="A426" s="823"/>
      <c r="B426" s="825"/>
      <c r="C426" s="825"/>
      <c r="D426" s="825"/>
      <c r="E426" s="825"/>
      <c r="F426" s="825"/>
      <c r="G426" s="826"/>
      <c r="H426" s="827"/>
      <c r="I426" s="828"/>
      <c r="J426" s="828"/>
      <c r="K426" s="291">
        <f t="shared" si="44"/>
        <v>0</v>
      </c>
      <c r="L426" s="862"/>
      <c r="M426" s="254"/>
      <c r="N426" s="254"/>
      <c r="O426" s="254"/>
      <c r="P426" s="257">
        <f t="shared" si="45"/>
        <v>0</v>
      </c>
      <c r="Q426" s="259">
        <f t="shared" si="46"/>
        <v>0</v>
      </c>
      <c r="R426" s="259">
        <f t="shared" si="47"/>
        <v>0</v>
      </c>
      <c r="S426" s="844"/>
      <c r="T426" s="844"/>
      <c r="U426" s="844"/>
      <c r="W426" s="390" t="s">
        <v>1998</v>
      </c>
    </row>
    <row r="427" spans="1:23" hidden="1" outlineLevel="1">
      <c r="A427" s="823"/>
      <c r="B427" s="825"/>
      <c r="C427" s="825"/>
      <c r="D427" s="825"/>
      <c r="E427" s="825"/>
      <c r="F427" s="825"/>
      <c r="G427" s="826"/>
      <c r="H427" s="827"/>
      <c r="I427" s="828"/>
      <c r="J427" s="828"/>
      <c r="K427" s="291">
        <f t="shared" si="44"/>
        <v>0</v>
      </c>
      <c r="L427" s="862"/>
      <c r="M427" s="254"/>
      <c r="N427" s="254"/>
      <c r="O427" s="254"/>
      <c r="P427" s="257">
        <f t="shared" si="45"/>
        <v>0</v>
      </c>
      <c r="Q427" s="259">
        <f t="shared" si="46"/>
        <v>0</v>
      </c>
      <c r="R427" s="259">
        <f t="shared" si="47"/>
        <v>0</v>
      </c>
      <c r="S427" s="844"/>
      <c r="T427" s="844"/>
      <c r="U427" s="844"/>
      <c r="W427" s="390" t="s">
        <v>1999</v>
      </c>
    </row>
    <row r="428" spans="1:23" hidden="1" outlineLevel="1">
      <c r="A428" s="823"/>
      <c r="B428" s="825"/>
      <c r="C428" s="825"/>
      <c r="D428" s="825"/>
      <c r="E428" s="825"/>
      <c r="F428" s="825"/>
      <c r="G428" s="826"/>
      <c r="H428" s="827"/>
      <c r="I428" s="828"/>
      <c r="J428" s="828"/>
      <c r="K428" s="291">
        <f t="shared" si="44"/>
        <v>0</v>
      </c>
      <c r="L428" s="862"/>
      <c r="M428" s="254"/>
      <c r="N428" s="254"/>
      <c r="O428" s="254"/>
      <c r="P428" s="257">
        <f t="shared" si="45"/>
        <v>0</v>
      </c>
      <c r="Q428" s="259">
        <f t="shared" si="46"/>
        <v>0</v>
      </c>
      <c r="R428" s="259">
        <f t="shared" si="47"/>
        <v>0</v>
      </c>
      <c r="S428" s="844"/>
      <c r="T428" s="844"/>
      <c r="U428" s="844"/>
      <c r="W428" s="390" t="s">
        <v>2000</v>
      </c>
    </row>
    <row r="429" spans="1:23" hidden="1" outlineLevel="1">
      <c r="A429" s="823"/>
      <c r="B429" s="825"/>
      <c r="C429" s="825"/>
      <c r="D429" s="825"/>
      <c r="E429" s="825"/>
      <c r="F429" s="825"/>
      <c r="G429" s="826"/>
      <c r="H429" s="827"/>
      <c r="I429" s="828"/>
      <c r="J429" s="828"/>
      <c r="K429" s="291">
        <f t="shared" si="44"/>
        <v>0</v>
      </c>
      <c r="L429" s="862"/>
      <c r="M429" s="254"/>
      <c r="N429" s="254"/>
      <c r="O429" s="254"/>
      <c r="P429" s="257">
        <f t="shared" si="45"/>
        <v>0</v>
      </c>
      <c r="Q429" s="259">
        <f t="shared" si="46"/>
        <v>0</v>
      </c>
      <c r="R429" s="259">
        <f t="shared" si="47"/>
        <v>0</v>
      </c>
      <c r="S429" s="844"/>
      <c r="T429" s="844"/>
      <c r="U429" s="844"/>
      <c r="W429" s="390" t="s">
        <v>2001</v>
      </c>
    </row>
    <row r="430" spans="1:23" hidden="1" outlineLevel="1">
      <c r="A430" s="823"/>
      <c r="B430" s="825"/>
      <c r="C430" s="825"/>
      <c r="D430" s="825"/>
      <c r="E430" s="825"/>
      <c r="F430" s="825"/>
      <c r="G430" s="826"/>
      <c r="H430" s="827"/>
      <c r="I430" s="828"/>
      <c r="J430" s="828"/>
      <c r="K430" s="291">
        <f t="shared" si="44"/>
        <v>0</v>
      </c>
      <c r="L430" s="862"/>
      <c r="M430" s="254"/>
      <c r="N430" s="254"/>
      <c r="O430" s="254"/>
      <c r="P430" s="257">
        <f t="shared" si="45"/>
        <v>0</v>
      </c>
      <c r="Q430" s="259">
        <f t="shared" si="46"/>
        <v>0</v>
      </c>
      <c r="R430" s="259">
        <f t="shared" si="47"/>
        <v>0</v>
      </c>
      <c r="S430" s="844"/>
      <c r="T430" s="844"/>
      <c r="U430" s="844"/>
      <c r="W430" s="390" t="s">
        <v>2002</v>
      </c>
    </row>
    <row r="431" spans="1:23" hidden="1" outlineLevel="1">
      <c r="A431" s="823"/>
      <c r="B431" s="825"/>
      <c r="C431" s="825"/>
      <c r="D431" s="825"/>
      <c r="E431" s="825"/>
      <c r="F431" s="825"/>
      <c r="G431" s="826"/>
      <c r="H431" s="827"/>
      <c r="I431" s="828"/>
      <c r="J431" s="828"/>
      <c r="K431" s="291">
        <f t="shared" si="44"/>
        <v>0</v>
      </c>
      <c r="L431" s="862"/>
      <c r="M431" s="254"/>
      <c r="N431" s="254"/>
      <c r="O431" s="254"/>
      <c r="P431" s="257">
        <f t="shared" si="45"/>
        <v>0</v>
      </c>
      <c r="Q431" s="259">
        <f t="shared" si="46"/>
        <v>0</v>
      </c>
      <c r="R431" s="259">
        <f t="shared" si="47"/>
        <v>0</v>
      </c>
      <c r="S431" s="844"/>
      <c r="T431" s="844"/>
      <c r="U431" s="844"/>
      <c r="W431" s="390" t="s">
        <v>2003</v>
      </c>
    </row>
    <row r="432" spans="1:23" hidden="1" outlineLevel="1">
      <c r="A432" s="823"/>
      <c r="B432" s="825"/>
      <c r="C432" s="825"/>
      <c r="D432" s="825"/>
      <c r="E432" s="825"/>
      <c r="F432" s="825"/>
      <c r="G432" s="826"/>
      <c r="H432" s="827"/>
      <c r="I432" s="828"/>
      <c r="J432" s="828"/>
      <c r="K432" s="291">
        <f t="shared" si="44"/>
        <v>0</v>
      </c>
      <c r="L432" s="862"/>
      <c r="M432" s="254"/>
      <c r="N432" s="254"/>
      <c r="O432" s="254"/>
      <c r="P432" s="257">
        <f t="shared" si="45"/>
        <v>0</v>
      </c>
      <c r="Q432" s="259">
        <f t="shared" si="46"/>
        <v>0</v>
      </c>
      <c r="R432" s="259">
        <f t="shared" si="47"/>
        <v>0</v>
      </c>
      <c r="S432" s="844"/>
      <c r="T432" s="844"/>
      <c r="U432" s="844"/>
      <c r="W432" s="390" t="s">
        <v>2004</v>
      </c>
    </row>
    <row r="433" spans="1:23" hidden="1" outlineLevel="1">
      <c r="A433" s="823"/>
      <c r="B433" s="825"/>
      <c r="C433" s="825"/>
      <c r="D433" s="825"/>
      <c r="E433" s="825"/>
      <c r="F433" s="825"/>
      <c r="G433" s="826"/>
      <c r="H433" s="827"/>
      <c r="I433" s="828"/>
      <c r="J433" s="828"/>
      <c r="K433" s="291">
        <f t="shared" si="44"/>
        <v>0</v>
      </c>
      <c r="L433" s="862"/>
      <c r="M433" s="254"/>
      <c r="N433" s="254"/>
      <c r="O433" s="254"/>
      <c r="P433" s="257">
        <f t="shared" si="45"/>
        <v>0</v>
      </c>
      <c r="Q433" s="259">
        <f t="shared" si="46"/>
        <v>0</v>
      </c>
      <c r="R433" s="259">
        <f t="shared" si="47"/>
        <v>0</v>
      </c>
      <c r="S433" s="844"/>
      <c r="T433" s="844"/>
      <c r="U433" s="844"/>
      <c r="W433" s="390" t="s">
        <v>2005</v>
      </c>
    </row>
    <row r="434" spans="1:23" hidden="1" outlineLevel="1">
      <c r="A434" s="823"/>
      <c r="B434" s="825"/>
      <c r="C434" s="825"/>
      <c r="D434" s="825"/>
      <c r="E434" s="825"/>
      <c r="F434" s="825"/>
      <c r="G434" s="826"/>
      <c r="H434" s="827"/>
      <c r="I434" s="828"/>
      <c r="J434" s="828"/>
      <c r="K434" s="291">
        <f t="shared" si="44"/>
        <v>0</v>
      </c>
      <c r="L434" s="862"/>
      <c r="M434" s="254"/>
      <c r="N434" s="254"/>
      <c r="O434" s="254"/>
      <c r="P434" s="257">
        <f t="shared" si="45"/>
        <v>0</v>
      </c>
      <c r="Q434" s="259">
        <f t="shared" si="46"/>
        <v>0</v>
      </c>
      <c r="R434" s="259">
        <f t="shared" si="47"/>
        <v>0</v>
      </c>
      <c r="S434" s="844"/>
      <c r="T434" s="844"/>
      <c r="U434" s="844"/>
      <c r="W434" s="390" t="s">
        <v>2006</v>
      </c>
    </row>
    <row r="435" spans="1:23" hidden="1" outlineLevel="1">
      <c r="A435" s="823"/>
      <c r="B435" s="825"/>
      <c r="C435" s="825"/>
      <c r="D435" s="825"/>
      <c r="E435" s="825"/>
      <c r="F435" s="825"/>
      <c r="G435" s="826"/>
      <c r="H435" s="827"/>
      <c r="I435" s="828"/>
      <c r="J435" s="828"/>
      <c r="K435" s="291">
        <f t="shared" si="44"/>
        <v>0</v>
      </c>
      <c r="L435" s="862"/>
      <c r="M435" s="254"/>
      <c r="N435" s="254"/>
      <c r="O435" s="254"/>
      <c r="P435" s="257">
        <f t="shared" si="45"/>
        <v>0</v>
      </c>
      <c r="Q435" s="259">
        <f t="shared" si="46"/>
        <v>0</v>
      </c>
      <c r="R435" s="259">
        <f t="shared" si="47"/>
        <v>0</v>
      </c>
      <c r="S435" s="844"/>
      <c r="T435" s="844"/>
      <c r="U435" s="844"/>
      <c r="W435" s="390" t="s">
        <v>2007</v>
      </c>
    </row>
    <row r="436" spans="1:23" hidden="1" outlineLevel="1">
      <c r="A436" s="823"/>
      <c r="B436" s="825"/>
      <c r="C436" s="825"/>
      <c r="D436" s="825"/>
      <c r="E436" s="825"/>
      <c r="F436" s="825"/>
      <c r="G436" s="826"/>
      <c r="H436" s="827"/>
      <c r="I436" s="828"/>
      <c r="J436" s="828"/>
      <c r="K436" s="291">
        <f t="shared" si="44"/>
        <v>0</v>
      </c>
      <c r="L436" s="862"/>
      <c r="M436" s="254"/>
      <c r="N436" s="254"/>
      <c r="O436" s="254"/>
      <c r="P436" s="257">
        <f t="shared" si="45"/>
        <v>0</v>
      </c>
      <c r="Q436" s="259">
        <f t="shared" si="46"/>
        <v>0</v>
      </c>
      <c r="R436" s="259">
        <f t="shared" si="47"/>
        <v>0</v>
      </c>
      <c r="S436" s="844"/>
      <c r="T436" s="844"/>
      <c r="U436" s="844"/>
      <c r="W436" s="390" t="s">
        <v>2008</v>
      </c>
    </row>
    <row r="437" spans="1:23" hidden="1" outlineLevel="1">
      <c r="A437" s="823"/>
      <c r="B437" s="825"/>
      <c r="C437" s="825"/>
      <c r="D437" s="825"/>
      <c r="E437" s="825"/>
      <c r="F437" s="825"/>
      <c r="G437" s="826"/>
      <c r="H437" s="827"/>
      <c r="I437" s="828"/>
      <c r="J437" s="828"/>
      <c r="K437" s="291">
        <f t="shared" si="44"/>
        <v>0</v>
      </c>
      <c r="L437" s="862"/>
      <c r="M437" s="254"/>
      <c r="N437" s="254"/>
      <c r="O437" s="254"/>
      <c r="P437" s="257">
        <f t="shared" si="45"/>
        <v>0</v>
      </c>
      <c r="Q437" s="259">
        <f t="shared" si="46"/>
        <v>0</v>
      </c>
      <c r="R437" s="259">
        <f t="shared" si="47"/>
        <v>0</v>
      </c>
      <c r="S437" s="844"/>
      <c r="T437" s="844"/>
      <c r="U437" s="844"/>
      <c r="W437" s="390" t="s">
        <v>2009</v>
      </c>
    </row>
    <row r="438" spans="1:23" hidden="1" outlineLevel="1">
      <c r="A438" s="823"/>
      <c r="B438" s="825"/>
      <c r="C438" s="825"/>
      <c r="D438" s="825"/>
      <c r="E438" s="825"/>
      <c r="F438" s="825"/>
      <c r="G438" s="826"/>
      <c r="H438" s="827"/>
      <c r="I438" s="828"/>
      <c r="J438" s="828"/>
      <c r="K438" s="291">
        <f t="shared" si="44"/>
        <v>0</v>
      </c>
      <c r="L438" s="862"/>
      <c r="M438" s="254"/>
      <c r="N438" s="254"/>
      <c r="O438" s="254"/>
      <c r="P438" s="257">
        <f t="shared" si="45"/>
        <v>0</v>
      </c>
      <c r="Q438" s="259">
        <f t="shared" si="46"/>
        <v>0</v>
      </c>
      <c r="R438" s="259">
        <f t="shared" si="47"/>
        <v>0</v>
      </c>
      <c r="S438" s="844"/>
      <c r="T438" s="844"/>
      <c r="U438" s="844"/>
      <c r="W438" s="390" t="s">
        <v>2010</v>
      </c>
    </row>
    <row r="439" spans="1:23" hidden="1" outlineLevel="1">
      <c r="A439" s="823"/>
      <c r="B439" s="825"/>
      <c r="C439" s="825"/>
      <c r="D439" s="825"/>
      <c r="E439" s="825"/>
      <c r="F439" s="825"/>
      <c r="G439" s="826"/>
      <c r="H439" s="827"/>
      <c r="I439" s="828"/>
      <c r="J439" s="828"/>
      <c r="K439" s="291">
        <f t="shared" si="44"/>
        <v>0</v>
      </c>
      <c r="L439" s="862"/>
      <c r="M439" s="254"/>
      <c r="N439" s="254"/>
      <c r="O439" s="254"/>
      <c r="P439" s="257">
        <f t="shared" si="45"/>
        <v>0</v>
      </c>
      <c r="Q439" s="259">
        <f t="shared" si="46"/>
        <v>0</v>
      </c>
      <c r="R439" s="259">
        <f t="shared" si="47"/>
        <v>0</v>
      </c>
      <c r="S439" s="844"/>
      <c r="T439" s="844"/>
      <c r="U439" s="844"/>
      <c r="W439" s="390" t="s">
        <v>2011</v>
      </c>
    </row>
    <row r="440" spans="1:23" hidden="1" outlineLevel="1">
      <c r="A440" s="823"/>
      <c r="B440" s="825"/>
      <c r="C440" s="825"/>
      <c r="D440" s="825"/>
      <c r="E440" s="825"/>
      <c r="F440" s="825"/>
      <c r="G440" s="826"/>
      <c r="H440" s="827"/>
      <c r="I440" s="828"/>
      <c r="J440" s="828"/>
      <c r="K440" s="291">
        <f t="shared" si="44"/>
        <v>0</v>
      </c>
      <c r="L440" s="862"/>
      <c r="M440" s="254"/>
      <c r="N440" s="254"/>
      <c r="O440" s="254"/>
      <c r="P440" s="257">
        <f t="shared" si="45"/>
        <v>0</v>
      </c>
      <c r="Q440" s="259">
        <f t="shared" si="46"/>
        <v>0</v>
      </c>
      <c r="R440" s="259">
        <f t="shared" si="47"/>
        <v>0</v>
      </c>
      <c r="S440" s="844"/>
      <c r="T440" s="844"/>
      <c r="U440" s="844"/>
      <c r="W440" s="390" t="s">
        <v>2012</v>
      </c>
    </row>
    <row r="441" spans="1:23" hidden="1" outlineLevel="1">
      <c r="A441" s="823"/>
      <c r="B441" s="825"/>
      <c r="C441" s="825"/>
      <c r="D441" s="825"/>
      <c r="E441" s="825"/>
      <c r="F441" s="825"/>
      <c r="G441" s="826"/>
      <c r="H441" s="827"/>
      <c r="I441" s="828"/>
      <c r="J441" s="828"/>
      <c r="K441" s="291">
        <f t="shared" si="44"/>
        <v>0</v>
      </c>
      <c r="L441" s="862"/>
      <c r="M441" s="254"/>
      <c r="N441" s="254"/>
      <c r="O441" s="254"/>
      <c r="P441" s="257">
        <f t="shared" si="45"/>
        <v>0</v>
      </c>
      <c r="Q441" s="259">
        <f t="shared" si="46"/>
        <v>0</v>
      </c>
      <c r="R441" s="259">
        <f t="shared" si="47"/>
        <v>0</v>
      </c>
      <c r="S441" s="844"/>
      <c r="T441" s="844"/>
      <c r="U441" s="844"/>
      <c r="W441" s="390" t="s">
        <v>2013</v>
      </c>
    </row>
    <row r="442" spans="1:23" hidden="1" outlineLevel="1">
      <c r="A442" s="823"/>
      <c r="B442" s="825"/>
      <c r="C442" s="825"/>
      <c r="D442" s="825"/>
      <c r="E442" s="825"/>
      <c r="F442" s="825"/>
      <c r="G442" s="826"/>
      <c r="H442" s="827"/>
      <c r="I442" s="828"/>
      <c r="J442" s="828"/>
      <c r="K442" s="291">
        <f t="shared" si="44"/>
        <v>0</v>
      </c>
      <c r="L442" s="862"/>
      <c r="M442" s="254"/>
      <c r="N442" s="254"/>
      <c r="O442" s="254"/>
      <c r="P442" s="257">
        <f t="shared" si="45"/>
        <v>0</v>
      </c>
      <c r="Q442" s="259">
        <f t="shared" si="46"/>
        <v>0</v>
      </c>
      <c r="R442" s="259">
        <f t="shared" si="47"/>
        <v>0</v>
      </c>
      <c r="S442" s="844"/>
      <c r="T442" s="844"/>
      <c r="U442" s="844"/>
      <c r="W442" s="390" t="s">
        <v>2014</v>
      </c>
    </row>
    <row r="443" spans="1:23" hidden="1" outlineLevel="1">
      <c r="A443" s="823"/>
      <c r="B443" s="825"/>
      <c r="C443" s="825"/>
      <c r="D443" s="825"/>
      <c r="E443" s="825"/>
      <c r="F443" s="825"/>
      <c r="G443" s="826"/>
      <c r="H443" s="827"/>
      <c r="I443" s="828"/>
      <c r="J443" s="828"/>
      <c r="K443" s="291">
        <f t="shared" si="44"/>
        <v>0</v>
      </c>
      <c r="L443" s="862"/>
      <c r="M443" s="254"/>
      <c r="N443" s="254"/>
      <c r="O443" s="254"/>
      <c r="P443" s="257">
        <f t="shared" si="45"/>
        <v>0</v>
      </c>
      <c r="Q443" s="259">
        <f t="shared" si="46"/>
        <v>0</v>
      </c>
      <c r="R443" s="259">
        <f t="shared" si="47"/>
        <v>0</v>
      </c>
      <c r="S443" s="844"/>
      <c r="T443" s="844"/>
      <c r="U443" s="844"/>
      <c r="W443" s="390" t="s">
        <v>2015</v>
      </c>
    </row>
    <row r="444" spans="1:23" hidden="1" outlineLevel="1">
      <c r="A444" s="823"/>
      <c r="B444" s="825"/>
      <c r="C444" s="825"/>
      <c r="D444" s="825"/>
      <c r="E444" s="825"/>
      <c r="F444" s="825"/>
      <c r="G444" s="826"/>
      <c r="H444" s="827"/>
      <c r="I444" s="828"/>
      <c r="J444" s="828"/>
      <c r="K444" s="291">
        <f t="shared" si="44"/>
        <v>0</v>
      </c>
      <c r="L444" s="862"/>
      <c r="M444" s="254"/>
      <c r="N444" s="254"/>
      <c r="O444" s="254"/>
      <c r="P444" s="257">
        <f t="shared" si="45"/>
        <v>0</v>
      </c>
      <c r="Q444" s="259">
        <f t="shared" si="46"/>
        <v>0</v>
      </c>
      <c r="R444" s="259">
        <f t="shared" si="47"/>
        <v>0</v>
      </c>
      <c r="S444" s="844"/>
      <c r="T444" s="844"/>
      <c r="U444" s="844"/>
      <c r="W444" s="390" t="s">
        <v>2016</v>
      </c>
    </row>
    <row r="445" spans="1:23" hidden="1" outlineLevel="1">
      <c r="A445" s="823"/>
      <c r="B445" s="825"/>
      <c r="C445" s="825"/>
      <c r="D445" s="825"/>
      <c r="E445" s="825"/>
      <c r="F445" s="825"/>
      <c r="G445" s="826"/>
      <c r="H445" s="827"/>
      <c r="I445" s="828"/>
      <c r="J445" s="828"/>
      <c r="K445" s="291">
        <f t="shared" si="44"/>
        <v>0</v>
      </c>
      <c r="L445" s="862"/>
      <c r="M445" s="254"/>
      <c r="N445" s="254"/>
      <c r="O445" s="254"/>
      <c r="P445" s="257">
        <f t="shared" si="45"/>
        <v>0</v>
      </c>
      <c r="Q445" s="259">
        <f t="shared" si="46"/>
        <v>0</v>
      </c>
      <c r="R445" s="259">
        <f t="shared" si="47"/>
        <v>0</v>
      </c>
      <c r="S445" s="844"/>
      <c r="T445" s="844"/>
      <c r="U445" s="844"/>
      <c r="W445" s="390" t="s">
        <v>2017</v>
      </c>
    </row>
    <row r="446" spans="1:23" hidden="1" outlineLevel="1">
      <c r="A446" s="823"/>
      <c r="B446" s="825"/>
      <c r="C446" s="825"/>
      <c r="D446" s="825"/>
      <c r="E446" s="825"/>
      <c r="F446" s="825"/>
      <c r="G446" s="826"/>
      <c r="H446" s="827"/>
      <c r="I446" s="828"/>
      <c r="J446" s="828"/>
      <c r="K446" s="291">
        <f t="shared" si="44"/>
        <v>0</v>
      </c>
      <c r="L446" s="862"/>
      <c r="M446" s="254"/>
      <c r="N446" s="254"/>
      <c r="O446" s="254"/>
      <c r="P446" s="257">
        <f t="shared" si="45"/>
        <v>0</v>
      </c>
      <c r="Q446" s="259">
        <f t="shared" si="46"/>
        <v>0</v>
      </c>
      <c r="R446" s="259">
        <f t="shared" si="47"/>
        <v>0</v>
      </c>
      <c r="S446" s="844"/>
      <c r="T446" s="844"/>
      <c r="U446" s="844"/>
      <c r="W446" s="390" t="s">
        <v>2018</v>
      </c>
    </row>
    <row r="447" spans="1:23" hidden="1" outlineLevel="1">
      <c r="A447" s="823"/>
      <c r="B447" s="825"/>
      <c r="C447" s="825"/>
      <c r="D447" s="825"/>
      <c r="E447" s="825"/>
      <c r="F447" s="825"/>
      <c r="G447" s="826"/>
      <c r="H447" s="827"/>
      <c r="I447" s="828"/>
      <c r="J447" s="828"/>
      <c r="K447" s="291">
        <f t="shared" si="44"/>
        <v>0</v>
      </c>
      <c r="L447" s="862"/>
      <c r="M447" s="254"/>
      <c r="N447" s="254"/>
      <c r="O447" s="254"/>
      <c r="P447" s="257">
        <f t="shared" si="45"/>
        <v>0</v>
      </c>
      <c r="Q447" s="259">
        <f t="shared" si="46"/>
        <v>0</v>
      </c>
      <c r="R447" s="259">
        <f t="shared" si="47"/>
        <v>0</v>
      </c>
      <c r="S447" s="844"/>
      <c r="T447" s="844"/>
      <c r="U447" s="844"/>
      <c r="W447" s="390" t="s">
        <v>2019</v>
      </c>
    </row>
    <row r="448" spans="1:23" hidden="1" outlineLevel="1">
      <c r="A448" s="823"/>
      <c r="B448" s="825"/>
      <c r="C448" s="825"/>
      <c r="D448" s="825"/>
      <c r="E448" s="825"/>
      <c r="F448" s="825"/>
      <c r="G448" s="826"/>
      <c r="H448" s="827"/>
      <c r="I448" s="828"/>
      <c r="J448" s="828"/>
      <c r="K448" s="291">
        <f t="shared" si="44"/>
        <v>0</v>
      </c>
      <c r="L448" s="862"/>
      <c r="M448" s="254"/>
      <c r="N448" s="254"/>
      <c r="O448" s="254"/>
      <c r="P448" s="257">
        <f t="shared" si="45"/>
        <v>0</v>
      </c>
      <c r="Q448" s="259">
        <f t="shared" si="46"/>
        <v>0</v>
      </c>
      <c r="R448" s="259">
        <f t="shared" si="47"/>
        <v>0</v>
      </c>
      <c r="S448" s="844"/>
      <c r="T448" s="844"/>
      <c r="U448" s="844"/>
      <c r="W448" s="390" t="s">
        <v>2020</v>
      </c>
    </row>
    <row r="449" spans="1:23" hidden="1" outlineLevel="1">
      <c r="A449" s="823"/>
      <c r="B449" s="825"/>
      <c r="C449" s="825"/>
      <c r="D449" s="825"/>
      <c r="E449" s="825"/>
      <c r="F449" s="825"/>
      <c r="G449" s="826"/>
      <c r="H449" s="827"/>
      <c r="I449" s="828"/>
      <c r="J449" s="828"/>
      <c r="K449" s="291">
        <f t="shared" si="44"/>
        <v>0</v>
      </c>
      <c r="L449" s="862"/>
      <c r="M449" s="254"/>
      <c r="N449" s="254"/>
      <c r="O449" s="254"/>
      <c r="P449" s="257">
        <f t="shared" si="45"/>
        <v>0</v>
      </c>
      <c r="Q449" s="259">
        <f t="shared" si="46"/>
        <v>0</v>
      </c>
      <c r="R449" s="259">
        <f t="shared" si="47"/>
        <v>0</v>
      </c>
      <c r="S449" s="844"/>
      <c r="T449" s="844"/>
      <c r="U449" s="844"/>
      <c r="W449" s="390" t="s">
        <v>2021</v>
      </c>
    </row>
    <row r="450" spans="1:23" hidden="1" outlineLevel="1">
      <c r="A450" s="823"/>
      <c r="B450" s="825"/>
      <c r="C450" s="825"/>
      <c r="D450" s="825"/>
      <c r="E450" s="825"/>
      <c r="F450" s="825"/>
      <c r="G450" s="826"/>
      <c r="H450" s="827"/>
      <c r="I450" s="828"/>
      <c r="J450" s="828"/>
      <c r="K450" s="291">
        <f t="shared" si="44"/>
        <v>0</v>
      </c>
      <c r="L450" s="862"/>
      <c r="M450" s="254"/>
      <c r="N450" s="254"/>
      <c r="O450" s="254"/>
      <c r="P450" s="257">
        <f t="shared" si="45"/>
        <v>0</v>
      </c>
      <c r="Q450" s="259">
        <f t="shared" si="46"/>
        <v>0</v>
      </c>
      <c r="R450" s="259">
        <f t="shared" si="47"/>
        <v>0</v>
      </c>
      <c r="S450" s="844"/>
      <c r="T450" s="844"/>
      <c r="U450" s="844"/>
      <c r="W450" s="390" t="s">
        <v>2022</v>
      </c>
    </row>
    <row r="451" spans="1:23" hidden="1" outlineLevel="1">
      <c r="A451" s="823"/>
      <c r="B451" s="825"/>
      <c r="C451" s="825"/>
      <c r="D451" s="825"/>
      <c r="E451" s="825"/>
      <c r="F451" s="825"/>
      <c r="G451" s="826"/>
      <c r="H451" s="827"/>
      <c r="I451" s="828"/>
      <c r="J451" s="828"/>
      <c r="K451" s="291">
        <f t="shared" si="44"/>
        <v>0</v>
      </c>
      <c r="L451" s="862"/>
      <c r="M451" s="254"/>
      <c r="N451" s="254"/>
      <c r="O451" s="254"/>
      <c r="P451" s="257">
        <f t="shared" si="45"/>
        <v>0</v>
      </c>
      <c r="Q451" s="259">
        <f t="shared" si="46"/>
        <v>0</v>
      </c>
      <c r="R451" s="259">
        <f t="shared" si="47"/>
        <v>0</v>
      </c>
      <c r="S451" s="844"/>
      <c r="T451" s="844"/>
      <c r="U451" s="844"/>
      <c r="W451" s="390" t="s">
        <v>2023</v>
      </c>
    </row>
    <row r="452" spans="1:23" hidden="1" outlineLevel="1">
      <c r="A452" s="823"/>
      <c r="B452" s="825"/>
      <c r="C452" s="825"/>
      <c r="D452" s="825"/>
      <c r="E452" s="825"/>
      <c r="F452" s="825"/>
      <c r="G452" s="826"/>
      <c r="H452" s="827"/>
      <c r="I452" s="828"/>
      <c r="J452" s="828"/>
      <c r="K452" s="291">
        <f t="shared" si="44"/>
        <v>0</v>
      </c>
      <c r="L452" s="862"/>
      <c r="M452" s="254"/>
      <c r="N452" s="254"/>
      <c r="O452" s="254"/>
      <c r="P452" s="257">
        <f t="shared" si="45"/>
        <v>0</v>
      </c>
      <c r="Q452" s="259">
        <f t="shared" si="46"/>
        <v>0</v>
      </c>
      <c r="R452" s="259">
        <f t="shared" si="47"/>
        <v>0</v>
      </c>
      <c r="S452" s="844"/>
      <c r="T452" s="844"/>
      <c r="U452" s="844"/>
      <c r="W452" s="390" t="s">
        <v>2024</v>
      </c>
    </row>
    <row r="453" spans="1:23" hidden="1" outlineLevel="1">
      <c r="A453" s="823"/>
      <c r="B453" s="825"/>
      <c r="C453" s="825"/>
      <c r="D453" s="825"/>
      <c r="E453" s="825"/>
      <c r="F453" s="825"/>
      <c r="G453" s="826"/>
      <c r="H453" s="827"/>
      <c r="I453" s="828"/>
      <c r="J453" s="828"/>
      <c r="K453" s="291">
        <f t="shared" si="44"/>
        <v>0</v>
      </c>
      <c r="L453" s="862"/>
      <c r="M453" s="254"/>
      <c r="N453" s="254"/>
      <c r="O453" s="254"/>
      <c r="P453" s="257">
        <f t="shared" si="45"/>
        <v>0</v>
      </c>
      <c r="Q453" s="259">
        <f t="shared" si="46"/>
        <v>0</v>
      </c>
      <c r="R453" s="259">
        <f t="shared" si="47"/>
        <v>0</v>
      </c>
      <c r="S453" s="844"/>
      <c r="T453" s="844"/>
      <c r="U453" s="844"/>
      <c r="W453" s="390" t="s">
        <v>2025</v>
      </c>
    </row>
    <row r="454" spans="1:23" hidden="1" outlineLevel="1">
      <c r="A454" s="823"/>
      <c r="B454" s="825"/>
      <c r="C454" s="825"/>
      <c r="D454" s="825"/>
      <c r="E454" s="825"/>
      <c r="F454" s="825"/>
      <c r="G454" s="826"/>
      <c r="H454" s="827"/>
      <c r="I454" s="828"/>
      <c r="J454" s="828"/>
      <c r="K454" s="291">
        <f t="shared" si="44"/>
        <v>0</v>
      </c>
      <c r="L454" s="862"/>
      <c r="M454" s="254"/>
      <c r="N454" s="254"/>
      <c r="O454" s="254"/>
      <c r="P454" s="257">
        <f t="shared" si="45"/>
        <v>0</v>
      </c>
      <c r="Q454" s="259">
        <f t="shared" si="46"/>
        <v>0</v>
      </c>
      <c r="R454" s="259">
        <f t="shared" si="47"/>
        <v>0</v>
      </c>
      <c r="S454" s="844"/>
      <c r="T454" s="844"/>
      <c r="U454" s="844"/>
      <c r="W454" s="390" t="s">
        <v>2026</v>
      </c>
    </row>
    <row r="455" spans="1:23" hidden="1" outlineLevel="1">
      <c r="A455" s="823"/>
      <c r="B455" s="825"/>
      <c r="C455" s="825"/>
      <c r="D455" s="825"/>
      <c r="E455" s="825"/>
      <c r="F455" s="825"/>
      <c r="G455" s="826"/>
      <c r="H455" s="827"/>
      <c r="I455" s="828"/>
      <c r="J455" s="828"/>
      <c r="K455" s="291">
        <f t="shared" si="44"/>
        <v>0</v>
      </c>
      <c r="L455" s="862"/>
      <c r="M455" s="254"/>
      <c r="N455" s="254"/>
      <c r="O455" s="254"/>
      <c r="P455" s="257">
        <f t="shared" si="45"/>
        <v>0</v>
      </c>
      <c r="Q455" s="259">
        <f t="shared" si="46"/>
        <v>0</v>
      </c>
      <c r="R455" s="259">
        <f t="shared" si="47"/>
        <v>0</v>
      </c>
      <c r="S455" s="844"/>
      <c r="T455" s="844"/>
      <c r="U455" s="844"/>
      <c r="W455" s="390" t="s">
        <v>2027</v>
      </c>
    </row>
    <row r="456" spans="1:23" hidden="1" outlineLevel="1">
      <c r="A456" s="823"/>
      <c r="B456" s="825"/>
      <c r="C456" s="825"/>
      <c r="D456" s="825"/>
      <c r="E456" s="825"/>
      <c r="F456" s="825"/>
      <c r="G456" s="826"/>
      <c r="H456" s="827"/>
      <c r="I456" s="828"/>
      <c r="J456" s="828"/>
      <c r="K456" s="291">
        <f t="shared" si="44"/>
        <v>0</v>
      </c>
      <c r="L456" s="862"/>
      <c r="M456" s="254"/>
      <c r="N456" s="254"/>
      <c r="O456" s="254"/>
      <c r="P456" s="257">
        <f t="shared" si="45"/>
        <v>0</v>
      </c>
      <c r="Q456" s="259">
        <f t="shared" si="46"/>
        <v>0</v>
      </c>
      <c r="R456" s="259">
        <f t="shared" si="47"/>
        <v>0</v>
      </c>
      <c r="S456" s="844"/>
      <c r="T456" s="844"/>
      <c r="U456" s="844"/>
      <c r="W456" s="390" t="s">
        <v>2028</v>
      </c>
    </row>
    <row r="457" spans="1:23" hidden="1" outlineLevel="1">
      <c r="A457" s="823"/>
      <c r="B457" s="825"/>
      <c r="C457" s="825"/>
      <c r="D457" s="825"/>
      <c r="E457" s="825"/>
      <c r="F457" s="825"/>
      <c r="G457" s="826"/>
      <c r="H457" s="827"/>
      <c r="I457" s="828"/>
      <c r="J457" s="828"/>
      <c r="K457" s="291">
        <f t="shared" si="44"/>
        <v>0</v>
      </c>
      <c r="L457" s="862"/>
      <c r="M457" s="254"/>
      <c r="N457" s="254"/>
      <c r="O457" s="254"/>
      <c r="P457" s="257">
        <f t="shared" si="45"/>
        <v>0</v>
      </c>
      <c r="Q457" s="259">
        <f t="shared" si="46"/>
        <v>0</v>
      </c>
      <c r="R457" s="259">
        <f t="shared" si="47"/>
        <v>0</v>
      </c>
      <c r="S457" s="844"/>
      <c r="T457" s="844"/>
      <c r="U457" s="844"/>
      <c r="W457" s="390" t="s">
        <v>2029</v>
      </c>
    </row>
    <row r="458" spans="1:23" hidden="1" outlineLevel="1">
      <c r="A458" s="823"/>
      <c r="B458" s="825"/>
      <c r="C458" s="825"/>
      <c r="D458" s="825"/>
      <c r="E458" s="825"/>
      <c r="F458" s="825"/>
      <c r="G458" s="826"/>
      <c r="H458" s="827"/>
      <c r="I458" s="828"/>
      <c r="J458" s="828"/>
      <c r="K458" s="291">
        <f t="shared" si="44"/>
        <v>0</v>
      </c>
      <c r="L458" s="862"/>
      <c r="M458" s="254"/>
      <c r="N458" s="254"/>
      <c r="O458" s="254"/>
      <c r="P458" s="257">
        <f t="shared" si="45"/>
        <v>0</v>
      </c>
      <c r="Q458" s="259">
        <f t="shared" si="46"/>
        <v>0</v>
      </c>
      <c r="R458" s="259">
        <f t="shared" si="47"/>
        <v>0</v>
      </c>
      <c r="S458" s="844"/>
      <c r="T458" s="844"/>
      <c r="U458" s="844"/>
      <c r="W458" s="390" t="s">
        <v>2030</v>
      </c>
    </row>
    <row r="459" spans="1:23" hidden="1" outlineLevel="1">
      <c r="A459" s="823"/>
      <c r="B459" s="825"/>
      <c r="C459" s="825"/>
      <c r="D459" s="825"/>
      <c r="E459" s="825"/>
      <c r="F459" s="825"/>
      <c r="G459" s="826"/>
      <c r="H459" s="827"/>
      <c r="I459" s="828"/>
      <c r="J459" s="828"/>
      <c r="K459" s="291">
        <f t="shared" si="44"/>
        <v>0</v>
      </c>
      <c r="L459" s="862"/>
      <c r="M459" s="254"/>
      <c r="N459" s="254"/>
      <c r="O459" s="254"/>
      <c r="P459" s="257">
        <f t="shared" si="45"/>
        <v>0</v>
      </c>
      <c r="Q459" s="259">
        <f t="shared" si="46"/>
        <v>0</v>
      </c>
      <c r="R459" s="259">
        <f t="shared" si="47"/>
        <v>0</v>
      </c>
      <c r="S459" s="844"/>
      <c r="T459" s="844"/>
      <c r="U459" s="844"/>
      <c r="W459" s="390" t="s">
        <v>2031</v>
      </c>
    </row>
    <row r="460" spans="1:23" hidden="1" outlineLevel="1">
      <c r="A460" s="823"/>
      <c r="B460" s="825"/>
      <c r="C460" s="825"/>
      <c r="D460" s="825"/>
      <c r="E460" s="825"/>
      <c r="F460" s="825"/>
      <c r="G460" s="826"/>
      <c r="H460" s="827"/>
      <c r="I460" s="828"/>
      <c r="J460" s="828"/>
      <c r="K460" s="291">
        <f t="shared" si="44"/>
        <v>0</v>
      </c>
      <c r="L460" s="862"/>
      <c r="M460" s="254"/>
      <c r="N460" s="254"/>
      <c r="O460" s="254"/>
      <c r="P460" s="257">
        <f t="shared" si="45"/>
        <v>0</v>
      </c>
      <c r="Q460" s="259">
        <f t="shared" si="46"/>
        <v>0</v>
      </c>
      <c r="R460" s="259">
        <f t="shared" si="47"/>
        <v>0</v>
      </c>
      <c r="S460" s="844"/>
      <c r="T460" s="844"/>
      <c r="U460" s="844"/>
      <c r="W460" s="390" t="s">
        <v>2032</v>
      </c>
    </row>
    <row r="461" spans="1:23" hidden="1" outlineLevel="1">
      <c r="A461" s="823"/>
      <c r="B461" s="825"/>
      <c r="C461" s="825"/>
      <c r="D461" s="825"/>
      <c r="E461" s="825"/>
      <c r="F461" s="825"/>
      <c r="G461" s="826"/>
      <c r="H461" s="827"/>
      <c r="I461" s="828"/>
      <c r="J461" s="828"/>
      <c r="K461" s="291">
        <f t="shared" si="44"/>
        <v>0</v>
      </c>
      <c r="L461" s="862"/>
      <c r="M461" s="254"/>
      <c r="N461" s="254"/>
      <c r="O461" s="254"/>
      <c r="P461" s="257">
        <f t="shared" si="45"/>
        <v>0</v>
      </c>
      <c r="Q461" s="259">
        <f t="shared" si="46"/>
        <v>0</v>
      </c>
      <c r="R461" s="259">
        <f t="shared" si="47"/>
        <v>0</v>
      </c>
      <c r="S461" s="844"/>
      <c r="T461" s="844"/>
      <c r="U461" s="844"/>
      <c r="W461" s="390" t="s">
        <v>2033</v>
      </c>
    </row>
    <row r="462" spans="1:23" hidden="1" outlineLevel="1">
      <c r="A462" s="823"/>
      <c r="B462" s="825"/>
      <c r="C462" s="825"/>
      <c r="D462" s="825"/>
      <c r="E462" s="825"/>
      <c r="F462" s="825"/>
      <c r="G462" s="826"/>
      <c r="H462" s="827"/>
      <c r="I462" s="828"/>
      <c r="J462" s="828"/>
      <c r="K462" s="291">
        <f t="shared" si="44"/>
        <v>0</v>
      </c>
      <c r="L462" s="862"/>
      <c r="M462" s="254"/>
      <c r="N462" s="254"/>
      <c r="O462" s="254"/>
      <c r="P462" s="257">
        <f t="shared" si="45"/>
        <v>0</v>
      </c>
      <c r="Q462" s="259">
        <f t="shared" si="46"/>
        <v>0</v>
      </c>
      <c r="R462" s="259">
        <f t="shared" si="47"/>
        <v>0</v>
      </c>
      <c r="S462" s="844"/>
      <c r="T462" s="844"/>
      <c r="U462" s="844"/>
      <c r="W462" s="390" t="s">
        <v>2034</v>
      </c>
    </row>
    <row r="463" spans="1:23" hidden="1" outlineLevel="1">
      <c r="A463" s="823"/>
      <c r="B463" s="825"/>
      <c r="C463" s="825"/>
      <c r="D463" s="825"/>
      <c r="E463" s="825"/>
      <c r="F463" s="825"/>
      <c r="G463" s="826"/>
      <c r="H463" s="827"/>
      <c r="I463" s="828"/>
      <c r="J463" s="828"/>
      <c r="K463" s="291">
        <f t="shared" si="44"/>
        <v>0</v>
      </c>
      <c r="L463" s="862"/>
      <c r="M463" s="254"/>
      <c r="N463" s="254"/>
      <c r="O463" s="254"/>
      <c r="P463" s="257">
        <f t="shared" si="45"/>
        <v>0</v>
      </c>
      <c r="Q463" s="259">
        <f t="shared" si="46"/>
        <v>0</v>
      </c>
      <c r="R463" s="259">
        <f t="shared" si="47"/>
        <v>0</v>
      </c>
      <c r="S463" s="844"/>
      <c r="T463" s="844"/>
      <c r="U463" s="844"/>
      <c r="W463" s="390" t="s">
        <v>2035</v>
      </c>
    </row>
    <row r="464" spans="1:23" hidden="1" outlineLevel="1">
      <c r="A464" s="823"/>
      <c r="B464" s="825"/>
      <c r="C464" s="825"/>
      <c r="D464" s="825"/>
      <c r="E464" s="825"/>
      <c r="F464" s="825"/>
      <c r="G464" s="826"/>
      <c r="H464" s="827"/>
      <c r="I464" s="828"/>
      <c r="J464" s="828"/>
      <c r="K464" s="291">
        <f t="shared" si="44"/>
        <v>0</v>
      </c>
      <c r="L464" s="862"/>
      <c r="M464" s="254"/>
      <c r="N464" s="254"/>
      <c r="O464" s="254"/>
      <c r="P464" s="257">
        <f t="shared" si="45"/>
        <v>0</v>
      </c>
      <c r="Q464" s="259">
        <f t="shared" si="46"/>
        <v>0</v>
      </c>
      <c r="R464" s="259">
        <f t="shared" si="47"/>
        <v>0</v>
      </c>
      <c r="S464" s="844"/>
      <c r="T464" s="844"/>
      <c r="U464" s="844"/>
      <c r="W464" s="390" t="s">
        <v>2036</v>
      </c>
    </row>
    <row r="465" spans="1:23" collapsed="1">
      <c r="A465" s="823"/>
      <c r="B465" s="825"/>
      <c r="C465" s="825"/>
      <c r="D465" s="825"/>
      <c r="E465" s="825"/>
      <c r="F465" s="825"/>
      <c r="G465" s="826"/>
      <c r="H465" s="827"/>
      <c r="I465" s="828"/>
      <c r="J465" s="828"/>
      <c r="K465" s="291">
        <f t="shared" si="44"/>
        <v>0</v>
      </c>
      <c r="L465" s="862"/>
      <c r="M465" s="254"/>
      <c r="N465" s="254"/>
      <c r="O465" s="254"/>
      <c r="P465" s="257">
        <f t="shared" si="45"/>
        <v>0</v>
      </c>
      <c r="Q465" s="259">
        <f t="shared" si="46"/>
        <v>0</v>
      </c>
      <c r="R465" s="259">
        <f t="shared" si="47"/>
        <v>0</v>
      </c>
      <c r="S465" s="844"/>
      <c r="T465" s="844"/>
      <c r="U465" s="844"/>
      <c r="W465" s="390" t="s">
        <v>2037</v>
      </c>
    </row>
    <row r="466" spans="1:23" hidden="1" outlineLevel="1">
      <c r="A466" s="823"/>
      <c r="B466" s="825"/>
      <c r="C466" s="825"/>
      <c r="D466" s="825"/>
      <c r="E466" s="825"/>
      <c r="F466" s="825"/>
      <c r="G466" s="826"/>
      <c r="H466" s="827"/>
      <c r="I466" s="828"/>
      <c r="J466" s="828"/>
      <c r="K466" s="291">
        <f t="shared" si="44"/>
        <v>0</v>
      </c>
      <c r="L466" s="862"/>
      <c r="M466" s="254"/>
      <c r="N466" s="254"/>
      <c r="O466" s="254"/>
      <c r="P466" s="257">
        <f t="shared" si="45"/>
        <v>0</v>
      </c>
      <c r="Q466" s="259">
        <f t="shared" si="46"/>
        <v>0</v>
      </c>
      <c r="R466" s="259">
        <f t="shared" si="47"/>
        <v>0</v>
      </c>
      <c r="S466" s="844"/>
      <c r="T466" s="844"/>
      <c r="U466" s="844"/>
      <c r="W466" s="390" t="s">
        <v>2038</v>
      </c>
    </row>
    <row r="467" spans="1:23" hidden="1" outlineLevel="1">
      <c r="A467" s="823"/>
      <c r="B467" s="825"/>
      <c r="C467" s="825"/>
      <c r="D467" s="825"/>
      <c r="E467" s="825"/>
      <c r="F467" s="825"/>
      <c r="G467" s="826"/>
      <c r="H467" s="827"/>
      <c r="I467" s="828"/>
      <c r="J467" s="828"/>
      <c r="K467" s="291">
        <f t="shared" si="44"/>
        <v>0</v>
      </c>
      <c r="L467" s="862"/>
      <c r="M467" s="254"/>
      <c r="N467" s="254"/>
      <c r="O467" s="254"/>
      <c r="P467" s="257">
        <f t="shared" si="45"/>
        <v>0</v>
      </c>
      <c r="Q467" s="259">
        <f t="shared" si="46"/>
        <v>0</v>
      </c>
      <c r="R467" s="259">
        <f t="shared" si="47"/>
        <v>0</v>
      </c>
      <c r="S467" s="844"/>
      <c r="T467" s="844"/>
      <c r="U467" s="844"/>
      <c r="W467" s="390" t="s">
        <v>2039</v>
      </c>
    </row>
    <row r="468" spans="1:23" hidden="1" outlineLevel="1">
      <c r="A468" s="823"/>
      <c r="B468" s="825"/>
      <c r="C468" s="825"/>
      <c r="D468" s="825"/>
      <c r="E468" s="825"/>
      <c r="F468" s="825"/>
      <c r="G468" s="826"/>
      <c r="H468" s="827"/>
      <c r="I468" s="828"/>
      <c r="J468" s="828"/>
      <c r="K468" s="291">
        <f t="shared" si="44"/>
        <v>0</v>
      </c>
      <c r="L468" s="862"/>
      <c r="M468" s="254"/>
      <c r="N468" s="254"/>
      <c r="O468" s="254"/>
      <c r="P468" s="257">
        <f t="shared" si="45"/>
        <v>0</v>
      </c>
      <c r="Q468" s="259">
        <f t="shared" si="46"/>
        <v>0</v>
      </c>
      <c r="R468" s="259">
        <f t="shared" si="47"/>
        <v>0</v>
      </c>
      <c r="S468" s="844"/>
      <c r="T468" s="844"/>
      <c r="U468" s="844"/>
      <c r="W468" s="390" t="s">
        <v>2040</v>
      </c>
    </row>
    <row r="469" spans="1:23" hidden="1" outlineLevel="1">
      <c r="A469" s="823"/>
      <c r="B469" s="825"/>
      <c r="C469" s="825"/>
      <c r="D469" s="825"/>
      <c r="E469" s="825"/>
      <c r="F469" s="825"/>
      <c r="G469" s="826"/>
      <c r="H469" s="827"/>
      <c r="I469" s="828"/>
      <c r="J469" s="828"/>
      <c r="K469" s="291">
        <f t="shared" si="44"/>
        <v>0</v>
      </c>
      <c r="L469" s="862"/>
      <c r="M469" s="254"/>
      <c r="N469" s="254"/>
      <c r="O469" s="254"/>
      <c r="P469" s="257">
        <f t="shared" si="45"/>
        <v>0</v>
      </c>
      <c r="Q469" s="259">
        <f t="shared" si="46"/>
        <v>0</v>
      </c>
      <c r="R469" s="259">
        <f t="shared" si="47"/>
        <v>0</v>
      </c>
      <c r="S469" s="844"/>
      <c r="T469" s="844"/>
      <c r="U469" s="844"/>
      <c r="W469" s="390" t="s">
        <v>2041</v>
      </c>
    </row>
    <row r="470" spans="1:23" hidden="1" outlineLevel="1">
      <c r="A470" s="823"/>
      <c r="B470" s="825"/>
      <c r="C470" s="825"/>
      <c r="D470" s="825"/>
      <c r="E470" s="825"/>
      <c r="F470" s="825"/>
      <c r="G470" s="826"/>
      <c r="H470" s="827"/>
      <c r="I470" s="828"/>
      <c r="J470" s="828"/>
      <c r="K470" s="291">
        <f t="shared" si="44"/>
        <v>0</v>
      </c>
      <c r="L470" s="862"/>
      <c r="M470" s="254"/>
      <c r="N470" s="254"/>
      <c r="O470" s="254"/>
      <c r="P470" s="257">
        <f t="shared" si="45"/>
        <v>0</v>
      </c>
      <c r="Q470" s="259">
        <f t="shared" si="46"/>
        <v>0</v>
      </c>
      <c r="R470" s="259">
        <f t="shared" si="47"/>
        <v>0</v>
      </c>
      <c r="S470" s="844"/>
      <c r="T470" s="844"/>
      <c r="U470" s="844"/>
      <c r="W470" s="390" t="s">
        <v>2042</v>
      </c>
    </row>
    <row r="471" spans="1:23" hidden="1" outlineLevel="1">
      <c r="A471" s="823"/>
      <c r="B471" s="825"/>
      <c r="C471" s="825"/>
      <c r="D471" s="825"/>
      <c r="E471" s="825"/>
      <c r="F471" s="825"/>
      <c r="G471" s="826"/>
      <c r="H471" s="827"/>
      <c r="I471" s="828"/>
      <c r="J471" s="828"/>
      <c r="K471" s="291">
        <f t="shared" si="44"/>
        <v>0</v>
      </c>
      <c r="L471" s="862"/>
      <c r="M471" s="254"/>
      <c r="N471" s="254"/>
      <c r="O471" s="254"/>
      <c r="P471" s="257">
        <f t="shared" si="45"/>
        <v>0</v>
      </c>
      <c r="Q471" s="259">
        <f t="shared" si="46"/>
        <v>0</v>
      </c>
      <c r="R471" s="259">
        <f t="shared" si="47"/>
        <v>0</v>
      </c>
      <c r="S471" s="844"/>
      <c r="T471" s="844"/>
      <c r="U471" s="844"/>
      <c r="W471" s="390" t="s">
        <v>2043</v>
      </c>
    </row>
    <row r="472" spans="1:23" hidden="1" outlineLevel="1">
      <c r="A472" s="823"/>
      <c r="B472" s="825"/>
      <c r="C472" s="825"/>
      <c r="D472" s="825"/>
      <c r="E472" s="825"/>
      <c r="F472" s="825"/>
      <c r="G472" s="826"/>
      <c r="H472" s="827"/>
      <c r="I472" s="828"/>
      <c r="J472" s="828"/>
      <c r="K472" s="291">
        <f t="shared" si="44"/>
        <v>0</v>
      </c>
      <c r="L472" s="862"/>
      <c r="M472" s="254"/>
      <c r="N472" s="254"/>
      <c r="O472" s="254"/>
      <c r="P472" s="257">
        <f t="shared" si="45"/>
        <v>0</v>
      </c>
      <c r="Q472" s="259">
        <f t="shared" si="46"/>
        <v>0</v>
      </c>
      <c r="R472" s="259">
        <f t="shared" si="47"/>
        <v>0</v>
      </c>
      <c r="S472" s="844"/>
      <c r="T472" s="844"/>
      <c r="U472" s="844"/>
      <c r="W472" s="390" t="s">
        <v>2044</v>
      </c>
    </row>
    <row r="473" spans="1:23" hidden="1" outlineLevel="1">
      <c r="A473" s="823"/>
      <c r="B473" s="825"/>
      <c r="C473" s="825"/>
      <c r="D473" s="825"/>
      <c r="E473" s="825"/>
      <c r="F473" s="825"/>
      <c r="G473" s="826"/>
      <c r="H473" s="827"/>
      <c r="I473" s="828"/>
      <c r="J473" s="828"/>
      <c r="K473" s="291">
        <f t="shared" si="44"/>
        <v>0</v>
      </c>
      <c r="L473" s="862"/>
      <c r="M473" s="254"/>
      <c r="N473" s="254"/>
      <c r="O473" s="254"/>
      <c r="P473" s="257">
        <f t="shared" si="45"/>
        <v>0</v>
      </c>
      <c r="Q473" s="259">
        <f t="shared" si="46"/>
        <v>0</v>
      </c>
      <c r="R473" s="259">
        <f t="shared" si="47"/>
        <v>0</v>
      </c>
      <c r="S473" s="844"/>
      <c r="T473" s="844"/>
      <c r="U473" s="844"/>
      <c r="W473" s="390" t="s">
        <v>2045</v>
      </c>
    </row>
    <row r="474" spans="1:23" hidden="1" outlineLevel="1">
      <c r="A474" s="823"/>
      <c r="B474" s="825"/>
      <c r="C474" s="825"/>
      <c r="D474" s="825"/>
      <c r="E474" s="825"/>
      <c r="F474" s="825"/>
      <c r="G474" s="826"/>
      <c r="H474" s="827"/>
      <c r="I474" s="828"/>
      <c r="J474" s="828"/>
      <c r="K474" s="291">
        <f t="shared" si="44"/>
        <v>0</v>
      </c>
      <c r="L474" s="862"/>
      <c r="M474" s="254"/>
      <c r="N474" s="254"/>
      <c r="O474" s="254"/>
      <c r="P474" s="257">
        <f t="shared" si="45"/>
        <v>0</v>
      </c>
      <c r="Q474" s="259">
        <f t="shared" si="46"/>
        <v>0</v>
      </c>
      <c r="R474" s="259">
        <f t="shared" si="47"/>
        <v>0</v>
      </c>
      <c r="S474" s="844"/>
      <c r="T474" s="844"/>
      <c r="U474" s="844"/>
      <c r="W474" s="390" t="s">
        <v>2046</v>
      </c>
    </row>
    <row r="475" spans="1:23" hidden="1" outlineLevel="1">
      <c r="A475" s="823"/>
      <c r="B475" s="825"/>
      <c r="C475" s="825"/>
      <c r="D475" s="825"/>
      <c r="E475" s="825"/>
      <c r="F475" s="825"/>
      <c r="G475" s="826"/>
      <c r="H475" s="827"/>
      <c r="I475" s="828"/>
      <c r="J475" s="828"/>
      <c r="K475" s="291">
        <f t="shared" si="44"/>
        <v>0</v>
      </c>
      <c r="L475" s="862"/>
      <c r="M475" s="254"/>
      <c r="N475" s="254"/>
      <c r="O475" s="254"/>
      <c r="P475" s="257">
        <f t="shared" si="45"/>
        <v>0</v>
      </c>
      <c r="Q475" s="259">
        <f t="shared" si="46"/>
        <v>0</v>
      </c>
      <c r="R475" s="259">
        <f t="shared" si="47"/>
        <v>0</v>
      </c>
      <c r="S475" s="844"/>
      <c r="T475" s="844"/>
      <c r="U475" s="844"/>
      <c r="W475" s="390" t="s">
        <v>2047</v>
      </c>
    </row>
    <row r="476" spans="1:23" hidden="1" outlineLevel="1">
      <c r="A476" s="823"/>
      <c r="B476" s="825"/>
      <c r="C476" s="825"/>
      <c r="D476" s="825"/>
      <c r="E476" s="825"/>
      <c r="F476" s="825"/>
      <c r="G476" s="826"/>
      <c r="H476" s="827"/>
      <c r="I476" s="828"/>
      <c r="J476" s="828"/>
      <c r="K476" s="291">
        <f t="shared" si="44"/>
        <v>0</v>
      </c>
      <c r="L476" s="862"/>
      <c r="M476" s="254"/>
      <c r="N476" s="254"/>
      <c r="O476" s="254"/>
      <c r="P476" s="257">
        <f t="shared" si="45"/>
        <v>0</v>
      </c>
      <c r="Q476" s="259">
        <f t="shared" si="46"/>
        <v>0</v>
      </c>
      <c r="R476" s="259">
        <f t="shared" si="47"/>
        <v>0</v>
      </c>
      <c r="S476" s="844"/>
      <c r="T476" s="844"/>
      <c r="U476" s="844"/>
      <c r="W476" s="390" t="s">
        <v>2048</v>
      </c>
    </row>
    <row r="477" spans="1:23" hidden="1" outlineLevel="1">
      <c r="A477" s="823"/>
      <c r="B477" s="825"/>
      <c r="C477" s="825"/>
      <c r="D477" s="825"/>
      <c r="E477" s="825"/>
      <c r="F477" s="825"/>
      <c r="G477" s="826"/>
      <c r="H477" s="827"/>
      <c r="I477" s="828"/>
      <c r="J477" s="828"/>
      <c r="K477" s="291">
        <f t="shared" si="44"/>
        <v>0</v>
      </c>
      <c r="L477" s="862"/>
      <c r="M477" s="254"/>
      <c r="N477" s="254"/>
      <c r="O477" s="254"/>
      <c r="P477" s="257">
        <f t="shared" si="45"/>
        <v>0</v>
      </c>
      <c r="Q477" s="259">
        <f t="shared" si="46"/>
        <v>0</v>
      </c>
      <c r="R477" s="259">
        <f t="shared" si="47"/>
        <v>0</v>
      </c>
      <c r="S477" s="844"/>
      <c r="T477" s="844"/>
      <c r="U477" s="844"/>
      <c r="W477" s="390" t="s">
        <v>2049</v>
      </c>
    </row>
    <row r="478" spans="1:23" hidden="1" outlineLevel="1">
      <c r="A478" s="823"/>
      <c r="B478" s="825"/>
      <c r="C478" s="825"/>
      <c r="D478" s="825"/>
      <c r="E478" s="825"/>
      <c r="F478" s="825"/>
      <c r="G478" s="826"/>
      <c r="H478" s="827"/>
      <c r="I478" s="828"/>
      <c r="J478" s="828"/>
      <c r="K478" s="291">
        <f t="shared" si="44"/>
        <v>0</v>
      </c>
      <c r="L478" s="862"/>
      <c r="M478" s="254"/>
      <c r="N478" s="254"/>
      <c r="O478" s="254"/>
      <c r="P478" s="257">
        <f t="shared" si="45"/>
        <v>0</v>
      </c>
      <c r="Q478" s="259">
        <f t="shared" si="46"/>
        <v>0</v>
      </c>
      <c r="R478" s="259">
        <f t="shared" si="47"/>
        <v>0</v>
      </c>
      <c r="S478" s="844"/>
      <c r="T478" s="844"/>
      <c r="U478" s="844"/>
      <c r="W478" s="390" t="s">
        <v>2050</v>
      </c>
    </row>
    <row r="479" spans="1:23" hidden="1" outlineLevel="1">
      <c r="A479" s="823"/>
      <c r="B479" s="825"/>
      <c r="C479" s="825"/>
      <c r="D479" s="825"/>
      <c r="E479" s="825"/>
      <c r="F479" s="825"/>
      <c r="G479" s="826"/>
      <c r="H479" s="827"/>
      <c r="I479" s="828"/>
      <c r="J479" s="828"/>
      <c r="K479" s="291">
        <f t="shared" ref="K479:K542" si="48">H479*I479</f>
        <v>0</v>
      </c>
      <c r="L479" s="862"/>
      <c r="M479" s="254"/>
      <c r="N479" s="254"/>
      <c r="O479" s="254"/>
      <c r="P479" s="257">
        <f t="shared" ref="P479:P542" si="49">IF(L479=0,0,((1+L479)*(1+B$823))-1)</f>
        <v>0</v>
      </c>
      <c r="Q479" s="259">
        <f t="shared" ref="Q479:Q542" si="50">P479*J479</f>
        <v>0</v>
      </c>
      <c r="R479" s="259">
        <f t="shared" ref="R479:R542" si="51" xml:space="preserve"> L479*J479</f>
        <v>0</v>
      </c>
      <c r="S479" s="844"/>
      <c r="T479" s="844"/>
      <c r="U479" s="844"/>
      <c r="W479" s="390" t="s">
        <v>2051</v>
      </c>
    </row>
    <row r="480" spans="1:23" hidden="1" outlineLevel="1">
      <c r="A480" s="823"/>
      <c r="B480" s="825"/>
      <c r="C480" s="825"/>
      <c r="D480" s="825"/>
      <c r="E480" s="825"/>
      <c r="F480" s="825"/>
      <c r="G480" s="826"/>
      <c r="H480" s="827"/>
      <c r="I480" s="828"/>
      <c r="J480" s="828"/>
      <c r="K480" s="291">
        <f t="shared" si="48"/>
        <v>0</v>
      </c>
      <c r="L480" s="862"/>
      <c r="M480" s="254"/>
      <c r="N480" s="254"/>
      <c r="O480" s="254"/>
      <c r="P480" s="257">
        <f t="shared" si="49"/>
        <v>0</v>
      </c>
      <c r="Q480" s="259">
        <f t="shared" si="50"/>
        <v>0</v>
      </c>
      <c r="R480" s="259">
        <f t="shared" si="51"/>
        <v>0</v>
      </c>
      <c r="S480" s="844"/>
      <c r="T480" s="844"/>
      <c r="U480" s="844"/>
      <c r="W480" s="390" t="s">
        <v>2052</v>
      </c>
    </row>
    <row r="481" spans="1:23" hidden="1" outlineLevel="1">
      <c r="A481" s="823"/>
      <c r="B481" s="825"/>
      <c r="C481" s="825"/>
      <c r="D481" s="825"/>
      <c r="E481" s="825"/>
      <c r="F481" s="825"/>
      <c r="G481" s="826"/>
      <c r="H481" s="827"/>
      <c r="I481" s="828"/>
      <c r="J481" s="828"/>
      <c r="K481" s="291">
        <f t="shared" si="48"/>
        <v>0</v>
      </c>
      <c r="L481" s="862"/>
      <c r="M481" s="254"/>
      <c r="N481" s="254"/>
      <c r="O481" s="254"/>
      <c r="P481" s="257">
        <f t="shared" si="49"/>
        <v>0</v>
      </c>
      <c r="Q481" s="259">
        <f t="shared" si="50"/>
        <v>0</v>
      </c>
      <c r="R481" s="259">
        <f t="shared" si="51"/>
        <v>0</v>
      </c>
      <c r="S481" s="844"/>
      <c r="T481" s="844"/>
      <c r="U481" s="844"/>
      <c r="W481" s="390" t="s">
        <v>2053</v>
      </c>
    </row>
    <row r="482" spans="1:23" hidden="1" outlineLevel="1">
      <c r="A482" s="823"/>
      <c r="B482" s="825"/>
      <c r="C482" s="825"/>
      <c r="D482" s="825"/>
      <c r="E482" s="825"/>
      <c r="F482" s="825"/>
      <c r="G482" s="826"/>
      <c r="H482" s="827"/>
      <c r="I482" s="828"/>
      <c r="J482" s="828"/>
      <c r="K482" s="291">
        <f t="shared" si="48"/>
        <v>0</v>
      </c>
      <c r="L482" s="862"/>
      <c r="M482" s="254"/>
      <c r="N482" s="254"/>
      <c r="O482" s="254"/>
      <c r="P482" s="257">
        <f t="shared" si="49"/>
        <v>0</v>
      </c>
      <c r="Q482" s="259">
        <f t="shared" si="50"/>
        <v>0</v>
      </c>
      <c r="R482" s="259">
        <f t="shared" si="51"/>
        <v>0</v>
      </c>
      <c r="S482" s="844"/>
      <c r="T482" s="844"/>
      <c r="U482" s="844"/>
      <c r="W482" s="390" t="s">
        <v>2054</v>
      </c>
    </row>
    <row r="483" spans="1:23" hidden="1" outlineLevel="1">
      <c r="A483" s="823"/>
      <c r="B483" s="825"/>
      <c r="C483" s="825"/>
      <c r="D483" s="825"/>
      <c r="E483" s="825"/>
      <c r="F483" s="825"/>
      <c r="G483" s="826"/>
      <c r="H483" s="827"/>
      <c r="I483" s="828"/>
      <c r="J483" s="828"/>
      <c r="K483" s="291">
        <f t="shared" si="48"/>
        <v>0</v>
      </c>
      <c r="L483" s="862"/>
      <c r="M483" s="254"/>
      <c r="N483" s="254"/>
      <c r="O483" s="254"/>
      <c r="P483" s="257">
        <f t="shared" si="49"/>
        <v>0</v>
      </c>
      <c r="Q483" s="259">
        <f t="shared" si="50"/>
        <v>0</v>
      </c>
      <c r="R483" s="259">
        <f t="shared" si="51"/>
        <v>0</v>
      </c>
      <c r="S483" s="844"/>
      <c r="T483" s="844"/>
      <c r="U483" s="844"/>
      <c r="W483" s="390" t="s">
        <v>2055</v>
      </c>
    </row>
    <row r="484" spans="1:23" hidden="1" outlineLevel="1">
      <c r="A484" s="823"/>
      <c r="B484" s="825"/>
      <c r="C484" s="825"/>
      <c r="D484" s="825"/>
      <c r="E484" s="825"/>
      <c r="F484" s="825"/>
      <c r="G484" s="826"/>
      <c r="H484" s="827"/>
      <c r="I484" s="828"/>
      <c r="J484" s="828"/>
      <c r="K484" s="291">
        <f t="shared" si="48"/>
        <v>0</v>
      </c>
      <c r="L484" s="862"/>
      <c r="M484" s="254"/>
      <c r="N484" s="254"/>
      <c r="O484" s="254"/>
      <c r="P484" s="257">
        <f t="shared" si="49"/>
        <v>0</v>
      </c>
      <c r="Q484" s="259">
        <f t="shared" si="50"/>
        <v>0</v>
      </c>
      <c r="R484" s="259">
        <f t="shared" si="51"/>
        <v>0</v>
      </c>
      <c r="S484" s="844"/>
      <c r="T484" s="844"/>
      <c r="U484" s="844"/>
      <c r="W484" s="390" t="s">
        <v>2056</v>
      </c>
    </row>
    <row r="485" spans="1:23" hidden="1" outlineLevel="1">
      <c r="A485" s="823"/>
      <c r="B485" s="825"/>
      <c r="C485" s="825"/>
      <c r="D485" s="825"/>
      <c r="E485" s="825"/>
      <c r="F485" s="825"/>
      <c r="G485" s="826"/>
      <c r="H485" s="827"/>
      <c r="I485" s="828"/>
      <c r="J485" s="828"/>
      <c r="K485" s="291">
        <f t="shared" si="48"/>
        <v>0</v>
      </c>
      <c r="L485" s="862"/>
      <c r="M485" s="254"/>
      <c r="N485" s="254"/>
      <c r="O485" s="254"/>
      <c r="P485" s="257">
        <f t="shared" si="49"/>
        <v>0</v>
      </c>
      <c r="Q485" s="259">
        <f t="shared" si="50"/>
        <v>0</v>
      </c>
      <c r="R485" s="259">
        <f t="shared" si="51"/>
        <v>0</v>
      </c>
      <c r="S485" s="844"/>
      <c r="T485" s="844"/>
      <c r="U485" s="844"/>
      <c r="W485" s="390" t="s">
        <v>2057</v>
      </c>
    </row>
    <row r="486" spans="1:23" hidden="1" outlineLevel="1">
      <c r="A486" s="823"/>
      <c r="B486" s="825"/>
      <c r="C486" s="825"/>
      <c r="D486" s="825"/>
      <c r="E486" s="825"/>
      <c r="F486" s="825"/>
      <c r="G486" s="826"/>
      <c r="H486" s="827"/>
      <c r="I486" s="828"/>
      <c r="J486" s="828"/>
      <c r="K486" s="291">
        <f t="shared" si="48"/>
        <v>0</v>
      </c>
      <c r="L486" s="862"/>
      <c r="M486" s="254"/>
      <c r="N486" s="254"/>
      <c r="O486" s="254"/>
      <c r="P486" s="257">
        <f t="shared" si="49"/>
        <v>0</v>
      </c>
      <c r="Q486" s="259">
        <f t="shared" si="50"/>
        <v>0</v>
      </c>
      <c r="R486" s="259">
        <f t="shared" si="51"/>
        <v>0</v>
      </c>
      <c r="S486" s="844"/>
      <c r="T486" s="844"/>
      <c r="U486" s="844"/>
      <c r="W486" s="390" t="s">
        <v>2058</v>
      </c>
    </row>
    <row r="487" spans="1:23" hidden="1" outlineLevel="1">
      <c r="A487" s="823"/>
      <c r="B487" s="825"/>
      <c r="C487" s="825"/>
      <c r="D487" s="825"/>
      <c r="E487" s="825"/>
      <c r="F487" s="825"/>
      <c r="G487" s="826"/>
      <c r="H487" s="827"/>
      <c r="I487" s="828"/>
      <c r="J487" s="828"/>
      <c r="K487" s="291">
        <f t="shared" si="48"/>
        <v>0</v>
      </c>
      <c r="L487" s="862"/>
      <c r="M487" s="254"/>
      <c r="N487" s="254"/>
      <c r="O487" s="254"/>
      <c r="P487" s="257">
        <f t="shared" si="49"/>
        <v>0</v>
      </c>
      <c r="Q487" s="259">
        <f t="shared" si="50"/>
        <v>0</v>
      </c>
      <c r="R487" s="259">
        <f t="shared" si="51"/>
        <v>0</v>
      </c>
      <c r="S487" s="844"/>
      <c r="T487" s="844"/>
      <c r="U487" s="844"/>
      <c r="W487" s="390" t="s">
        <v>2059</v>
      </c>
    </row>
    <row r="488" spans="1:23" hidden="1" outlineLevel="1">
      <c r="A488" s="823"/>
      <c r="B488" s="825"/>
      <c r="C488" s="825"/>
      <c r="D488" s="825"/>
      <c r="E488" s="825"/>
      <c r="F488" s="825"/>
      <c r="G488" s="826"/>
      <c r="H488" s="827"/>
      <c r="I488" s="828"/>
      <c r="J488" s="828"/>
      <c r="K488" s="291">
        <f t="shared" si="48"/>
        <v>0</v>
      </c>
      <c r="L488" s="862"/>
      <c r="M488" s="254"/>
      <c r="N488" s="254"/>
      <c r="O488" s="254"/>
      <c r="P488" s="257">
        <f t="shared" si="49"/>
        <v>0</v>
      </c>
      <c r="Q488" s="259">
        <f t="shared" si="50"/>
        <v>0</v>
      </c>
      <c r="R488" s="259">
        <f t="shared" si="51"/>
        <v>0</v>
      </c>
      <c r="S488" s="844"/>
      <c r="T488" s="844"/>
      <c r="U488" s="844"/>
      <c r="W488" s="390" t="s">
        <v>2060</v>
      </c>
    </row>
    <row r="489" spans="1:23" hidden="1" outlineLevel="1">
      <c r="A489" s="823"/>
      <c r="B489" s="825"/>
      <c r="C489" s="825"/>
      <c r="D489" s="825"/>
      <c r="E489" s="825"/>
      <c r="F489" s="825"/>
      <c r="G489" s="826"/>
      <c r="H489" s="827"/>
      <c r="I489" s="828"/>
      <c r="J489" s="828"/>
      <c r="K489" s="291">
        <f t="shared" si="48"/>
        <v>0</v>
      </c>
      <c r="L489" s="862"/>
      <c r="M489" s="254"/>
      <c r="N489" s="254"/>
      <c r="O489" s="254"/>
      <c r="P489" s="257">
        <f t="shared" si="49"/>
        <v>0</v>
      </c>
      <c r="Q489" s="259">
        <f t="shared" si="50"/>
        <v>0</v>
      </c>
      <c r="R489" s="259">
        <f t="shared" si="51"/>
        <v>0</v>
      </c>
      <c r="S489" s="844"/>
      <c r="T489" s="844"/>
      <c r="U489" s="844"/>
      <c r="W489" s="390" t="s">
        <v>2061</v>
      </c>
    </row>
    <row r="490" spans="1:23" hidden="1" outlineLevel="1">
      <c r="A490" s="823"/>
      <c r="B490" s="825"/>
      <c r="C490" s="825"/>
      <c r="D490" s="825"/>
      <c r="E490" s="825"/>
      <c r="F490" s="825"/>
      <c r="G490" s="826"/>
      <c r="H490" s="827"/>
      <c r="I490" s="828"/>
      <c r="J490" s="828"/>
      <c r="K490" s="291">
        <f t="shared" si="48"/>
        <v>0</v>
      </c>
      <c r="L490" s="862"/>
      <c r="M490" s="254"/>
      <c r="N490" s="254"/>
      <c r="O490" s="254"/>
      <c r="P490" s="257">
        <f t="shared" si="49"/>
        <v>0</v>
      </c>
      <c r="Q490" s="259">
        <f t="shared" si="50"/>
        <v>0</v>
      </c>
      <c r="R490" s="259">
        <f t="shared" si="51"/>
        <v>0</v>
      </c>
      <c r="S490" s="844"/>
      <c r="T490" s="844"/>
      <c r="U490" s="844"/>
      <c r="W490" s="390" t="s">
        <v>2062</v>
      </c>
    </row>
    <row r="491" spans="1:23" hidden="1" outlineLevel="1">
      <c r="A491" s="823"/>
      <c r="B491" s="825"/>
      <c r="C491" s="825"/>
      <c r="D491" s="825"/>
      <c r="E491" s="825"/>
      <c r="F491" s="825"/>
      <c r="G491" s="826"/>
      <c r="H491" s="827"/>
      <c r="I491" s="828"/>
      <c r="J491" s="828"/>
      <c r="K491" s="291">
        <f t="shared" si="48"/>
        <v>0</v>
      </c>
      <c r="L491" s="862"/>
      <c r="M491" s="254"/>
      <c r="N491" s="254"/>
      <c r="O491" s="254"/>
      <c r="P491" s="257">
        <f t="shared" si="49"/>
        <v>0</v>
      </c>
      <c r="Q491" s="259">
        <f t="shared" si="50"/>
        <v>0</v>
      </c>
      <c r="R491" s="259">
        <f t="shared" si="51"/>
        <v>0</v>
      </c>
      <c r="S491" s="844"/>
      <c r="T491" s="844"/>
      <c r="U491" s="844"/>
      <c r="W491" s="390" t="s">
        <v>2063</v>
      </c>
    </row>
    <row r="492" spans="1:23" hidden="1" outlineLevel="1">
      <c r="A492" s="823"/>
      <c r="B492" s="825"/>
      <c r="C492" s="825"/>
      <c r="D492" s="825"/>
      <c r="E492" s="825"/>
      <c r="F492" s="825"/>
      <c r="G492" s="826"/>
      <c r="H492" s="827"/>
      <c r="I492" s="828"/>
      <c r="J492" s="828"/>
      <c r="K492" s="291">
        <f t="shared" si="48"/>
        <v>0</v>
      </c>
      <c r="L492" s="862"/>
      <c r="M492" s="254"/>
      <c r="N492" s="254"/>
      <c r="O492" s="254"/>
      <c r="P492" s="257">
        <f t="shared" si="49"/>
        <v>0</v>
      </c>
      <c r="Q492" s="259">
        <f t="shared" si="50"/>
        <v>0</v>
      </c>
      <c r="R492" s="259">
        <f t="shared" si="51"/>
        <v>0</v>
      </c>
      <c r="S492" s="844"/>
      <c r="T492" s="844"/>
      <c r="U492" s="844"/>
      <c r="W492" s="390" t="s">
        <v>2064</v>
      </c>
    </row>
    <row r="493" spans="1:23" hidden="1" outlineLevel="1">
      <c r="A493" s="823"/>
      <c r="B493" s="825"/>
      <c r="C493" s="825"/>
      <c r="D493" s="825"/>
      <c r="E493" s="825"/>
      <c r="F493" s="825"/>
      <c r="G493" s="826"/>
      <c r="H493" s="827"/>
      <c r="I493" s="828"/>
      <c r="J493" s="828"/>
      <c r="K493" s="291">
        <f t="shared" si="48"/>
        <v>0</v>
      </c>
      <c r="L493" s="862"/>
      <c r="M493" s="254"/>
      <c r="N493" s="254"/>
      <c r="O493" s="254"/>
      <c r="P493" s="257">
        <f t="shared" si="49"/>
        <v>0</v>
      </c>
      <c r="Q493" s="259">
        <f t="shared" si="50"/>
        <v>0</v>
      </c>
      <c r="R493" s="259">
        <f t="shared" si="51"/>
        <v>0</v>
      </c>
      <c r="S493" s="844"/>
      <c r="T493" s="844"/>
      <c r="U493" s="844"/>
      <c r="W493" s="390" t="s">
        <v>2065</v>
      </c>
    </row>
    <row r="494" spans="1:23" hidden="1" outlineLevel="1">
      <c r="A494" s="823"/>
      <c r="B494" s="825"/>
      <c r="C494" s="825"/>
      <c r="D494" s="825"/>
      <c r="E494" s="825"/>
      <c r="F494" s="825"/>
      <c r="G494" s="826"/>
      <c r="H494" s="827"/>
      <c r="I494" s="828"/>
      <c r="J494" s="828"/>
      <c r="K494" s="291">
        <f t="shared" si="48"/>
        <v>0</v>
      </c>
      <c r="L494" s="862"/>
      <c r="M494" s="254"/>
      <c r="N494" s="254"/>
      <c r="O494" s="254"/>
      <c r="P494" s="257">
        <f t="shared" si="49"/>
        <v>0</v>
      </c>
      <c r="Q494" s="259">
        <f t="shared" si="50"/>
        <v>0</v>
      </c>
      <c r="R494" s="259">
        <f t="shared" si="51"/>
        <v>0</v>
      </c>
      <c r="S494" s="844"/>
      <c r="T494" s="844"/>
      <c r="U494" s="844"/>
      <c r="W494" s="390" t="s">
        <v>2066</v>
      </c>
    </row>
    <row r="495" spans="1:23" hidden="1" outlineLevel="1">
      <c r="A495" s="823"/>
      <c r="B495" s="825"/>
      <c r="C495" s="825"/>
      <c r="D495" s="825"/>
      <c r="E495" s="825"/>
      <c r="F495" s="825"/>
      <c r="G495" s="826"/>
      <c r="H495" s="827"/>
      <c r="I495" s="828"/>
      <c r="J495" s="828"/>
      <c r="K495" s="291">
        <f t="shared" si="48"/>
        <v>0</v>
      </c>
      <c r="L495" s="862"/>
      <c r="M495" s="254"/>
      <c r="N495" s="254"/>
      <c r="O495" s="254"/>
      <c r="P495" s="257">
        <f t="shared" si="49"/>
        <v>0</v>
      </c>
      <c r="Q495" s="259">
        <f t="shared" si="50"/>
        <v>0</v>
      </c>
      <c r="R495" s="259">
        <f t="shared" si="51"/>
        <v>0</v>
      </c>
      <c r="S495" s="844"/>
      <c r="T495" s="844"/>
      <c r="U495" s="844"/>
      <c r="W495" s="390" t="s">
        <v>2067</v>
      </c>
    </row>
    <row r="496" spans="1:23" hidden="1" outlineLevel="1">
      <c r="A496" s="823"/>
      <c r="B496" s="825"/>
      <c r="C496" s="825"/>
      <c r="D496" s="825"/>
      <c r="E496" s="825"/>
      <c r="F496" s="825"/>
      <c r="G496" s="826"/>
      <c r="H496" s="827"/>
      <c r="I496" s="828"/>
      <c r="J496" s="828"/>
      <c r="K496" s="291">
        <f t="shared" si="48"/>
        <v>0</v>
      </c>
      <c r="L496" s="862"/>
      <c r="M496" s="254"/>
      <c r="N496" s="254"/>
      <c r="O496" s="254"/>
      <c r="P496" s="257">
        <f t="shared" si="49"/>
        <v>0</v>
      </c>
      <c r="Q496" s="259">
        <f t="shared" si="50"/>
        <v>0</v>
      </c>
      <c r="R496" s="259">
        <f t="shared" si="51"/>
        <v>0</v>
      </c>
      <c r="S496" s="844"/>
      <c r="T496" s="844"/>
      <c r="U496" s="844"/>
      <c r="W496" s="390" t="s">
        <v>2068</v>
      </c>
    </row>
    <row r="497" spans="1:23" hidden="1" outlineLevel="1">
      <c r="A497" s="823"/>
      <c r="B497" s="825"/>
      <c r="C497" s="825"/>
      <c r="D497" s="825"/>
      <c r="E497" s="825"/>
      <c r="F497" s="825"/>
      <c r="G497" s="826"/>
      <c r="H497" s="827"/>
      <c r="I497" s="828"/>
      <c r="J497" s="828"/>
      <c r="K497" s="291">
        <f t="shared" si="48"/>
        <v>0</v>
      </c>
      <c r="L497" s="862"/>
      <c r="M497" s="254"/>
      <c r="N497" s="254"/>
      <c r="O497" s="254"/>
      <c r="P497" s="257">
        <f t="shared" si="49"/>
        <v>0</v>
      </c>
      <c r="Q497" s="259">
        <f t="shared" si="50"/>
        <v>0</v>
      </c>
      <c r="R497" s="259">
        <f t="shared" si="51"/>
        <v>0</v>
      </c>
      <c r="S497" s="844"/>
      <c r="T497" s="844"/>
      <c r="U497" s="844"/>
      <c r="W497" s="390" t="s">
        <v>2069</v>
      </c>
    </row>
    <row r="498" spans="1:23" hidden="1" outlineLevel="1">
      <c r="A498" s="823"/>
      <c r="B498" s="825"/>
      <c r="C498" s="825"/>
      <c r="D498" s="825"/>
      <c r="E498" s="825"/>
      <c r="F498" s="825"/>
      <c r="G498" s="826"/>
      <c r="H498" s="827"/>
      <c r="I498" s="828"/>
      <c r="J498" s="828"/>
      <c r="K498" s="291">
        <f t="shared" si="48"/>
        <v>0</v>
      </c>
      <c r="L498" s="862"/>
      <c r="M498" s="254"/>
      <c r="N498" s="254"/>
      <c r="O498" s="254"/>
      <c r="P498" s="257">
        <f t="shared" si="49"/>
        <v>0</v>
      </c>
      <c r="Q498" s="259">
        <f t="shared" si="50"/>
        <v>0</v>
      </c>
      <c r="R498" s="259">
        <f t="shared" si="51"/>
        <v>0</v>
      </c>
      <c r="S498" s="844"/>
      <c r="T498" s="844"/>
      <c r="U498" s="844"/>
      <c r="W498" s="390" t="s">
        <v>2070</v>
      </c>
    </row>
    <row r="499" spans="1:23" hidden="1" outlineLevel="1">
      <c r="A499" s="823"/>
      <c r="B499" s="825"/>
      <c r="C499" s="825"/>
      <c r="D499" s="825"/>
      <c r="E499" s="825"/>
      <c r="F499" s="825"/>
      <c r="G499" s="826"/>
      <c r="H499" s="827"/>
      <c r="I499" s="828"/>
      <c r="J499" s="828"/>
      <c r="K499" s="291">
        <f t="shared" si="48"/>
        <v>0</v>
      </c>
      <c r="L499" s="862"/>
      <c r="M499" s="254"/>
      <c r="N499" s="254"/>
      <c r="O499" s="254"/>
      <c r="P499" s="257">
        <f t="shared" si="49"/>
        <v>0</v>
      </c>
      <c r="Q499" s="259">
        <f t="shared" si="50"/>
        <v>0</v>
      </c>
      <c r="R499" s="259">
        <f t="shared" si="51"/>
        <v>0</v>
      </c>
      <c r="S499" s="844"/>
      <c r="T499" s="844"/>
      <c r="U499" s="844"/>
      <c r="W499" s="390" t="s">
        <v>2071</v>
      </c>
    </row>
    <row r="500" spans="1:23" hidden="1" outlineLevel="1">
      <c r="A500" s="823"/>
      <c r="B500" s="825"/>
      <c r="C500" s="825"/>
      <c r="D500" s="825"/>
      <c r="E500" s="825"/>
      <c r="F500" s="825"/>
      <c r="G500" s="826"/>
      <c r="H500" s="827"/>
      <c r="I500" s="828"/>
      <c r="J500" s="828"/>
      <c r="K500" s="291">
        <f t="shared" si="48"/>
        <v>0</v>
      </c>
      <c r="L500" s="862"/>
      <c r="M500" s="254"/>
      <c r="N500" s="254"/>
      <c r="O500" s="254"/>
      <c r="P500" s="257">
        <f t="shared" si="49"/>
        <v>0</v>
      </c>
      <c r="Q500" s="259">
        <f t="shared" si="50"/>
        <v>0</v>
      </c>
      <c r="R500" s="259">
        <f t="shared" si="51"/>
        <v>0</v>
      </c>
      <c r="S500" s="844"/>
      <c r="T500" s="844"/>
      <c r="U500" s="844"/>
      <c r="W500" s="390" t="s">
        <v>2072</v>
      </c>
    </row>
    <row r="501" spans="1:23" hidden="1" outlineLevel="1">
      <c r="A501" s="823"/>
      <c r="B501" s="825"/>
      <c r="C501" s="825"/>
      <c r="D501" s="825"/>
      <c r="E501" s="825"/>
      <c r="F501" s="825"/>
      <c r="G501" s="826"/>
      <c r="H501" s="827"/>
      <c r="I501" s="828"/>
      <c r="J501" s="828"/>
      <c r="K501" s="291">
        <f t="shared" si="48"/>
        <v>0</v>
      </c>
      <c r="L501" s="862"/>
      <c r="M501" s="254"/>
      <c r="N501" s="254"/>
      <c r="O501" s="254"/>
      <c r="P501" s="257">
        <f t="shared" si="49"/>
        <v>0</v>
      </c>
      <c r="Q501" s="259">
        <f t="shared" si="50"/>
        <v>0</v>
      </c>
      <c r="R501" s="259">
        <f t="shared" si="51"/>
        <v>0</v>
      </c>
      <c r="S501" s="844"/>
      <c r="T501" s="844"/>
      <c r="U501" s="844"/>
      <c r="W501" s="390" t="s">
        <v>2073</v>
      </c>
    </row>
    <row r="502" spans="1:23" hidden="1" outlineLevel="1">
      <c r="A502" s="823"/>
      <c r="B502" s="825"/>
      <c r="C502" s="825"/>
      <c r="D502" s="825"/>
      <c r="E502" s="825"/>
      <c r="F502" s="825"/>
      <c r="G502" s="826"/>
      <c r="H502" s="827"/>
      <c r="I502" s="828"/>
      <c r="J502" s="828"/>
      <c r="K502" s="291">
        <f t="shared" si="48"/>
        <v>0</v>
      </c>
      <c r="L502" s="862"/>
      <c r="M502" s="254"/>
      <c r="N502" s="254"/>
      <c r="O502" s="254"/>
      <c r="P502" s="257">
        <f t="shared" si="49"/>
        <v>0</v>
      </c>
      <c r="Q502" s="259">
        <f t="shared" si="50"/>
        <v>0</v>
      </c>
      <c r="R502" s="259">
        <f t="shared" si="51"/>
        <v>0</v>
      </c>
      <c r="S502" s="844"/>
      <c r="T502" s="844"/>
      <c r="U502" s="844"/>
      <c r="W502" s="390" t="s">
        <v>2074</v>
      </c>
    </row>
    <row r="503" spans="1:23" hidden="1" outlineLevel="1">
      <c r="A503" s="823"/>
      <c r="B503" s="825"/>
      <c r="C503" s="825"/>
      <c r="D503" s="825"/>
      <c r="E503" s="825"/>
      <c r="F503" s="825"/>
      <c r="G503" s="826"/>
      <c r="H503" s="827"/>
      <c r="I503" s="828"/>
      <c r="J503" s="828"/>
      <c r="K503" s="291">
        <f t="shared" si="48"/>
        <v>0</v>
      </c>
      <c r="L503" s="862"/>
      <c r="M503" s="254"/>
      <c r="N503" s="254"/>
      <c r="O503" s="254"/>
      <c r="P503" s="257">
        <f t="shared" si="49"/>
        <v>0</v>
      </c>
      <c r="Q503" s="259">
        <f t="shared" si="50"/>
        <v>0</v>
      </c>
      <c r="R503" s="259">
        <f t="shared" si="51"/>
        <v>0</v>
      </c>
      <c r="S503" s="844"/>
      <c r="T503" s="844"/>
      <c r="U503" s="844"/>
      <c r="W503" s="390" t="s">
        <v>2075</v>
      </c>
    </row>
    <row r="504" spans="1:23" hidden="1" outlineLevel="1">
      <c r="A504" s="823"/>
      <c r="B504" s="825"/>
      <c r="C504" s="825"/>
      <c r="D504" s="825"/>
      <c r="E504" s="825"/>
      <c r="F504" s="825"/>
      <c r="G504" s="826"/>
      <c r="H504" s="827"/>
      <c r="I504" s="828"/>
      <c r="J504" s="828"/>
      <c r="K504" s="291">
        <f t="shared" si="48"/>
        <v>0</v>
      </c>
      <c r="L504" s="862"/>
      <c r="M504" s="254"/>
      <c r="N504" s="254"/>
      <c r="O504" s="254"/>
      <c r="P504" s="257">
        <f t="shared" si="49"/>
        <v>0</v>
      </c>
      <c r="Q504" s="259">
        <f t="shared" si="50"/>
        <v>0</v>
      </c>
      <c r="R504" s="259">
        <f t="shared" si="51"/>
        <v>0</v>
      </c>
      <c r="S504" s="844"/>
      <c r="T504" s="844"/>
      <c r="U504" s="844"/>
      <c r="W504" s="390" t="s">
        <v>2076</v>
      </c>
    </row>
    <row r="505" spans="1:23" hidden="1" outlineLevel="1">
      <c r="A505" s="823"/>
      <c r="B505" s="825"/>
      <c r="C505" s="825"/>
      <c r="D505" s="825"/>
      <c r="E505" s="825"/>
      <c r="F505" s="825"/>
      <c r="G505" s="826"/>
      <c r="H505" s="827"/>
      <c r="I505" s="828"/>
      <c r="J505" s="828"/>
      <c r="K505" s="291">
        <f t="shared" si="48"/>
        <v>0</v>
      </c>
      <c r="L505" s="862"/>
      <c r="M505" s="254"/>
      <c r="N505" s="254"/>
      <c r="O505" s="254"/>
      <c r="P505" s="257">
        <f t="shared" si="49"/>
        <v>0</v>
      </c>
      <c r="Q505" s="259">
        <f t="shared" si="50"/>
        <v>0</v>
      </c>
      <c r="R505" s="259">
        <f t="shared" si="51"/>
        <v>0</v>
      </c>
      <c r="S505" s="844"/>
      <c r="T505" s="844"/>
      <c r="U505" s="844"/>
      <c r="W505" s="390" t="s">
        <v>2077</v>
      </c>
    </row>
    <row r="506" spans="1:23" hidden="1" outlineLevel="1">
      <c r="A506" s="823"/>
      <c r="B506" s="825"/>
      <c r="C506" s="825"/>
      <c r="D506" s="825"/>
      <c r="E506" s="825"/>
      <c r="F506" s="825"/>
      <c r="G506" s="826"/>
      <c r="H506" s="827"/>
      <c r="I506" s="828"/>
      <c r="J506" s="828"/>
      <c r="K506" s="291">
        <f t="shared" si="48"/>
        <v>0</v>
      </c>
      <c r="L506" s="862"/>
      <c r="M506" s="254"/>
      <c r="N506" s="254"/>
      <c r="O506" s="254"/>
      <c r="P506" s="257">
        <f t="shared" si="49"/>
        <v>0</v>
      </c>
      <c r="Q506" s="259">
        <f t="shared" si="50"/>
        <v>0</v>
      </c>
      <c r="R506" s="259">
        <f t="shared" si="51"/>
        <v>0</v>
      </c>
      <c r="S506" s="844"/>
      <c r="T506" s="844"/>
      <c r="U506" s="844"/>
      <c r="W506" s="390" t="s">
        <v>2078</v>
      </c>
    </row>
    <row r="507" spans="1:23" hidden="1" outlineLevel="1">
      <c r="A507" s="823"/>
      <c r="B507" s="825"/>
      <c r="C507" s="825"/>
      <c r="D507" s="825"/>
      <c r="E507" s="825"/>
      <c r="F507" s="825"/>
      <c r="G507" s="826"/>
      <c r="H507" s="827"/>
      <c r="I507" s="828"/>
      <c r="J507" s="828"/>
      <c r="K507" s="291">
        <f t="shared" si="48"/>
        <v>0</v>
      </c>
      <c r="L507" s="862"/>
      <c r="M507" s="254"/>
      <c r="N507" s="254"/>
      <c r="O507" s="254"/>
      <c r="P507" s="257">
        <f t="shared" si="49"/>
        <v>0</v>
      </c>
      <c r="Q507" s="259">
        <f t="shared" si="50"/>
        <v>0</v>
      </c>
      <c r="R507" s="259">
        <f t="shared" si="51"/>
        <v>0</v>
      </c>
      <c r="S507" s="844"/>
      <c r="T507" s="844"/>
      <c r="U507" s="844"/>
      <c r="W507" s="390" t="s">
        <v>2079</v>
      </c>
    </row>
    <row r="508" spans="1:23" hidden="1" outlineLevel="1">
      <c r="A508" s="823"/>
      <c r="B508" s="825"/>
      <c r="C508" s="825"/>
      <c r="D508" s="825"/>
      <c r="E508" s="825"/>
      <c r="F508" s="825"/>
      <c r="G508" s="826"/>
      <c r="H508" s="827"/>
      <c r="I508" s="828"/>
      <c r="J508" s="828"/>
      <c r="K508" s="291">
        <f t="shared" si="48"/>
        <v>0</v>
      </c>
      <c r="L508" s="862"/>
      <c r="M508" s="254"/>
      <c r="N508" s="254"/>
      <c r="O508" s="254"/>
      <c r="P508" s="257">
        <f t="shared" si="49"/>
        <v>0</v>
      </c>
      <c r="Q508" s="259">
        <f t="shared" si="50"/>
        <v>0</v>
      </c>
      <c r="R508" s="259">
        <f t="shared" si="51"/>
        <v>0</v>
      </c>
      <c r="S508" s="844"/>
      <c r="T508" s="844"/>
      <c r="U508" s="844"/>
      <c r="W508" s="390" t="s">
        <v>2080</v>
      </c>
    </row>
    <row r="509" spans="1:23" hidden="1" outlineLevel="1">
      <c r="A509" s="823"/>
      <c r="B509" s="825"/>
      <c r="C509" s="825"/>
      <c r="D509" s="825"/>
      <c r="E509" s="825"/>
      <c r="F509" s="825"/>
      <c r="G509" s="826"/>
      <c r="H509" s="827"/>
      <c r="I509" s="828"/>
      <c r="J509" s="828"/>
      <c r="K509" s="291">
        <f t="shared" si="48"/>
        <v>0</v>
      </c>
      <c r="L509" s="862"/>
      <c r="M509" s="254"/>
      <c r="N509" s="254"/>
      <c r="O509" s="254"/>
      <c r="P509" s="257">
        <f t="shared" si="49"/>
        <v>0</v>
      </c>
      <c r="Q509" s="259">
        <f t="shared" si="50"/>
        <v>0</v>
      </c>
      <c r="R509" s="259">
        <f t="shared" si="51"/>
        <v>0</v>
      </c>
      <c r="S509" s="844"/>
      <c r="T509" s="844"/>
      <c r="U509" s="844"/>
      <c r="W509" s="390" t="s">
        <v>2081</v>
      </c>
    </row>
    <row r="510" spans="1:23" hidden="1" outlineLevel="1">
      <c r="A510" s="823"/>
      <c r="B510" s="825"/>
      <c r="C510" s="825"/>
      <c r="D510" s="825"/>
      <c r="E510" s="825"/>
      <c r="F510" s="825"/>
      <c r="G510" s="826"/>
      <c r="H510" s="827"/>
      <c r="I510" s="828"/>
      <c r="J510" s="828"/>
      <c r="K510" s="291">
        <f t="shared" si="48"/>
        <v>0</v>
      </c>
      <c r="L510" s="862"/>
      <c r="M510" s="254"/>
      <c r="N510" s="254"/>
      <c r="O510" s="254"/>
      <c r="P510" s="257">
        <f t="shared" si="49"/>
        <v>0</v>
      </c>
      <c r="Q510" s="259">
        <f t="shared" si="50"/>
        <v>0</v>
      </c>
      <c r="R510" s="259">
        <f t="shared" si="51"/>
        <v>0</v>
      </c>
      <c r="S510" s="844"/>
      <c r="T510" s="844"/>
      <c r="U510" s="844"/>
      <c r="W510" s="390" t="s">
        <v>2082</v>
      </c>
    </row>
    <row r="511" spans="1:23" hidden="1" outlineLevel="1">
      <c r="A511" s="823"/>
      <c r="B511" s="825"/>
      <c r="C511" s="825"/>
      <c r="D511" s="825"/>
      <c r="E511" s="825"/>
      <c r="F511" s="825"/>
      <c r="G511" s="826"/>
      <c r="H511" s="827"/>
      <c r="I511" s="828"/>
      <c r="J511" s="828"/>
      <c r="K511" s="291">
        <f t="shared" si="48"/>
        <v>0</v>
      </c>
      <c r="L511" s="862"/>
      <c r="M511" s="254"/>
      <c r="N511" s="254"/>
      <c r="O511" s="254"/>
      <c r="P511" s="257">
        <f t="shared" si="49"/>
        <v>0</v>
      </c>
      <c r="Q511" s="259">
        <f t="shared" si="50"/>
        <v>0</v>
      </c>
      <c r="R511" s="259">
        <f t="shared" si="51"/>
        <v>0</v>
      </c>
      <c r="S511" s="844"/>
      <c r="T511" s="844"/>
      <c r="U511" s="844"/>
      <c r="W511" s="390" t="s">
        <v>2083</v>
      </c>
    </row>
    <row r="512" spans="1:23" hidden="1" outlineLevel="1">
      <c r="A512" s="823"/>
      <c r="B512" s="825"/>
      <c r="C512" s="825"/>
      <c r="D512" s="825"/>
      <c r="E512" s="825"/>
      <c r="F512" s="825"/>
      <c r="G512" s="826"/>
      <c r="H512" s="827"/>
      <c r="I512" s="828"/>
      <c r="J512" s="828"/>
      <c r="K512" s="291">
        <f t="shared" si="48"/>
        <v>0</v>
      </c>
      <c r="L512" s="862"/>
      <c r="M512" s="254"/>
      <c r="N512" s="254"/>
      <c r="O512" s="254"/>
      <c r="P512" s="257">
        <f t="shared" si="49"/>
        <v>0</v>
      </c>
      <c r="Q512" s="259">
        <f t="shared" si="50"/>
        <v>0</v>
      </c>
      <c r="R512" s="259">
        <f t="shared" si="51"/>
        <v>0</v>
      </c>
      <c r="S512" s="844"/>
      <c r="T512" s="844"/>
      <c r="U512" s="844"/>
      <c r="W512" s="390" t="s">
        <v>2084</v>
      </c>
    </row>
    <row r="513" spans="1:23" hidden="1" outlineLevel="1">
      <c r="A513" s="823"/>
      <c r="B513" s="825"/>
      <c r="C513" s="825"/>
      <c r="D513" s="825"/>
      <c r="E513" s="825"/>
      <c r="F513" s="825"/>
      <c r="G513" s="826"/>
      <c r="H513" s="827"/>
      <c r="I513" s="828"/>
      <c r="J513" s="828"/>
      <c r="K513" s="291">
        <f t="shared" si="48"/>
        <v>0</v>
      </c>
      <c r="L513" s="862"/>
      <c r="M513" s="254"/>
      <c r="N513" s="254"/>
      <c r="O513" s="254"/>
      <c r="P513" s="257">
        <f t="shared" si="49"/>
        <v>0</v>
      </c>
      <c r="Q513" s="259">
        <f t="shared" si="50"/>
        <v>0</v>
      </c>
      <c r="R513" s="259">
        <f t="shared" si="51"/>
        <v>0</v>
      </c>
      <c r="S513" s="844"/>
      <c r="T513" s="844"/>
      <c r="U513" s="844"/>
      <c r="W513" s="390" t="s">
        <v>2085</v>
      </c>
    </row>
    <row r="514" spans="1:23" hidden="1" outlineLevel="1">
      <c r="A514" s="823"/>
      <c r="B514" s="825"/>
      <c r="C514" s="825"/>
      <c r="D514" s="825"/>
      <c r="E514" s="825"/>
      <c r="F514" s="825"/>
      <c r="G514" s="826"/>
      <c r="H514" s="827"/>
      <c r="I514" s="828"/>
      <c r="J514" s="828"/>
      <c r="K514" s="291">
        <f t="shared" si="48"/>
        <v>0</v>
      </c>
      <c r="L514" s="862"/>
      <c r="M514" s="254"/>
      <c r="N514" s="254"/>
      <c r="O514" s="254"/>
      <c r="P514" s="257">
        <f t="shared" si="49"/>
        <v>0</v>
      </c>
      <c r="Q514" s="259">
        <f t="shared" si="50"/>
        <v>0</v>
      </c>
      <c r="R514" s="259">
        <f t="shared" si="51"/>
        <v>0</v>
      </c>
      <c r="S514" s="844"/>
      <c r="T514" s="844"/>
      <c r="U514" s="844"/>
      <c r="W514" s="390" t="s">
        <v>2086</v>
      </c>
    </row>
    <row r="515" spans="1:23" collapsed="1">
      <c r="A515" s="823"/>
      <c r="B515" s="825"/>
      <c r="C515" s="825"/>
      <c r="D515" s="825"/>
      <c r="E515" s="825"/>
      <c r="F515" s="825"/>
      <c r="G515" s="826"/>
      <c r="H515" s="827"/>
      <c r="I515" s="828"/>
      <c r="J515" s="828"/>
      <c r="K515" s="291">
        <f t="shared" si="48"/>
        <v>0</v>
      </c>
      <c r="L515" s="862"/>
      <c r="M515" s="254"/>
      <c r="N515" s="254"/>
      <c r="O515" s="254"/>
      <c r="P515" s="257">
        <f t="shared" si="49"/>
        <v>0</v>
      </c>
      <c r="Q515" s="259">
        <f t="shared" si="50"/>
        <v>0</v>
      </c>
      <c r="R515" s="259">
        <f t="shared" si="51"/>
        <v>0</v>
      </c>
      <c r="S515" s="844"/>
      <c r="T515" s="844"/>
      <c r="U515" s="844"/>
      <c r="W515" s="390" t="s">
        <v>2087</v>
      </c>
    </row>
    <row r="516" spans="1:23" hidden="1" outlineLevel="1">
      <c r="A516" s="823"/>
      <c r="B516" s="825"/>
      <c r="C516" s="825"/>
      <c r="D516" s="825"/>
      <c r="E516" s="825"/>
      <c r="F516" s="825"/>
      <c r="G516" s="826"/>
      <c r="H516" s="827"/>
      <c r="I516" s="828"/>
      <c r="J516" s="828"/>
      <c r="K516" s="291">
        <f t="shared" si="48"/>
        <v>0</v>
      </c>
      <c r="L516" s="862"/>
      <c r="M516" s="254"/>
      <c r="N516" s="254"/>
      <c r="O516" s="254"/>
      <c r="P516" s="257">
        <f t="shared" si="49"/>
        <v>0</v>
      </c>
      <c r="Q516" s="259">
        <f t="shared" si="50"/>
        <v>0</v>
      </c>
      <c r="R516" s="259">
        <f t="shared" si="51"/>
        <v>0</v>
      </c>
      <c r="S516" s="844"/>
      <c r="T516" s="844"/>
      <c r="U516" s="844"/>
      <c r="W516" s="390" t="s">
        <v>2088</v>
      </c>
    </row>
    <row r="517" spans="1:23" hidden="1" outlineLevel="1">
      <c r="A517" s="823"/>
      <c r="B517" s="825"/>
      <c r="C517" s="825"/>
      <c r="D517" s="825"/>
      <c r="E517" s="825"/>
      <c r="F517" s="825"/>
      <c r="G517" s="826"/>
      <c r="H517" s="827"/>
      <c r="I517" s="828"/>
      <c r="J517" s="828"/>
      <c r="K517" s="291">
        <f t="shared" si="48"/>
        <v>0</v>
      </c>
      <c r="L517" s="862"/>
      <c r="M517" s="254"/>
      <c r="N517" s="254"/>
      <c r="O517" s="254"/>
      <c r="P517" s="257">
        <f t="shared" si="49"/>
        <v>0</v>
      </c>
      <c r="Q517" s="259">
        <f t="shared" si="50"/>
        <v>0</v>
      </c>
      <c r="R517" s="259">
        <f t="shared" si="51"/>
        <v>0</v>
      </c>
      <c r="S517" s="844"/>
      <c r="T517" s="844"/>
      <c r="U517" s="844"/>
      <c r="W517" s="390" t="s">
        <v>2089</v>
      </c>
    </row>
    <row r="518" spans="1:23" hidden="1" outlineLevel="1">
      <c r="A518" s="823"/>
      <c r="B518" s="825"/>
      <c r="C518" s="825"/>
      <c r="D518" s="825"/>
      <c r="E518" s="825"/>
      <c r="F518" s="825"/>
      <c r="G518" s="826"/>
      <c r="H518" s="827"/>
      <c r="I518" s="828"/>
      <c r="J518" s="828"/>
      <c r="K518" s="291">
        <f t="shared" si="48"/>
        <v>0</v>
      </c>
      <c r="L518" s="862"/>
      <c r="M518" s="254"/>
      <c r="N518" s="254"/>
      <c r="O518" s="254"/>
      <c r="P518" s="257">
        <f t="shared" si="49"/>
        <v>0</v>
      </c>
      <c r="Q518" s="259">
        <f t="shared" si="50"/>
        <v>0</v>
      </c>
      <c r="R518" s="259">
        <f t="shared" si="51"/>
        <v>0</v>
      </c>
      <c r="S518" s="844"/>
      <c r="T518" s="844"/>
      <c r="U518" s="844"/>
      <c r="W518" s="390" t="s">
        <v>2090</v>
      </c>
    </row>
    <row r="519" spans="1:23" hidden="1" outlineLevel="1">
      <c r="A519" s="823"/>
      <c r="B519" s="825"/>
      <c r="C519" s="825"/>
      <c r="D519" s="825"/>
      <c r="E519" s="825"/>
      <c r="F519" s="825"/>
      <c r="G519" s="826"/>
      <c r="H519" s="827"/>
      <c r="I519" s="828"/>
      <c r="J519" s="828"/>
      <c r="K519" s="291">
        <f t="shared" si="48"/>
        <v>0</v>
      </c>
      <c r="L519" s="862"/>
      <c r="M519" s="254"/>
      <c r="N519" s="254"/>
      <c r="O519" s="254"/>
      <c r="P519" s="257">
        <f t="shared" si="49"/>
        <v>0</v>
      </c>
      <c r="Q519" s="259">
        <f t="shared" si="50"/>
        <v>0</v>
      </c>
      <c r="R519" s="259">
        <f t="shared" si="51"/>
        <v>0</v>
      </c>
      <c r="S519" s="844"/>
      <c r="T519" s="844"/>
      <c r="U519" s="844"/>
      <c r="W519" s="390" t="s">
        <v>2091</v>
      </c>
    </row>
    <row r="520" spans="1:23" hidden="1" outlineLevel="1">
      <c r="A520" s="823"/>
      <c r="B520" s="825"/>
      <c r="C520" s="825"/>
      <c r="D520" s="825"/>
      <c r="E520" s="825"/>
      <c r="F520" s="825"/>
      <c r="G520" s="826"/>
      <c r="H520" s="827"/>
      <c r="I520" s="828"/>
      <c r="J520" s="828"/>
      <c r="K520" s="291">
        <f t="shared" si="48"/>
        <v>0</v>
      </c>
      <c r="L520" s="862"/>
      <c r="M520" s="254"/>
      <c r="N520" s="254"/>
      <c r="O520" s="254"/>
      <c r="P520" s="257">
        <f t="shared" si="49"/>
        <v>0</v>
      </c>
      <c r="Q520" s="259">
        <f t="shared" si="50"/>
        <v>0</v>
      </c>
      <c r="R520" s="259">
        <f t="shared" si="51"/>
        <v>0</v>
      </c>
      <c r="S520" s="844"/>
      <c r="T520" s="844"/>
      <c r="U520" s="844"/>
      <c r="W520" s="390" t="s">
        <v>2092</v>
      </c>
    </row>
    <row r="521" spans="1:23" hidden="1" outlineLevel="1">
      <c r="A521" s="823"/>
      <c r="B521" s="825"/>
      <c r="C521" s="825"/>
      <c r="D521" s="825"/>
      <c r="E521" s="825"/>
      <c r="F521" s="825"/>
      <c r="G521" s="826"/>
      <c r="H521" s="827"/>
      <c r="I521" s="828"/>
      <c r="J521" s="828"/>
      <c r="K521" s="291">
        <f t="shared" si="48"/>
        <v>0</v>
      </c>
      <c r="L521" s="862"/>
      <c r="M521" s="254"/>
      <c r="N521" s="254"/>
      <c r="O521" s="254"/>
      <c r="P521" s="257">
        <f t="shared" si="49"/>
        <v>0</v>
      </c>
      <c r="Q521" s="259">
        <f t="shared" si="50"/>
        <v>0</v>
      </c>
      <c r="R521" s="259">
        <f t="shared" si="51"/>
        <v>0</v>
      </c>
      <c r="S521" s="844"/>
      <c r="T521" s="844"/>
      <c r="U521" s="844"/>
      <c r="W521" s="390" t="s">
        <v>2093</v>
      </c>
    </row>
    <row r="522" spans="1:23" hidden="1" outlineLevel="1">
      <c r="A522" s="823"/>
      <c r="B522" s="825"/>
      <c r="C522" s="825"/>
      <c r="D522" s="825"/>
      <c r="E522" s="825"/>
      <c r="F522" s="825"/>
      <c r="G522" s="826"/>
      <c r="H522" s="827"/>
      <c r="I522" s="828"/>
      <c r="J522" s="828"/>
      <c r="K522" s="291">
        <f t="shared" si="48"/>
        <v>0</v>
      </c>
      <c r="L522" s="862"/>
      <c r="M522" s="254"/>
      <c r="N522" s="254"/>
      <c r="O522" s="254"/>
      <c r="P522" s="257">
        <f t="shared" si="49"/>
        <v>0</v>
      </c>
      <c r="Q522" s="259">
        <f t="shared" si="50"/>
        <v>0</v>
      </c>
      <c r="R522" s="259">
        <f t="shared" si="51"/>
        <v>0</v>
      </c>
      <c r="S522" s="844"/>
      <c r="T522" s="844"/>
      <c r="U522" s="844"/>
      <c r="W522" s="390" t="s">
        <v>2094</v>
      </c>
    </row>
    <row r="523" spans="1:23" hidden="1" outlineLevel="1">
      <c r="A523" s="823"/>
      <c r="B523" s="825"/>
      <c r="C523" s="825"/>
      <c r="D523" s="825"/>
      <c r="E523" s="825"/>
      <c r="F523" s="825"/>
      <c r="G523" s="826"/>
      <c r="H523" s="827"/>
      <c r="I523" s="828"/>
      <c r="J523" s="828"/>
      <c r="K523" s="291">
        <f t="shared" si="48"/>
        <v>0</v>
      </c>
      <c r="L523" s="862"/>
      <c r="M523" s="254"/>
      <c r="N523" s="254"/>
      <c r="O523" s="254"/>
      <c r="P523" s="257">
        <f t="shared" si="49"/>
        <v>0</v>
      </c>
      <c r="Q523" s="259">
        <f t="shared" si="50"/>
        <v>0</v>
      </c>
      <c r="R523" s="259">
        <f t="shared" si="51"/>
        <v>0</v>
      </c>
      <c r="S523" s="844"/>
      <c r="T523" s="844"/>
      <c r="U523" s="844"/>
      <c r="W523" s="390" t="s">
        <v>2095</v>
      </c>
    </row>
    <row r="524" spans="1:23" hidden="1" outlineLevel="1">
      <c r="A524" s="823"/>
      <c r="B524" s="825"/>
      <c r="C524" s="825"/>
      <c r="D524" s="825"/>
      <c r="E524" s="825"/>
      <c r="F524" s="825"/>
      <c r="G524" s="826"/>
      <c r="H524" s="827"/>
      <c r="I524" s="828"/>
      <c r="J524" s="828"/>
      <c r="K524" s="291">
        <f t="shared" si="48"/>
        <v>0</v>
      </c>
      <c r="L524" s="862"/>
      <c r="M524" s="254"/>
      <c r="N524" s="254"/>
      <c r="O524" s="254"/>
      <c r="P524" s="257">
        <f t="shared" si="49"/>
        <v>0</v>
      </c>
      <c r="Q524" s="259">
        <f t="shared" si="50"/>
        <v>0</v>
      </c>
      <c r="R524" s="259">
        <f t="shared" si="51"/>
        <v>0</v>
      </c>
      <c r="S524" s="844"/>
      <c r="T524" s="844"/>
      <c r="U524" s="844"/>
      <c r="W524" s="390" t="s">
        <v>2096</v>
      </c>
    </row>
    <row r="525" spans="1:23" hidden="1" outlineLevel="1">
      <c r="A525" s="823"/>
      <c r="B525" s="825"/>
      <c r="C525" s="825"/>
      <c r="D525" s="825"/>
      <c r="E525" s="825"/>
      <c r="F525" s="825"/>
      <c r="G525" s="826"/>
      <c r="H525" s="827"/>
      <c r="I525" s="828"/>
      <c r="J525" s="828"/>
      <c r="K525" s="291">
        <f t="shared" si="48"/>
        <v>0</v>
      </c>
      <c r="L525" s="862"/>
      <c r="M525" s="254"/>
      <c r="N525" s="254"/>
      <c r="O525" s="254"/>
      <c r="P525" s="257">
        <f t="shared" si="49"/>
        <v>0</v>
      </c>
      <c r="Q525" s="259">
        <f t="shared" si="50"/>
        <v>0</v>
      </c>
      <c r="R525" s="259">
        <f t="shared" si="51"/>
        <v>0</v>
      </c>
      <c r="S525" s="844"/>
      <c r="T525" s="844"/>
      <c r="U525" s="844"/>
      <c r="W525" s="390" t="s">
        <v>2097</v>
      </c>
    </row>
    <row r="526" spans="1:23" hidden="1" outlineLevel="1">
      <c r="A526" s="823"/>
      <c r="B526" s="825"/>
      <c r="C526" s="825"/>
      <c r="D526" s="825"/>
      <c r="E526" s="825"/>
      <c r="F526" s="825"/>
      <c r="G526" s="826"/>
      <c r="H526" s="827"/>
      <c r="I526" s="828"/>
      <c r="J526" s="828"/>
      <c r="K526" s="291">
        <f t="shared" si="48"/>
        <v>0</v>
      </c>
      <c r="L526" s="862"/>
      <c r="M526" s="254"/>
      <c r="N526" s="254"/>
      <c r="O526" s="254"/>
      <c r="P526" s="257">
        <f t="shared" si="49"/>
        <v>0</v>
      </c>
      <c r="Q526" s="259">
        <f t="shared" si="50"/>
        <v>0</v>
      </c>
      <c r="R526" s="259">
        <f t="shared" si="51"/>
        <v>0</v>
      </c>
      <c r="S526" s="844"/>
      <c r="T526" s="844"/>
      <c r="U526" s="844"/>
      <c r="W526" s="390" t="s">
        <v>2098</v>
      </c>
    </row>
    <row r="527" spans="1:23" hidden="1" outlineLevel="1">
      <c r="A527" s="823"/>
      <c r="B527" s="825"/>
      <c r="C527" s="825"/>
      <c r="D527" s="825"/>
      <c r="E527" s="825"/>
      <c r="F527" s="825"/>
      <c r="G527" s="826"/>
      <c r="H527" s="827"/>
      <c r="I527" s="828"/>
      <c r="J527" s="828"/>
      <c r="K527" s="291">
        <f t="shared" si="48"/>
        <v>0</v>
      </c>
      <c r="L527" s="862"/>
      <c r="M527" s="254"/>
      <c r="N527" s="254"/>
      <c r="O527" s="254"/>
      <c r="P527" s="257">
        <f t="shared" si="49"/>
        <v>0</v>
      </c>
      <c r="Q527" s="259">
        <f t="shared" si="50"/>
        <v>0</v>
      </c>
      <c r="R527" s="259">
        <f t="shared" si="51"/>
        <v>0</v>
      </c>
      <c r="S527" s="844"/>
      <c r="T527" s="844"/>
      <c r="U527" s="844"/>
      <c r="W527" s="390" t="s">
        <v>2099</v>
      </c>
    </row>
    <row r="528" spans="1:23" hidden="1" outlineLevel="1">
      <c r="A528" s="823"/>
      <c r="B528" s="825"/>
      <c r="C528" s="825"/>
      <c r="D528" s="825"/>
      <c r="E528" s="825"/>
      <c r="F528" s="825"/>
      <c r="G528" s="826"/>
      <c r="H528" s="827"/>
      <c r="I528" s="828"/>
      <c r="J528" s="828"/>
      <c r="K528" s="291">
        <f t="shared" si="48"/>
        <v>0</v>
      </c>
      <c r="L528" s="862"/>
      <c r="M528" s="254"/>
      <c r="N528" s="254"/>
      <c r="O528" s="254"/>
      <c r="P528" s="257">
        <f t="shared" si="49"/>
        <v>0</v>
      </c>
      <c r="Q528" s="259">
        <f t="shared" si="50"/>
        <v>0</v>
      </c>
      <c r="R528" s="259">
        <f t="shared" si="51"/>
        <v>0</v>
      </c>
      <c r="S528" s="844"/>
      <c r="T528" s="844"/>
      <c r="U528" s="844"/>
      <c r="W528" s="390" t="s">
        <v>2100</v>
      </c>
    </row>
    <row r="529" spans="1:23" hidden="1" outlineLevel="1">
      <c r="A529" s="823"/>
      <c r="B529" s="825"/>
      <c r="C529" s="825"/>
      <c r="D529" s="825"/>
      <c r="E529" s="825"/>
      <c r="F529" s="825"/>
      <c r="G529" s="826"/>
      <c r="H529" s="827"/>
      <c r="I529" s="828"/>
      <c r="J529" s="828"/>
      <c r="K529" s="291">
        <f t="shared" si="48"/>
        <v>0</v>
      </c>
      <c r="L529" s="862"/>
      <c r="M529" s="254"/>
      <c r="N529" s="254"/>
      <c r="O529" s="254"/>
      <c r="P529" s="257">
        <f t="shared" si="49"/>
        <v>0</v>
      </c>
      <c r="Q529" s="259">
        <f t="shared" si="50"/>
        <v>0</v>
      </c>
      <c r="R529" s="259">
        <f t="shared" si="51"/>
        <v>0</v>
      </c>
      <c r="S529" s="844"/>
      <c r="T529" s="844"/>
      <c r="U529" s="844"/>
      <c r="W529" s="390" t="s">
        <v>2101</v>
      </c>
    </row>
    <row r="530" spans="1:23" hidden="1" outlineLevel="1">
      <c r="A530" s="823"/>
      <c r="B530" s="825"/>
      <c r="C530" s="825"/>
      <c r="D530" s="825"/>
      <c r="E530" s="825"/>
      <c r="F530" s="825"/>
      <c r="G530" s="826"/>
      <c r="H530" s="827"/>
      <c r="I530" s="828"/>
      <c r="J530" s="828"/>
      <c r="K530" s="291">
        <f t="shared" si="48"/>
        <v>0</v>
      </c>
      <c r="L530" s="862"/>
      <c r="M530" s="254"/>
      <c r="N530" s="254"/>
      <c r="O530" s="254"/>
      <c r="P530" s="257">
        <f t="shared" si="49"/>
        <v>0</v>
      </c>
      <c r="Q530" s="259">
        <f t="shared" si="50"/>
        <v>0</v>
      </c>
      <c r="R530" s="259">
        <f t="shared" si="51"/>
        <v>0</v>
      </c>
      <c r="S530" s="844"/>
      <c r="T530" s="844"/>
      <c r="U530" s="844"/>
      <c r="W530" s="390" t="s">
        <v>2102</v>
      </c>
    </row>
    <row r="531" spans="1:23" hidden="1" outlineLevel="1">
      <c r="A531" s="823"/>
      <c r="B531" s="825"/>
      <c r="C531" s="825"/>
      <c r="D531" s="825"/>
      <c r="E531" s="825"/>
      <c r="F531" s="825"/>
      <c r="G531" s="826"/>
      <c r="H531" s="827"/>
      <c r="I531" s="828"/>
      <c r="J531" s="828"/>
      <c r="K531" s="291">
        <f t="shared" si="48"/>
        <v>0</v>
      </c>
      <c r="L531" s="862"/>
      <c r="M531" s="254"/>
      <c r="N531" s="254"/>
      <c r="O531" s="254"/>
      <c r="P531" s="257">
        <f t="shared" si="49"/>
        <v>0</v>
      </c>
      <c r="Q531" s="259">
        <f t="shared" si="50"/>
        <v>0</v>
      </c>
      <c r="R531" s="259">
        <f t="shared" si="51"/>
        <v>0</v>
      </c>
      <c r="S531" s="844"/>
      <c r="T531" s="844"/>
      <c r="U531" s="844"/>
      <c r="W531" s="390" t="s">
        <v>2103</v>
      </c>
    </row>
    <row r="532" spans="1:23" hidden="1" outlineLevel="1">
      <c r="A532" s="823"/>
      <c r="B532" s="825"/>
      <c r="C532" s="825"/>
      <c r="D532" s="825"/>
      <c r="E532" s="825"/>
      <c r="F532" s="825"/>
      <c r="G532" s="826"/>
      <c r="H532" s="827"/>
      <c r="I532" s="828"/>
      <c r="J532" s="828"/>
      <c r="K532" s="291">
        <f t="shared" si="48"/>
        <v>0</v>
      </c>
      <c r="L532" s="862"/>
      <c r="M532" s="254"/>
      <c r="N532" s="254"/>
      <c r="O532" s="254"/>
      <c r="P532" s="257">
        <f t="shared" si="49"/>
        <v>0</v>
      </c>
      <c r="Q532" s="259">
        <f t="shared" si="50"/>
        <v>0</v>
      </c>
      <c r="R532" s="259">
        <f t="shared" si="51"/>
        <v>0</v>
      </c>
      <c r="S532" s="844"/>
      <c r="T532" s="844"/>
      <c r="U532" s="844"/>
      <c r="W532" s="390" t="s">
        <v>2104</v>
      </c>
    </row>
    <row r="533" spans="1:23" hidden="1" outlineLevel="1">
      <c r="A533" s="823"/>
      <c r="B533" s="825"/>
      <c r="C533" s="825"/>
      <c r="D533" s="825"/>
      <c r="E533" s="825"/>
      <c r="F533" s="825"/>
      <c r="G533" s="826"/>
      <c r="H533" s="827"/>
      <c r="I533" s="828"/>
      <c r="J533" s="828"/>
      <c r="K533" s="291">
        <f t="shared" si="48"/>
        <v>0</v>
      </c>
      <c r="L533" s="862"/>
      <c r="M533" s="254"/>
      <c r="N533" s="254"/>
      <c r="O533" s="254"/>
      <c r="P533" s="257">
        <f t="shared" si="49"/>
        <v>0</v>
      </c>
      <c r="Q533" s="259">
        <f t="shared" si="50"/>
        <v>0</v>
      </c>
      <c r="R533" s="259">
        <f t="shared" si="51"/>
        <v>0</v>
      </c>
      <c r="S533" s="844"/>
      <c r="T533" s="844"/>
      <c r="U533" s="844"/>
      <c r="W533" s="390" t="s">
        <v>2105</v>
      </c>
    </row>
    <row r="534" spans="1:23" hidden="1" outlineLevel="1">
      <c r="A534" s="823"/>
      <c r="B534" s="825"/>
      <c r="C534" s="825"/>
      <c r="D534" s="825"/>
      <c r="E534" s="825"/>
      <c r="F534" s="825"/>
      <c r="G534" s="826"/>
      <c r="H534" s="827"/>
      <c r="I534" s="828"/>
      <c r="J534" s="828"/>
      <c r="K534" s="291">
        <f t="shared" si="48"/>
        <v>0</v>
      </c>
      <c r="L534" s="862"/>
      <c r="M534" s="254"/>
      <c r="N534" s="254"/>
      <c r="O534" s="254"/>
      <c r="P534" s="257">
        <f t="shared" si="49"/>
        <v>0</v>
      </c>
      <c r="Q534" s="259">
        <f t="shared" si="50"/>
        <v>0</v>
      </c>
      <c r="R534" s="259">
        <f t="shared" si="51"/>
        <v>0</v>
      </c>
      <c r="S534" s="844"/>
      <c r="T534" s="844"/>
      <c r="U534" s="844"/>
      <c r="W534" s="390" t="s">
        <v>2106</v>
      </c>
    </row>
    <row r="535" spans="1:23" hidden="1" outlineLevel="1">
      <c r="A535" s="823"/>
      <c r="B535" s="825"/>
      <c r="C535" s="825"/>
      <c r="D535" s="825"/>
      <c r="E535" s="825"/>
      <c r="F535" s="825"/>
      <c r="G535" s="826"/>
      <c r="H535" s="827"/>
      <c r="I535" s="828"/>
      <c r="J535" s="828"/>
      <c r="K535" s="291">
        <f t="shared" si="48"/>
        <v>0</v>
      </c>
      <c r="L535" s="862"/>
      <c r="M535" s="254"/>
      <c r="N535" s="254"/>
      <c r="O535" s="254"/>
      <c r="P535" s="257">
        <f t="shared" si="49"/>
        <v>0</v>
      </c>
      <c r="Q535" s="259">
        <f t="shared" si="50"/>
        <v>0</v>
      </c>
      <c r="R535" s="259">
        <f t="shared" si="51"/>
        <v>0</v>
      </c>
      <c r="S535" s="844"/>
      <c r="T535" s="844"/>
      <c r="U535" s="844"/>
      <c r="W535" s="390" t="s">
        <v>2107</v>
      </c>
    </row>
    <row r="536" spans="1:23" hidden="1" outlineLevel="1">
      <c r="A536" s="823"/>
      <c r="B536" s="825"/>
      <c r="C536" s="825"/>
      <c r="D536" s="825"/>
      <c r="E536" s="825"/>
      <c r="F536" s="825"/>
      <c r="G536" s="826"/>
      <c r="H536" s="827"/>
      <c r="I536" s="828"/>
      <c r="J536" s="828"/>
      <c r="K536" s="291">
        <f t="shared" si="48"/>
        <v>0</v>
      </c>
      <c r="L536" s="862"/>
      <c r="M536" s="254"/>
      <c r="N536" s="254"/>
      <c r="O536" s="254"/>
      <c r="P536" s="257">
        <f t="shared" si="49"/>
        <v>0</v>
      </c>
      <c r="Q536" s="259">
        <f t="shared" si="50"/>
        <v>0</v>
      </c>
      <c r="R536" s="259">
        <f t="shared" si="51"/>
        <v>0</v>
      </c>
      <c r="S536" s="844"/>
      <c r="T536" s="844"/>
      <c r="U536" s="844"/>
      <c r="W536" s="390" t="s">
        <v>2108</v>
      </c>
    </row>
    <row r="537" spans="1:23" hidden="1" outlineLevel="1">
      <c r="A537" s="823"/>
      <c r="B537" s="825"/>
      <c r="C537" s="825"/>
      <c r="D537" s="825"/>
      <c r="E537" s="825"/>
      <c r="F537" s="825"/>
      <c r="G537" s="826"/>
      <c r="H537" s="827"/>
      <c r="I537" s="828"/>
      <c r="J537" s="828"/>
      <c r="K537" s="291">
        <f t="shared" si="48"/>
        <v>0</v>
      </c>
      <c r="L537" s="862"/>
      <c r="M537" s="254"/>
      <c r="N537" s="254"/>
      <c r="O537" s="254"/>
      <c r="P537" s="257">
        <f t="shared" si="49"/>
        <v>0</v>
      </c>
      <c r="Q537" s="259">
        <f t="shared" si="50"/>
        <v>0</v>
      </c>
      <c r="R537" s="259">
        <f t="shared" si="51"/>
        <v>0</v>
      </c>
      <c r="S537" s="844"/>
      <c r="T537" s="844"/>
      <c r="U537" s="844"/>
      <c r="W537" s="390" t="s">
        <v>2109</v>
      </c>
    </row>
    <row r="538" spans="1:23" hidden="1" outlineLevel="1">
      <c r="A538" s="823"/>
      <c r="B538" s="825"/>
      <c r="C538" s="825"/>
      <c r="D538" s="825"/>
      <c r="E538" s="825"/>
      <c r="F538" s="825"/>
      <c r="G538" s="826"/>
      <c r="H538" s="827"/>
      <c r="I538" s="828"/>
      <c r="J538" s="828"/>
      <c r="K538" s="291">
        <f t="shared" si="48"/>
        <v>0</v>
      </c>
      <c r="L538" s="862"/>
      <c r="M538" s="254"/>
      <c r="N538" s="254"/>
      <c r="O538" s="254"/>
      <c r="P538" s="257">
        <f t="shared" si="49"/>
        <v>0</v>
      </c>
      <c r="Q538" s="259">
        <f t="shared" si="50"/>
        <v>0</v>
      </c>
      <c r="R538" s="259">
        <f t="shared" si="51"/>
        <v>0</v>
      </c>
      <c r="S538" s="844"/>
      <c r="T538" s="844"/>
      <c r="U538" s="844"/>
      <c r="W538" s="390" t="s">
        <v>2110</v>
      </c>
    </row>
    <row r="539" spans="1:23" hidden="1" outlineLevel="1">
      <c r="A539" s="823"/>
      <c r="B539" s="825"/>
      <c r="C539" s="825"/>
      <c r="D539" s="825"/>
      <c r="E539" s="825"/>
      <c r="F539" s="825"/>
      <c r="G539" s="826"/>
      <c r="H539" s="827"/>
      <c r="I539" s="828"/>
      <c r="J539" s="828"/>
      <c r="K539" s="291">
        <f t="shared" si="48"/>
        <v>0</v>
      </c>
      <c r="L539" s="862"/>
      <c r="M539" s="254"/>
      <c r="N539" s="254"/>
      <c r="O539" s="254"/>
      <c r="P539" s="257">
        <f t="shared" si="49"/>
        <v>0</v>
      </c>
      <c r="Q539" s="259">
        <f t="shared" si="50"/>
        <v>0</v>
      </c>
      <c r="R539" s="259">
        <f t="shared" si="51"/>
        <v>0</v>
      </c>
      <c r="S539" s="844"/>
      <c r="T539" s="844"/>
      <c r="U539" s="844"/>
      <c r="W539" s="390" t="s">
        <v>2111</v>
      </c>
    </row>
    <row r="540" spans="1:23" hidden="1" outlineLevel="1">
      <c r="A540" s="823"/>
      <c r="B540" s="825"/>
      <c r="C540" s="825"/>
      <c r="D540" s="825"/>
      <c r="E540" s="825"/>
      <c r="F540" s="825"/>
      <c r="G540" s="826"/>
      <c r="H540" s="827"/>
      <c r="I540" s="828"/>
      <c r="J540" s="828"/>
      <c r="K540" s="291">
        <f t="shared" si="48"/>
        <v>0</v>
      </c>
      <c r="L540" s="862"/>
      <c r="M540" s="254"/>
      <c r="N540" s="254"/>
      <c r="O540" s="254"/>
      <c r="P540" s="257">
        <f t="shared" si="49"/>
        <v>0</v>
      </c>
      <c r="Q540" s="259">
        <f t="shared" si="50"/>
        <v>0</v>
      </c>
      <c r="R540" s="259">
        <f t="shared" si="51"/>
        <v>0</v>
      </c>
      <c r="S540" s="844"/>
      <c r="T540" s="844"/>
      <c r="U540" s="844"/>
      <c r="W540" s="390" t="s">
        <v>2112</v>
      </c>
    </row>
    <row r="541" spans="1:23" hidden="1" outlineLevel="1">
      <c r="A541" s="823"/>
      <c r="B541" s="825"/>
      <c r="C541" s="825"/>
      <c r="D541" s="825"/>
      <c r="E541" s="825"/>
      <c r="F541" s="825"/>
      <c r="G541" s="826"/>
      <c r="H541" s="827"/>
      <c r="I541" s="828"/>
      <c r="J541" s="828"/>
      <c r="K541" s="291">
        <f t="shared" si="48"/>
        <v>0</v>
      </c>
      <c r="L541" s="862"/>
      <c r="M541" s="254"/>
      <c r="N541" s="254"/>
      <c r="O541" s="254"/>
      <c r="P541" s="257">
        <f t="shared" si="49"/>
        <v>0</v>
      </c>
      <c r="Q541" s="259">
        <f t="shared" si="50"/>
        <v>0</v>
      </c>
      <c r="R541" s="259">
        <f t="shared" si="51"/>
        <v>0</v>
      </c>
      <c r="S541" s="844"/>
      <c r="T541" s="844"/>
      <c r="U541" s="844"/>
      <c r="W541" s="390" t="s">
        <v>2113</v>
      </c>
    </row>
    <row r="542" spans="1:23" hidden="1" outlineLevel="1">
      <c r="A542" s="823"/>
      <c r="B542" s="825"/>
      <c r="C542" s="825"/>
      <c r="D542" s="825"/>
      <c r="E542" s="825"/>
      <c r="F542" s="825"/>
      <c r="G542" s="826"/>
      <c r="H542" s="827"/>
      <c r="I542" s="828"/>
      <c r="J542" s="828"/>
      <c r="K542" s="291">
        <f t="shared" si="48"/>
        <v>0</v>
      </c>
      <c r="L542" s="862"/>
      <c r="M542" s="254"/>
      <c r="N542" s="254"/>
      <c r="O542" s="254"/>
      <c r="P542" s="257">
        <f t="shared" si="49"/>
        <v>0</v>
      </c>
      <c r="Q542" s="259">
        <f t="shared" si="50"/>
        <v>0</v>
      </c>
      <c r="R542" s="259">
        <f t="shared" si="51"/>
        <v>0</v>
      </c>
      <c r="S542" s="844"/>
      <c r="T542" s="844"/>
      <c r="U542" s="844"/>
      <c r="W542" s="390" t="s">
        <v>2114</v>
      </c>
    </row>
    <row r="543" spans="1:23" hidden="1" outlineLevel="1">
      <c r="A543" s="823"/>
      <c r="B543" s="825"/>
      <c r="C543" s="825"/>
      <c r="D543" s="825"/>
      <c r="E543" s="825"/>
      <c r="F543" s="825"/>
      <c r="G543" s="826"/>
      <c r="H543" s="827"/>
      <c r="I543" s="828"/>
      <c r="J543" s="828"/>
      <c r="K543" s="291">
        <f t="shared" ref="K543:K606" si="52">H543*I543</f>
        <v>0</v>
      </c>
      <c r="L543" s="862"/>
      <c r="M543" s="254"/>
      <c r="N543" s="254"/>
      <c r="O543" s="254"/>
      <c r="P543" s="257">
        <f t="shared" ref="P543:P606" si="53">IF(L543=0,0,((1+L543)*(1+B$823))-1)</f>
        <v>0</v>
      </c>
      <c r="Q543" s="259">
        <f t="shared" ref="Q543:Q606" si="54">P543*J543</f>
        <v>0</v>
      </c>
      <c r="R543" s="259">
        <f t="shared" ref="R543:R606" si="55" xml:space="preserve"> L543*J543</f>
        <v>0</v>
      </c>
      <c r="S543" s="844"/>
      <c r="T543" s="844"/>
      <c r="U543" s="844"/>
      <c r="W543" s="390" t="s">
        <v>2115</v>
      </c>
    </row>
    <row r="544" spans="1:23" hidden="1" outlineLevel="1">
      <c r="A544" s="823"/>
      <c r="B544" s="825"/>
      <c r="C544" s="825"/>
      <c r="D544" s="825"/>
      <c r="E544" s="825"/>
      <c r="F544" s="825"/>
      <c r="G544" s="826"/>
      <c r="H544" s="827"/>
      <c r="I544" s="828"/>
      <c r="J544" s="828"/>
      <c r="K544" s="291">
        <f t="shared" si="52"/>
        <v>0</v>
      </c>
      <c r="L544" s="862"/>
      <c r="M544" s="254"/>
      <c r="N544" s="254"/>
      <c r="O544" s="254"/>
      <c r="P544" s="257">
        <f t="shared" si="53"/>
        <v>0</v>
      </c>
      <c r="Q544" s="259">
        <f t="shared" si="54"/>
        <v>0</v>
      </c>
      <c r="R544" s="259">
        <f t="shared" si="55"/>
        <v>0</v>
      </c>
      <c r="S544" s="844"/>
      <c r="T544" s="844"/>
      <c r="U544" s="844"/>
      <c r="W544" s="390" t="s">
        <v>2116</v>
      </c>
    </row>
    <row r="545" spans="1:23" hidden="1" outlineLevel="1">
      <c r="A545" s="823"/>
      <c r="B545" s="825"/>
      <c r="C545" s="825"/>
      <c r="D545" s="825"/>
      <c r="E545" s="825"/>
      <c r="F545" s="825"/>
      <c r="G545" s="826"/>
      <c r="H545" s="827"/>
      <c r="I545" s="828"/>
      <c r="J545" s="828"/>
      <c r="K545" s="291">
        <f t="shared" si="52"/>
        <v>0</v>
      </c>
      <c r="L545" s="862"/>
      <c r="M545" s="254"/>
      <c r="N545" s="254"/>
      <c r="O545" s="254"/>
      <c r="P545" s="257">
        <f t="shared" si="53"/>
        <v>0</v>
      </c>
      <c r="Q545" s="259">
        <f t="shared" si="54"/>
        <v>0</v>
      </c>
      <c r="R545" s="259">
        <f t="shared" si="55"/>
        <v>0</v>
      </c>
      <c r="S545" s="844"/>
      <c r="T545" s="844"/>
      <c r="U545" s="844"/>
      <c r="W545" s="390" t="s">
        <v>2117</v>
      </c>
    </row>
    <row r="546" spans="1:23" hidden="1" outlineLevel="1">
      <c r="A546" s="823"/>
      <c r="B546" s="825"/>
      <c r="C546" s="825"/>
      <c r="D546" s="825"/>
      <c r="E546" s="825"/>
      <c r="F546" s="825"/>
      <c r="G546" s="826"/>
      <c r="H546" s="827"/>
      <c r="I546" s="828"/>
      <c r="J546" s="828"/>
      <c r="K546" s="291">
        <f t="shared" si="52"/>
        <v>0</v>
      </c>
      <c r="L546" s="862"/>
      <c r="M546" s="254"/>
      <c r="N546" s="254"/>
      <c r="O546" s="254"/>
      <c r="P546" s="257">
        <f t="shared" si="53"/>
        <v>0</v>
      </c>
      <c r="Q546" s="259">
        <f t="shared" si="54"/>
        <v>0</v>
      </c>
      <c r="R546" s="259">
        <f t="shared" si="55"/>
        <v>0</v>
      </c>
      <c r="S546" s="844"/>
      <c r="T546" s="844"/>
      <c r="U546" s="844"/>
      <c r="W546" s="390" t="s">
        <v>2118</v>
      </c>
    </row>
    <row r="547" spans="1:23" hidden="1" outlineLevel="1">
      <c r="A547" s="823"/>
      <c r="B547" s="825"/>
      <c r="C547" s="825"/>
      <c r="D547" s="825"/>
      <c r="E547" s="825"/>
      <c r="F547" s="825"/>
      <c r="G547" s="826"/>
      <c r="H547" s="827"/>
      <c r="I547" s="828"/>
      <c r="J547" s="828"/>
      <c r="K547" s="291">
        <f t="shared" si="52"/>
        <v>0</v>
      </c>
      <c r="L547" s="862"/>
      <c r="M547" s="254"/>
      <c r="N547" s="254"/>
      <c r="O547" s="254"/>
      <c r="P547" s="257">
        <f t="shared" si="53"/>
        <v>0</v>
      </c>
      <c r="Q547" s="259">
        <f t="shared" si="54"/>
        <v>0</v>
      </c>
      <c r="R547" s="259">
        <f t="shared" si="55"/>
        <v>0</v>
      </c>
      <c r="S547" s="844"/>
      <c r="T547" s="844"/>
      <c r="U547" s="844"/>
      <c r="W547" s="390" t="s">
        <v>2119</v>
      </c>
    </row>
    <row r="548" spans="1:23" hidden="1" outlineLevel="1">
      <c r="A548" s="823"/>
      <c r="B548" s="825"/>
      <c r="C548" s="825"/>
      <c r="D548" s="825"/>
      <c r="E548" s="825"/>
      <c r="F548" s="825"/>
      <c r="G548" s="826"/>
      <c r="H548" s="827"/>
      <c r="I548" s="828"/>
      <c r="J548" s="828"/>
      <c r="K548" s="291">
        <f t="shared" si="52"/>
        <v>0</v>
      </c>
      <c r="L548" s="862"/>
      <c r="M548" s="254"/>
      <c r="N548" s="254"/>
      <c r="O548" s="254"/>
      <c r="P548" s="257">
        <f t="shared" si="53"/>
        <v>0</v>
      </c>
      <c r="Q548" s="259">
        <f t="shared" si="54"/>
        <v>0</v>
      </c>
      <c r="R548" s="259">
        <f t="shared" si="55"/>
        <v>0</v>
      </c>
      <c r="S548" s="844"/>
      <c r="T548" s="844"/>
      <c r="U548" s="844"/>
      <c r="W548" s="390" t="s">
        <v>2120</v>
      </c>
    </row>
    <row r="549" spans="1:23" hidden="1" outlineLevel="1">
      <c r="A549" s="823"/>
      <c r="B549" s="825"/>
      <c r="C549" s="825"/>
      <c r="D549" s="825"/>
      <c r="E549" s="825"/>
      <c r="F549" s="825"/>
      <c r="G549" s="826"/>
      <c r="H549" s="827"/>
      <c r="I549" s="828"/>
      <c r="J549" s="828"/>
      <c r="K549" s="291">
        <f t="shared" si="52"/>
        <v>0</v>
      </c>
      <c r="L549" s="862"/>
      <c r="M549" s="254"/>
      <c r="N549" s="254"/>
      <c r="O549" s="254"/>
      <c r="P549" s="257">
        <f t="shared" si="53"/>
        <v>0</v>
      </c>
      <c r="Q549" s="259">
        <f t="shared" si="54"/>
        <v>0</v>
      </c>
      <c r="R549" s="259">
        <f t="shared" si="55"/>
        <v>0</v>
      </c>
      <c r="S549" s="844"/>
      <c r="T549" s="844"/>
      <c r="U549" s="844"/>
      <c r="W549" s="390" t="s">
        <v>2121</v>
      </c>
    </row>
    <row r="550" spans="1:23" hidden="1" outlineLevel="1">
      <c r="A550" s="823"/>
      <c r="B550" s="825"/>
      <c r="C550" s="825"/>
      <c r="D550" s="825"/>
      <c r="E550" s="825"/>
      <c r="F550" s="825"/>
      <c r="G550" s="826"/>
      <c r="H550" s="827"/>
      <c r="I550" s="828"/>
      <c r="J550" s="828"/>
      <c r="K550" s="291">
        <f t="shared" si="52"/>
        <v>0</v>
      </c>
      <c r="L550" s="862"/>
      <c r="M550" s="254"/>
      <c r="N550" s="254"/>
      <c r="O550" s="254"/>
      <c r="P550" s="257">
        <f t="shared" si="53"/>
        <v>0</v>
      </c>
      <c r="Q550" s="259">
        <f t="shared" si="54"/>
        <v>0</v>
      </c>
      <c r="R550" s="259">
        <f t="shared" si="55"/>
        <v>0</v>
      </c>
      <c r="S550" s="844"/>
      <c r="T550" s="844"/>
      <c r="U550" s="844"/>
      <c r="W550" s="390" t="s">
        <v>2122</v>
      </c>
    </row>
    <row r="551" spans="1:23" hidden="1" outlineLevel="1">
      <c r="A551" s="823"/>
      <c r="B551" s="825"/>
      <c r="C551" s="825"/>
      <c r="D551" s="825"/>
      <c r="E551" s="825"/>
      <c r="F551" s="825"/>
      <c r="G551" s="826"/>
      <c r="H551" s="827"/>
      <c r="I551" s="828"/>
      <c r="J551" s="828"/>
      <c r="K551" s="291">
        <f t="shared" si="52"/>
        <v>0</v>
      </c>
      <c r="L551" s="862"/>
      <c r="M551" s="254"/>
      <c r="N551" s="254"/>
      <c r="O551" s="254"/>
      <c r="P551" s="257">
        <f t="shared" si="53"/>
        <v>0</v>
      </c>
      <c r="Q551" s="259">
        <f t="shared" si="54"/>
        <v>0</v>
      </c>
      <c r="R551" s="259">
        <f t="shared" si="55"/>
        <v>0</v>
      </c>
      <c r="S551" s="844"/>
      <c r="T551" s="844"/>
      <c r="U551" s="844"/>
      <c r="W551" s="390" t="s">
        <v>2123</v>
      </c>
    </row>
    <row r="552" spans="1:23" hidden="1" outlineLevel="1">
      <c r="A552" s="823"/>
      <c r="B552" s="825"/>
      <c r="C552" s="825"/>
      <c r="D552" s="825"/>
      <c r="E552" s="825"/>
      <c r="F552" s="825"/>
      <c r="G552" s="826"/>
      <c r="H552" s="827"/>
      <c r="I552" s="828"/>
      <c r="J552" s="828"/>
      <c r="K552" s="291">
        <f t="shared" si="52"/>
        <v>0</v>
      </c>
      <c r="L552" s="862"/>
      <c r="M552" s="254"/>
      <c r="N552" s="254"/>
      <c r="O552" s="254"/>
      <c r="P552" s="257">
        <f t="shared" si="53"/>
        <v>0</v>
      </c>
      <c r="Q552" s="259">
        <f t="shared" si="54"/>
        <v>0</v>
      </c>
      <c r="R552" s="259">
        <f t="shared" si="55"/>
        <v>0</v>
      </c>
      <c r="S552" s="844"/>
      <c r="T552" s="844"/>
      <c r="U552" s="844"/>
      <c r="W552" s="390" t="s">
        <v>2124</v>
      </c>
    </row>
    <row r="553" spans="1:23" hidden="1" outlineLevel="1">
      <c r="A553" s="823"/>
      <c r="B553" s="825"/>
      <c r="C553" s="825"/>
      <c r="D553" s="825"/>
      <c r="E553" s="825"/>
      <c r="F553" s="825"/>
      <c r="G553" s="826"/>
      <c r="H553" s="827"/>
      <c r="I553" s="828"/>
      <c r="J553" s="828"/>
      <c r="K553" s="291">
        <f t="shared" si="52"/>
        <v>0</v>
      </c>
      <c r="L553" s="862"/>
      <c r="M553" s="254"/>
      <c r="N553" s="254"/>
      <c r="O553" s="254"/>
      <c r="P553" s="257">
        <f t="shared" si="53"/>
        <v>0</v>
      </c>
      <c r="Q553" s="259">
        <f t="shared" si="54"/>
        <v>0</v>
      </c>
      <c r="R553" s="259">
        <f t="shared" si="55"/>
        <v>0</v>
      </c>
      <c r="S553" s="844"/>
      <c r="T553" s="844"/>
      <c r="U553" s="844"/>
      <c r="W553" s="390" t="s">
        <v>2125</v>
      </c>
    </row>
    <row r="554" spans="1:23" hidden="1" outlineLevel="1">
      <c r="A554" s="823"/>
      <c r="B554" s="825"/>
      <c r="C554" s="825"/>
      <c r="D554" s="825"/>
      <c r="E554" s="825"/>
      <c r="F554" s="825"/>
      <c r="G554" s="826"/>
      <c r="H554" s="827"/>
      <c r="I554" s="828"/>
      <c r="J554" s="828"/>
      <c r="K554" s="291">
        <f t="shared" si="52"/>
        <v>0</v>
      </c>
      <c r="L554" s="862"/>
      <c r="M554" s="254"/>
      <c r="N554" s="254"/>
      <c r="O554" s="254"/>
      <c r="P554" s="257">
        <f t="shared" si="53"/>
        <v>0</v>
      </c>
      <c r="Q554" s="259">
        <f t="shared" si="54"/>
        <v>0</v>
      </c>
      <c r="R554" s="259">
        <f t="shared" si="55"/>
        <v>0</v>
      </c>
      <c r="S554" s="844"/>
      <c r="T554" s="844"/>
      <c r="U554" s="844"/>
      <c r="W554" s="390" t="s">
        <v>2126</v>
      </c>
    </row>
    <row r="555" spans="1:23" hidden="1" outlineLevel="1">
      <c r="A555" s="823"/>
      <c r="B555" s="825"/>
      <c r="C555" s="825"/>
      <c r="D555" s="825"/>
      <c r="E555" s="825"/>
      <c r="F555" s="825"/>
      <c r="G555" s="826"/>
      <c r="H555" s="827"/>
      <c r="I555" s="828"/>
      <c r="J555" s="828"/>
      <c r="K555" s="291">
        <f t="shared" si="52"/>
        <v>0</v>
      </c>
      <c r="L555" s="862"/>
      <c r="M555" s="254"/>
      <c r="N555" s="254"/>
      <c r="O555" s="254"/>
      <c r="P555" s="257">
        <f t="shared" si="53"/>
        <v>0</v>
      </c>
      <c r="Q555" s="259">
        <f t="shared" si="54"/>
        <v>0</v>
      </c>
      <c r="R555" s="259">
        <f t="shared" si="55"/>
        <v>0</v>
      </c>
      <c r="S555" s="844"/>
      <c r="T555" s="844"/>
      <c r="U555" s="844"/>
      <c r="W555" s="390" t="s">
        <v>2127</v>
      </c>
    </row>
    <row r="556" spans="1:23" hidden="1" outlineLevel="1">
      <c r="A556" s="823"/>
      <c r="B556" s="825"/>
      <c r="C556" s="825"/>
      <c r="D556" s="825"/>
      <c r="E556" s="825"/>
      <c r="F556" s="825"/>
      <c r="G556" s="826"/>
      <c r="H556" s="827"/>
      <c r="I556" s="828"/>
      <c r="J556" s="828"/>
      <c r="K556" s="291">
        <f t="shared" si="52"/>
        <v>0</v>
      </c>
      <c r="L556" s="862"/>
      <c r="M556" s="254"/>
      <c r="N556" s="254"/>
      <c r="O556" s="254"/>
      <c r="P556" s="257">
        <f t="shared" si="53"/>
        <v>0</v>
      </c>
      <c r="Q556" s="259">
        <f t="shared" si="54"/>
        <v>0</v>
      </c>
      <c r="R556" s="259">
        <f t="shared" si="55"/>
        <v>0</v>
      </c>
      <c r="S556" s="844"/>
      <c r="T556" s="844"/>
      <c r="U556" s="844"/>
      <c r="W556" s="390" t="s">
        <v>2128</v>
      </c>
    </row>
    <row r="557" spans="1:23" hidden="1" outlineLevel="1">
      <c r="A557" s="823"/>
      <c r="B557" s="825"/>
      <c r="C557" s="825"/>
      <c r="D557" s="825"/>
      <c r="E557" s="825"/>
      <c r="F557" s="825"/>
      <c r="G557" s="826"/>
      <c r="H557" s="827"/>
      <c r="I557" s="828"/>
      <c r="J557" s="828"/>
      <c r="K557" s="291">
        <f t="shared" si="52"/>
        <v>0</v>
      </c>
      <c r="L557" s="862"/>
      <c r="M557" s="254"/>
      <c r="N557" s="254"/>
      <c r="O557" s="254"/>
      <c r="P557" s="257">
        <f t="shared" si="53"/>
        <v>0</v>
      </c>
      <c r="Q557" s="259">
        <f t="shared" si="54"/>
        <v>0</v>
      </c>
      <c r="R557" s="259">
        <f t="shared" si="55"/>
        <v>0</v>
      </c>
      <c r="S557" s="844"/>
      <c r="T557" s="844"/>
      <c r="U557" s="844"/>
      <c r="W557" s="390" t="s">
        <v>2129</v>
      </c>
    </row>
    <row r="558" spans="1:23" hidden="1" outlineLevel="1">
      <c r="A558" s="823"/>
      <c r="B558" s="825"/>
      <c r="C558" s="825"/>
      <c r="D558" s="825"/>
      <c r="E558" s="825"/>
      <c r="F558" s="825"/>
      <c r="G558" s="826"/>
      <c r="H558" s="827"/>
      <c r="I558" s="828"/>
      <c r="J558" s="828"/>
      <c r="K558" s="291">
        <f t="shared" si="52"/>
        <v>0</v>
      </c>
      <c r="L558" s="862"/>
      <c r="M558" s="254"/>
      <c r="N558" s="254"/>
      <c r="O558" s="254"/>
      <c r="P558" s="257">
        <f t="shared" si="53"/>
        <v>0</v>
      </c>
      <c r="Q558" s="259">
        <f t="shared" si="54"/>
        <v>0</v>
      </c>
      <c r="R558" s="259">
        <f t="shared" si="55"/>
        <v>0</v>
      </c>
      <c r="S558" s="844"/>
      <c r="T558" s="844"/>
      <c r="U558" s="844"/>
      <c r="W558" s="390" t="s">
        <v>2130</v>
      </c>
    </row>
    <row r="559" spans="1:23" hidden="1" outlineLevel="1">
      <c r="A559" s="823"/>
      <c r="B559" s="825"/>
      <c r="C559" s="825"/>
      <c r="D559" s="825"/>
      <c r="E559" s="825"/>
      <c r="F559" s="825"/>
      <c r="G559" s="826"/>
      <c r="H559" s="827"/>
      <c r="I559" s="828"/>
      <c r="J559" s="828"/>
      <c r="K559" s="291">
        <f t="shared" si="52"/>
        <v>0</v>
      </c>
      <c r="L559" s="862"/>
      <c r="M559" s="254"/>
      <c r="N559" s="254"/>
      <c r="O559" s="254"/>
      <c r="P559" s="257">
        <f t="shared" si="53"/>
        <v>0</v>
      </c>
      <c r="Q559" s="259">
        <f t="shared" si="54"/>
        <v>0</v>
      </c>
      <c r="R559" s="259">
        <f t="shared" si="55"/>
        <v>0</v>
      </c>
      <c r="S559" s="844"/>
      <c r="T559" s="844"/>
      <c r="U559" s="844"/>
      <c r="W559" s="390" t="s">
        <v>2131</v>
      </c>
    </row>
    <row r="560" spans="1:23" hidden="1" outlineLevel="1">
      <c r="A560" s="823"/>
      <c r="B560" s="825"/>
      <c r="C560" s="825"/>
      <c r="D560" s="825"/>
      <c r="E560" s="825"/>
      <c r="F560" s="825"/>
      <c r="G560" s="826"/>
      <c r="H560" s="827"/>
      <c r="I560" s="828"/>
      <c r="J560" s="828"/>
      <c r="K560" s="291">
        <f t="shared" si="52"/>
        <v>0</v>
      </c>
      <c r="L560" s="862"/>
      <c r="M560" s="254"/>
      <c r="N560" s="254"/>
      <c r="O560" s="254"/>
      <c r="P560" s="257">
        <f t="shared" si="53"/>
        <v>0</v>
      </c>
      <c r="Q560" s="259">
        <f t="shared" si="54"/>
        <v>0</v>
      </c>
      <c r="R560" s="259">
        <f t="shared" si="55"/>
        <v>0</v>
      </c>
      <c r="S560" s="844"/>
      <c r="T560" s="844"/>
      <c r="U560" s="844"/>
      <c r="W560" s="390" t="s">
        <v>2132</v>
      </c>
    </row>
    <row r="561" spans="1:23" hidden="1" outlineLevel="1">
      <c r="A561" s="823"/>
      <c r="B561" s="825"/>
      <c r="C561" s="825"/>
      <c r="D561" s="825"/>
      <c r="E561" s="825"/>
      <c r="F561" s="825"/>
      <c r="G561" s="826"/>
      <c r="H561" s="827"/>
      <c r="I561" s="828"/>
      <c r="J561" s="828"/>
      <c r="K561" s="291">
        <f t="shared" si="52"/>
        <v>0</v>
      </c>
      <c r="L561" s="862"/>
      <c r="M561" s="254"/>
      <c r="N561" s="254"/>
      <c r="O561" s="254"/>
      <c r="P561" s="257">
        <f t="shared" si="53"/>
        <v>0</v>
      </c>
      <c r="Q561" s="259">
        <f t="shared" si="54"/>
        <v>0</v>
      </c>
      <c r="R561" s="259">
        <f t="shared" si="55"/>
        <v>0</v>
      </c>
      <c r="S561" s="844"/>
      <c r="T561" s="844"/>
      <c r="U561" s="844"/>
      <c r="W561" s="390" t="s">
        <v>2133</v>
      </c>
    </row>
    <row r="562" spans="1:23" hidden="1" outlineLevel="1">
      <c r="A562" s="823"/>
      <c r="B562" s="825"/>
      <c r="C562" s="825"/>
      <c r="D562" s="825"/>
      <c r="E562" s="825"/>
      <c r="F562" s="825"/>
      <c r="G562" s="826"/>
      <c r="H562" s="827"/>
      <c r="I562" s="828"/>
      <c r="J562" s="828"/>
      <c r="K562" s="291">
        <f t="shared" si="52"/>
        <v>0</v>
      </c>
      <c r="L562" s="862"/>
      <c r="M562" s="254"/>
      <c r="N562" s="254"/>
      <c r="O562" s="254"/>
      <c r="P562" s="257">
        <f t="shared" si="53"/>
        <v>0</v>
      </c>
      <c r="Q562" s="259">
        <f t="shared" si="54"/>
        <v>0</v>
      </c>
      <c r="R562" s="259">
        <f t="shared" si="55"/>
        <v>0</v>
      </c>
      <c r="S562" s="844"/>
      <c r="T562" s="844"/>
      <c r="U562" s="844"/>
      <c r="W562" s="390" t="s">
        <v>2134</v>
      </c>
    </row>
    <row r="563" spans="1:23" hidden="1" outlineLevel="1">
      <c r="A563" s="823"/>
      <c r="B563" s="825"/>
      <c r="C563" s="825"/>
      <c r="D563" s="825"/>
      <c r="E563" s="825"/>
      <c r="F563" s="825"/>
      <c r="G563" s="826"/>
      <c r="H563" s="827"/>
      <c r="I563" s="828"/>
      <c r="J563" s="828"/>
      <c r="K563" s="291">
        <f t="shared" si="52"/>
        <v>0</v>
      </c>
      <c r="L563" s="862"/>
      <c r="M563" s="254"/>
      <c r="N563" s="254"/>
      <c r="O563" s="254"/>
      <c r="P563" s="257">
        <f t="shared" si="53"/>
        <v>0</v>
      </c>
      <c r="Q563" s="259">
        <f t="shared" si="54"/>
        <v>0</v>
      </c>
      <c r="R563" s="259">
        <f t="shared" si="55"/>
        <v>0</v>
      </c>
      <c r="S563" s="844"/>
      <c r="T563" s="844"/>
      <c r="U563" s="844"/>
      <c r="W563" s="390" t="s">
        <v>2135</v>
      </c>
    </row>
    <row r="564" spans="1:23" hidden="1" outlineLevel="1">
      <c r="A564" s="823"/>
      <c r="B564" s="825"/>
      <c r="C564" s="825"/>
      <c r="D564" s="825"/>
      <c r="E564" s="825"/>
      <c r="F564" s="825"/>
      <c r="G564" s="826"/>
      <c r="H564" s="827"/>
      <c r="I564" s="828"/>
      <c r="J564" s="828"/>
      <c r="K564" s="291">
        <f t="shared" si="52"/>
        <v>0</v>
      </c>
      <c r="L564" s="862"/>
      <c r="M564" s="254"/>
      <c r="N564" s="254"/>
      <c r="O564" s="254"/>
      <c r="P564" s="257">
        <f t="shared" si="53"/>
        <v>0</v>
      </c>
      <c r="Q564" s="259">
        <f t="shared" si="54"/>
        <v>0</v>
      </c>
      <c r="R564" s="259">
        <f t="shared" si="55"/>
        <v>0</v>
      </c>
      <c r="S564" s="844"/>
      <c r="T564" s="844"/>
      <c r="U564" s="844"/>
      <c r="W564" s="390" t="s">
        <v>2136</v>
      </c>
    </row>
    <row r="565" spans="1:23" collapsed="1">
      <c r="A565" s="823"/>
      <c r="B565" s="825"/>
      <c r="C565" s="825"/>
      <c r="D565" s="825"/>
      <c r="E565" s="825"/>
      <c r="F565" s="825"/>
      <c r="G565" s="826"/>
      <c r="H565" s="827"/>
      <c r="I565" s="828"/>
      <c r="J565" s="828"/>
      <c r="K565" s="291">
        <f t="shared" si="52"/>
        <v>0</v>
      </c>
      <c r="L565" s="862"/>
      <c r="M565" s="254"/>
      <c r="N565" s="254"/>
      <c r="O565" s="254"/>
      <c r="P565" s="257">
        <f t="shared" si="53"/>
        <v>0</v>
      </c>
      <c r="Q565" s="259">
        <f t="shared" si="54"/>
        <v>0</v>
      </c>
      <c r="R565" s="259">
        <f t="shared" si="55"/>
        <v>0</v>
      </c>
      <c r="S565" s="844"/>
      <c r="T565" s="844"/>
      <c r="U565" s="844"/>
      <c r="W565" s="390" t="s">
        <v>2137</v>
      </c>
    </row>
    <row r="566" spans="1:23" hidden="1" outlineLevel="1">
      <c r="A566" s="823"/>
      <c r="B566" s="825"/>
      <c r="C566" s="825"/>
      <c r="D566" s="825"/>
      <c r="E566" s="825"/>
      <c r="F566" s="825"/>
      <c r="G566" s="826"/>
      <c r="H566" s="827"/>
      <c r="I566" s="828"/>
      <c r="J566" s="828"/>
      <c r="K566" s="291">
        <f t="shared" si="52"/>
        <v>0</v>
      </c>
      <c r="L566" s="862"/>
      <c r="M566" s="254"/>
      <c r="N566" s="254"/>
      <c r="O566" s="254"/>
      <c r="P566" s="257">
        <f t="shared" si="53"/>
        <v>0</v>
      </c>
      <c r="Q566" s="259">
        <f t="shared" si="54"/>
        <v>0</v>
      </c>
      <c r="R566" s="259">
        <f t="shared" si="55"/>
        <v>0</v>
      </c>
      <c r="S566" s="844"/>
      <c r="T566" s="844"/>
      <c r="U566" s="844"/>
      <c r="W566" s="390" t="s">
        <v>2138</v>
      </c>
    </row>
    <row r="567" spans="1:23" hidden="1" outlineLevel="1">
      <c r="A567" s="823"/>
      <c r="B567" s="825"/>
      <c r="C567" s="825"/>
      <c r="D567" s="825"/>
      <c r="E567" s="825"/>
      <c r="F567" s="825"/>
      <c r="G567" s="826"/>
      <c r="H567" s="827"/>
      <c r="I567" s="828"/>
      <c r="J567" s="828"/>
      <c r="K567" s="291">
        <f t="shared" si="52"/>
        <v>0</v>
      </c>
      <c r="L567" s="862"/>
      <c r="M567" s="254"/>
      <c r="N567" s="254"/>
      <c r="O567" s="254"/>
      <c r="P567" s="257">
        <f t="shared" si="53"/>
        <v>0</v>
      </c>
      <c r="Q567" s="259">
        <f t="shared" si="54"/>
        <v>0</v>
      </c>
      <c r="R567" s="259">
        <f t="shared" si="55"/>
        <v>0</v>
      </c>
      <c r="S567" s="844"/>
      <c r="T567" s="844"/>
      <c r="U567" s="844"/>
      <c r="W567" s="390" t="s">
        <v>2139</v>
      </c>
    </row>
    <row r="568" spans="1:23" hidden="1" outlineLevel="1">
      <c r="A568" s="823"/>
      <c r="B568" s="825"/>
      <c r="C568" s="825"/>
      <c r="D568" s="825"/>
      <c r="E568" s="825"/>
      <c r="F568" s="825"/>
      <c r="G568" s="826"/>
      <c r="H568" s="827"/>
      <c r="I568" s="828"/>
      <c r="J568" s="828"/>
      <c r="K568" s="291">
        <f t="shared" si="52"/>
        <v>0</v>
      </c>
      <c r="L568" s="862"/>
      <c r="M568" s="254"/>
      <c r="N568" s="254"/>
      <c r="O568" s="254"/>
      <c r="P568" s="257">
        <f t="shared" si="53"/>
        <v>0</v>
      </c>
      <c r="Q568" s="259">
        <f t="shared" si="54"/>
        <v>0</v>
      </c>
      <c r="R568" s="259">
        <f t="shared" si="55"/>
        <v>0</v>
      </c>
      <c r="S568" s="844"/>
      <c r="T568" s="844"/>
      <c r="U568" s="844"/>
      <c r="W568" s="390" t="s">
        <v>2140</v>
      </c>
    </row>
    <row r="569" spans="1:23" hidden="1" outlineLevel="1">
      <c r="A569" s="823"/>
      <c r="B569" s="825"/>
      <c r="C569" s="825"/>
      <c r="D569" s="825"/>
      <c r="E569" s="825"/>
      <c r="F569" s="825"/>
      <c r="G569" s="826"/>
      <c r="H569" s="827"/>
      <c r="I569" s="828"/>
      <c r="J569" s="828"/>
      <c r="K569" s="291">
        <f t="shared" si="52"/>
        <v>0</v>
      </c>
      <c r="L569" s="862"/>
      <c r="M569" s="254"/>
      <c r="N569" s="254"/>
      <c r="O569" s="254"/>
      <c r="P569" s="257">
        <f t="shared" si="53"/>
        <v>0</v>
      </c>
      <c r="Q569" s="259">
        <f t="shared" si="54"/>
        <v>0</v>
      </c>
      <c r="R569" s="259">
        <f t="shared" si="55"/>
        <v>0</v>
      </c>
      <c r="S569" s="844"/>
      <c r="T569" s="844"/>
      <c r="U569" s="844"/>
      <c r="W569" s="390" t="s">
        <v>2141</v>
      </c>
    </row>
    <row r="570" spans="1:23" hidden="1" outlineLevel="1">
      <c r="A570" s="823"/>
      <c r="B570" s="825"/>
      <c r="C570" s="825"/>
      <c r="D570" s="825"/>
      <c r="E570" s="825"/>
      <c r="F570" s="825"/>
      <c r="G570" s="826"/>
      <c r="H570" s="827"/>
      <c r="I570" s="828"/>
      <c r="J570" s="828"/>
      <c r="K570" s="291">
        <f t="shared" si="52"/>
        <v>0</v>
      </c>
      <c r="L570" s="862"/>
      <c r="M570" s="254"/>
      <c r="N570" s="254"/>
      <c r="O570" s="254"/>
      <c r="P570" s="257">
        <f t="shared" si="53"/>
        <v>0</v>
      </c>
      <c r="Q570" s="259">
        <f t="shared" si="54"/>
        <v>0</v>
      </c>
      <c r="R570" s="259">
        <f t="shared" si="55"/>
        <v>0</v>
      </c>
      <c r="S570" s="844"/>
      <c r="T570" s="844"/>
      <c r="U570" s="844"/>
      <c r="W570" s="390" t="s">
        <v>2142</v>
      </c>
    </row>
    <row r="571" spans="1:23" hidden="1" outlineLevel="1">
      <c r="A571" s="823"/>
      <c r="B571" s="825"/>
      <c r="C571" s="825"/>
      <c r="D571" s="825"/>
      <c r="E571" s="825"/>
      <c r="F571" s="825"/>
      <c r="G571" s="826"/>
      <c r="H571" s="827"/>
      <c r="I571" s="828"/>
      <c r="J571" s="828"/>
      <c r="K571" s="291">
        <f t="shared" si="52"/>
        <v>0</v>
      </c>
      <c r="L571" s="862"/>
      <c r="M571" s="254"/>
      <c r="N571" s="254"/>
      <c r="O571" s="254"/>
      <c r="P571" s="257">
        <f t="shared" si="53"/>
        <v>0</v>
      </c>
      <c r="Q571" s="259">
        <f t="shared" si="54"/>
        <v>0</v>
      </c>
      <c r="R571" s="259">
        <f t="shared" si="55"/>
        <v>0</v>
      </c>
      <c r="S571" s="844"/>
      <c r="T571" s="844"/>
      <c r="U571" s="844"/>
      <c r="W571" s="390" t="s">
        <v>2143</v>
      </c>
    </row>
    <row r="572" spans="1:23" hidden="1" outlineLevel="1">
      <c r="A572" s="823"/>
      <c r="B572" s="825"/>
      <c r="C572" s="825"/>
      <c r="D572" s="825"/>
      <c r="E572" s="825"/>
      <c r="F572" s="825"/>
      <c r="G572" s="826"/>
      <c r="H572" s="827"/>
      <c r="I572" s="828"/>
      <c r="J572" s="828"/>
      <c r="K572" s="291">
        <f t="shared" si="52"/>
        <v>0</v>
      </c>
      <c r="L572" s="862"/>
      <c r="M572" s="254"/>
      <c r="N572" s="254"/>
      <c r="O572" s="254"/>
      <c r="P572" s="257">
        <f t="shared" si="53"/>
        <v>0</v>
      </c>
      <c r="Q572" s="259">
        <f t="shared" si="54"/>
        <v>0</v>
      </c>
      <c r="R572" s="259">
        <f t="shared" si="55"/>
        <v>0</v>
      </c>
      <c r="S572" s="844"/>
      <c r="T572" s="844"/>
      <c r="U572" s="844"/>
      <c r="W572" s="390" t="s">
        <v>2144</v>
      </c>
    </row>
    <row r="573" spans="1:23" hidden="1" outlineLevel="1">
      <c r="A573" s="823"/>
      <c r="B573" s="825"/>
      <c r="C573" s="825"/>
      <c r="D573" s="825"/>
      <c r="E573" s="825"/>
      <c r="F573" s="825"/>
      <c r="G573" s="826"/>
      <c r="H573" s="827"/>
      <c r="I573" s="828"/>
      <c r="J573" s="828"/>
      <c r="K573" s="291">
        <f t="shared" si="52"/>
        <v>0</v>
      </c>
      <c r="L573" s="862"/>
      <c r="M573" s="254"/>
      <c r="N573" s="254"/>
      <c r="O573" s="254"/>
      <c r="P573" s="257">
        <f t="shared" si="53"/>
        <v>0</v>
      </c>
      <c r="Q573" s="259">
        <f t="shared" si="54"/>
        <v>0</v>
      </c>
      <c r="R573" s="259">
        <f t="shared" si="55"/>
        <v>0</v>
      </c>
      <c r="S573" s="844"/>
      <c r="T573" s="844"/>
      <c r="U573" s="844"/>
      <c r="W573" s="390" t="s">
        <v>2145</v>
      </c>
    </row>
    <row r="574" spans="1:23" hidden="1" outlineLevel="1">
      <c r="A574" s="823"/>
      <c r="B574" s="825"/>
      <c r="C574" s="825"/>
      <c r="D574" s="825"/>
      <c r="E574" s="825"/>
      <c r="F574" s="825"/>
      <c r="G574" s="826"/>
      <c r="H574" s="827"/>
      <c r="I574" s="828"/>
      <c r="J574" s="828"/>
      <c r="K574" s="291">
        <f t="shared" si="52"/>
        <v>0</v>
      </c>
      <c r="L574" s="862"/>
      <c r="M574" s="254"/>
      <c r="N574" s="254"/>
      <c r="O574" s="254"/>
      <c r="P574" s="257">
        <f t="shared" si="53"/>
        <v>0</v>
      </c>
      <c r="Q574" s="259">
        <f t="shared" si="54"/>
        <v>0</v>
      </c>
      <c r="R574" s="259">
        <f t="shared" si="55"/>
        <v>0</v>
      </c>
      <c r="S574" s="844"/>
      <c r="T574" s="844"/>
      <c r="U574" s="844"/>
      <c r="W574" s="390" t="s">
        <v>2146</v>
      </c>
    </row>
    <row r="575" spans="1:23" hidden="1" outlineLevel="1">
      <c r="A575" s="823"/>
      <c r="B575" s="825"/>
      <c r="C575" s="825"/>
      <c r="D575" s="825"/>
      <c r="E575" s="825"/>
      <c r="F575" s="825"/>
      <c r="G575" s="826"/>
      <c r="H575" s="827"/>
      <c r="I575" s="828"/>
      <c r="J575" s="828"/>
      <c r="K575" s="291">
        <f t="shared" si="52"/>
        <v>0</v>
      </c>
      <c r="L575" s="862"/>
      <c r="M575" s="254"/>
      <c r="N575" s="254"/>
      <c r="O575" s="254"/>
      <c r="P575" s="257">
        <f t="shared" si="53"/>
        <v>0</v>
      </c>
      <c r="Q575" s="259">
        <f t="shared" si="54"/>
        <v>0</v>
      </c>
      <c r="R575" s="259">
        <f t="shared" si="55"/>
        <v>0</v>
      </c>
      <c r="S575" s="844"/>
      <c r="T575" s="844"/>
      <c r="U575" s="844"/>
      <c r="W575" s="390" t="s">
        <v>2147</v>
      </c>
    </row>
    <row r="576" spans="1:23" hidden="1" outlineLevel="1">
      <c r="A576" s="823"/>
      <c r="B576" s="825"/>
      <c r="C576" s="825"/>
      <c r="D576" s="825"/>
      <c r="E576" s="825"/>
      <c r="F576" s="825"/>
      <c r="G576" s="826"/>
      <c r="H576" s="827"/>
      <c r="I576" s="828"/>
      <c r="J576" s="828"/>
      <c r="K576" s="291">
        <f t="shared" si="52"/>
        <v>0</v>
      </c>
      <c r="L576" s="862"/>
      <c r="M576" s="254"/>
      <c r="N576" s="254"/>
      <c r="O576" s="254"/>
      <c r="P576" s="257">
        <f t="shared" si="53"/>
        <v>0</v>
      </c>
      <c r="Q576" s="259">
        <f t="shared" si="54"/>
        <v>0</v>
      </c>
      <c r="R576" s="259">
        <f t="shared" si="55"/>
        <v>0</v>
      </c>
      <c r="S576" s="844"/>
      <c r="T576" s="844"/>
      <c r="U576" s="844"/>
      <c r="W576" s="390" t="s">
        <v>2148</v>
      </c>
    </row>
    <row r="577" spans="1:23" hidden="1" outlineLevel="1">
      <c r="A577" s="823"/>
      <c r="B577" s="825"/>
      <c r="C577" s="825"/>
      <c r="D577" s="825"/>
      <c r="E577" s="825"/>
      <c r="F577" s="825"/>
      <c r="G577" s="826"/>
      <c r="H577" s="827"/>
      <c r="I577" s="828"/>
      <c r="J577" s="828"/>
      <c r="K577" s="291">
        <f t="shared" si="52"/>
        <v>0</v>
      </c>
      <c r="L577" s="862"/>
      <c r="M577" s="254"/>
      <c r="N577" s="254"/>
      <c r="O577" s="254"/>
      <c r="P577" s="257">
        <f t="shared" si="53"/>
        <v>0</v>
      </c>
      <c r="Q577" s="259">
        <f t="shared" si="54"/>
        <v>0</v>
      </c>
      <c r="R577" s="259">
        <f t="shared" si="55"/>
        <v>0</v>
      </c>
      <c r="S577" s="844"/>
      <c r="T577" s="844"/>
      <c r="U577" s="844"/>
      <c r="W577" s="390" t="s">
        <v>2149</v>
      </c>
    </row>
    <row r="578" spans="1:23" hidden="1" outlineLevel="1">
      <c r="A578" s="823"/>
      <c r="B578" s="825"/>
      <c r="C578" s="825"/>
      <c r="D578" s="825"/>
      <c r="E578" s="825"/>
      <c r="F578" s="825"/>
      <c r="G578" s="826"/>
      <c r="H578" s="827"/>
      <c r="I578" s="828"/>
      <c r="J578" s="828"/>
      <c r="K578" s="291">
        <f t="shared" si="52"/>
        <v>0</v>
      </c>
      <c r="L578" s="862"/>
      <c r="M578" s="254"/>
      <c r="N578" s="254"/>
      <c r="O578" s="254"/>
      <c r="P578" s="257">
        <f t="shared" si="53"/>
        <v>0</v>
      </c>
      <c r="Q578" s="259">
        <f t="shared" si="54"/>
        <v>0</v>
      </c>
      <c r="R578" s="259">
        <f t="shared" si="55"/>
        <v>0</v>
      </c>
      <c r="S578" s="844"/>
      <c r="T578" s="844"/>
      <c r="U578" s="844"/>
      <c r="W578" s="390" t="s">
        <v>2150</v>
      </c>
    </row>
    <row r="579" spans="1:23" hidden="1" outlineLevel="1">
      <c r="A579" s="823"/>
      <c r="B579" s="825"/>
      <c r="C579" s="825"/>
      <c r="D579" s="825"/>
      <c r="E579" s="825"/>
      <c r="F579" s="825"/>
      <c r="G579" s="826"/>
      <c r="H579" s="827"/>
      <c r="I579" s="828"/>
      <c r="J579" s="828"/>
      <c r="K579" s="291">
        <f t="shared" si="52"/>
        <v>0</v>
      </c>
      <c r="L579" s="862"/>
      <c r="M579" s="254"/>
      <c r="N579" s="254"/>
      <c r="O579" s="254"/>
      <c r="P579" s="257">
        <f t="shared" si="53"/>
        <v>0</v>
      </c>
      <c r="Q579" s="259">
        <f t="shared" si="54"/>
        <v>0</v>
      </c>
      <c r="R579" s="259">
        <f t="shared" si="55"/>
        <v>0</v>
      </c>
      <c r="S579" s="844"/>
      <c r="T579" s="844"/>
      <c r="U579" s="844"/>
      <c r="W579" s="390" t="s">
        <v>2151</v>
      </c>
    </row>
    <row r="580" spans="1:23" hidden="1" outlineLevel="1">
      <c r="A580" s="823"/>
      <c r="B580" s="825"/>
      <c r="C580" s="825"/>
      <c r="D580" s="825"/>
      <c r="E580" s="825"/>
      <c r="F580" s="825"/>
      <c r="G580" s="826"/>
      <c r="H580" s="827"/>
      <c r="I580" s="828"/>
      <c r="J580" s="828"/>
      <c r="K580" s="291">
        <f t="shared" si="52"/>
        <v>0</v>
      </c>
      <c r="L580" s="862"/>
      <c r="M580" s="254"/>
      <c r="N580" s="254"/>
      <c r="O580" s="254"/>
      <c r="P580" s="257">
        <f t="shared" si="53"/>
        <v>0</v>
      </c>
      <c r="Q580" s="259">
        <f t="shared" si="54"/>
        <v>0</v>
      </c>
      <c r="R580" s="259">
        <f t="shared" si="55"/>
        <v>0</v>
      </c>
      <c r="S580" s="844"/>
      <c r="T580" s="844"/>
      <c r="U580" s="844"/>
      <c r="W580" s="390" t="s">
        <v>2152</v>
      </c>
    </row>
    <row r="581" spans="1:23" hidden="1" outlineLevel="1">
      <c r="A581" s="823"/>
      <c r="B581" s="825"/>
      <c r="C581" s="825"/>
      <c r="D581" s="825"/>
      <c r="E581" s="825"/>
      <c r="F581" s="825"/>
      <c r="G581" s="826"/>
      <c r="H581" s="827"/>
      <c r="I581" s="828"/>
      <c r="J581" s="828"/>
      <c r="K581" s="291">
        <f t="shared" si="52"/>
        <v>0</v>
      </c>
      <c r="L581" s="862"/>
      <c r="M581" s="254"/>
      <c r="N581" s="254"/>
      <c r="O581" s="254"/>
      <c r="P581" s="257">
        <f t="shared" si="53"/>
        <v>0</v>
      </c>
      <c r="Q581" s="259">
        <f t="shared" si="54"/>
        <v>0</v>
      </c>
      <c r="R581" s="259">
        <f t="shared" si="55"/>
        <v>0</v>
      </c>
      <c r="S581" s="844"/>
      <c r="T581" s="844"/>
      <c r="U581" s="844"/>
      <c r="W581" s="390" t="s">
        <v>2153</v>
      </c>
    </row>
    <row r="582" spans="1:23" hidden="1" outlineLevel="1">
      <c r="A582" s="823"/>
      <c r="B582" s="825"/>
      <c r="C582" s="825"/>
      <c r="D582" s="825"/>
      <c r="E582" s="825"/>
      <c r="F582" s="825"/>
      <c r="G582" s="826"/>
      <c r="H582" s="827"/>
      <c r="I582" s="828"/>
      <c r="J582" s="828"/>
      <c r="K582" s="291">
        <f t="shared" si="52"/>
        <v>0</v>
      </c>
      <c r="L582" s="862"/>
      <c r="M582" s="254"/>
      <c r="N582" s="254"/>
      <c r="O582" s="254"/>
      <c r="P582" s="257">
        <f t="shared" si="53"/>
        <v>0</v>
      </c>
      <c r="Q582" s="259">
        <f t="shared" si="54"/>
        <v>0</v>
      </c>
      <c r="R582" s="259">
        <f t="shared" si="55"/>
        <v>0</v>
      </c>
      <c r="S582" s="844"/>
      <c r="T582" s="844"/>
      <c r="U582" s="844"/>
      <c r="W582" s="390" t="s">
        <v>2154</v>
      </c>
    </row>
    <row r="583" spans="1:23" hidden="1" outlineLevel="1">
      <c r="A583" s="823"/>
      <c r="B583" s="825"/>
      <c r="C583" s="825"/>
      <c r="D583" s="825"/>
      <c r="E583" s="825"/>
      <c r="F583" s="825"/>
      <c r="G583" s="826"/>
      <c r="H583" s="827"/>
      <c r="I583" s="828"/>
      <c r="J583" s="828"/>
      <c r="K583" s="291">
        <f t="shared" si="52"/>
        <v>0</v>
      </c>
      <c r="L583" s="862"/>
      <c r="M583" s="254"/>
      <c r="N583" s="254"/>
      <c r="O583" s="254"/>
      <c r="P583" s="257">
        <f t="shared" si="53"/>
        <v>0</v>
      </c>
      <c r="Q583" s="259">
        <f t="shared" si="54"/>
        <v>0</v>
      </c>
      <c r="R583" s="259">
        <f t="shared" si="55"/>
        <v>0</v>
      </c>
      <c r="S583" s="844"/>
      <c r="T583" s="844"/>
      <c r="U583" s="844"/>
      <c r="W583" s="390" t="s">
        <v>2155</v>
      </c>
    </row>
    <row r="584" spans="1:23" hidden="1" outlineLevel="1">
      <c r="A584" s="823"/>
      <c r="B584" s="825"/>
      <c r="C584" s="825"/>
      <c r="D584" s="825"/>
      <c r="E584" s="825"/>
      <c r="F584" s="825"/>
      <c r="G584" s="826"/>
      <c r="H584" s="827"/>
      <c r="I584" s="828"/>
      <c r="J584" s="828"/>
      <c r="K584" s="291">
        <f t="shared" si="52"/>
        <v>0</v>
      </c>
      <c r="L584" s="862"/>
      <c r="M584" s="254"/>
      <c r="N584" s="254"/>
      <c r="O584" s="254"/>
      <c r="P584" s="257">
        <f t="shared" si="53"/>
        <v>0</v>
      </c>
      <c r="Q584" s="259">
        <f t="shared" si="54"/>
        <v>0</v>
      </c>
      <c r="R584" s="259">
        <f t="shared" si="55"/>
        <v>0</v>
      </c>
      <c r="S584" s="844"/>
      <c r="T584" s="844"/>
      <c r="U584" s="844"/>
      <c r="W584" s="390" t="s">
        <v>2156</v>
      </c>
    </row>
    <row r="585" spans="1:23" hidden="1" outlineLevel="1">
      <c r="A585" s="823"/>
      <c r="B585" s="825"/>
      <c r="C585" s="825"/>
      <c r="D585" s="825"/>
      <c r="E585" s="825"/>
      <c r="F585" s="825"/>
      <c r="G585" s="826"/>
      <c r="H585" s="827"/>
      <c r="I585" s="828"/>
      <c r="J585" s="828"/>
      <c r="K585" s="291">
        <f t="shared" si="52"/>
        <v>0</v>
      </c>
      <c r="L585" s="862"/>
      <c r="M585" s="254"/>
      <c r="N585" s="254"/>
      <c r="O585" s="254"/>
      <c r="P585" s="257">
        <f t="shared" si="53"/>
        <v>0</v>
      </c>
      <c r="Q585" s="259">
        <f t="shared" si="54"/>
        <v>0</v>
      </c>
      <c r="R585" s="259">
        <f t="shared" si="55"/>
        <v>0</v>
      </c>
      <c r="S585" s="844"/>
      <c r="T585" s="844"/>
      <c r="U585" s="844"/>
      <c r="W585" s="390" t="s">
        <v>2157</v>
      </c>
    </row>
    <row r="586" spans="1:23" hidden="1" outlineLevel="1">
      <c r="A586" s="823"/>
      <c r="B586" s="825"/>
      <c r="C586" s="825"/>
      <c r="D586" s="825"/>
      <c r="E586" s="825"/>
      <c r="F586" s="825"/>
      <c r="G586" s="826"/>
      <c r="H586" s="827"/>
      <c r="I586" s="828"/>
      <c r="J586" s="828"/>
      <c r="K586" s="291">
        <f t="shared" si="52"/>
        <v>0</v>
      </c>
      <c r="L586" s="862"/>
      <c r="M586" s="254"/>
      <c r="N586" s="254"/>
      <c r="O586" s="254"/>
      <c r="P586" s="257">
        <f t="shared" si="53"/>
        <v>0</v>
      </c>
      <c r="Q586" s="259">
        <f t="shared" si="54"/>
        <v>0</v>
      </c>
      <c r="R586" s="259">
        <f t="shared" si="55"/>
        <v>0</v>
      </c>
      <c r="S586" s="844"/>
      <c r="T586" s="844"/>
      <c r="U586" s="844"/>
      <c r="W586" s="390" t="s">
        <v>2158</v>
      </c>
    </row>
    <row r="587" spans="1:23" hidden="1" outlineLevel="1">
      <c r="A587" s="823"/>
      <c r="B587" s="825"/>
      <c r="C587" s="825"/>
      <c r="D587" s="825"/>
      <c r="E587" s="825"/>
      <c r="F587" s="825"/>
      <c r="G587" s="826"/>
      <c r="H587" s="827"/>
      <c r="I587" s="828"/>
      <c r="J587" s="828"/>
      <c r="K587" s="291">
        <f t="shared" si="52"/>
        <v>0</v>
      </c>
      <c r="L587" s="862"/>
      <c r="M587" s="254"/>
      <c r="N587" s="254"/>
      <c r="O587" s="254"/>
      <c r="P587" s="257">
        <f t="shared" si="53"/>
        <v>0</v>
      </c>
      <c r="Q587" s="259">
        <f t="shared" si="54"/>
        <v>0</v>
      </c>
      <c r="R587" s="259">
        <f t="shared" si="55"/>
        <v>0</v>
      </c>
      <c r="S587" s="844"/>
      <c r="T587" s="844"/>
      <c r="U587" s="844"/>
      <c r="W587" s="390" t="s">
        <v>2159</v>
      </c>
    </row>
    <row r="588" spans="1:23" hidden="1" outlineLevel="1">
      <c r="A588" s="823"/>
      <c r="B588" s="825"/>
      <c r="C588" s="825"/>
      <c r="D588" s="825"/>
      <c r="E588" s="825"/>
      <c r="F588" s="825"/>
      <c r="G588" s="826"/>
      <c r="H588" s="827"/>
      <c r="I588" s="828"/>
      <c r="J588" s="828"/>
      <c r="K588" s="291">
        <f t="shared" si="52"/>
        <v>0</v>
      </c>
      <c r="L588" s="862"/>
      <c r="M588" s="254"/>
      <c r="N588" s="254"/>
      <c r="O588" s="254"/>
      <c r="P588" s="257">
        <f t="shared" si="53"/>
        <v>0</v>
      </c>
      <c r="Q588" s="259">
        <f t="shared" si="54"/>
        <v>0</v>
      </c>
      <c r="R588" s="259">
        <f t="shared" si="55"/>
        <v>0</v>
      </c>
      <c r="S588" s="844"/>
      <c r="T588" s="844"/>
      <c r="U588" s="844"/>
      <c r="W588" s="390" t="s">
        <v>2160</v>
      </c>
    </row>
    <row r="589" spans="1:23" hidden="1" outlineLevel="1">
      <c r="A589" s="823"/>
      <c r="B589" s="825"/>
      <c r="C589" s="825"/>
      <c r="D589" s="825"/>
      <c r="E589" s="825"/>
      <c r="F589" s="825"/>
      <c r="G589" s="826"/>
      <c r="H589" s="827"/>
      <c r="I589" s="828"/>
      <c r="J589" s="828"/>
      <c r="K589" s="291">
        <f t="shared" si="52"/>
        <v>0</v>
      </c>
      <c r="L589" s="862"/>
      <c r="M589" s="254"/>
      <c r="N589" s="254"/>
      <c r="O589" s="254"/>
      <c r="P589" s="257">
        <f t="shared" si="53"/>
        <v>0</v>
      </c>
      <c r="Q589" s="259">
        <f t="shared" si="54"/>
        <v>0</v>
      </c>
      <c r="R589" s="259">
        <f t="shared" si="55"/>
        <v>0</v>
      </c>
      <c r="S589" s="844"/>
      <c r="T589" s="844"/>
      <c r="U589" s="844"/>
      <c r="W589" s="390" t="s">
        <v>2161</v>
      </c>
    </row>
    <row r="590" spans="1:23" hidden="1" outlineLevel="1">
      <c r="A590" s="823"/>
      <c r="B590" s="825"/>
      <c r="C590" s="825"/>
      <c r="D590" s="825"/>
      <c r="E590" s="825"/>
      <c r="F590" s="825"/>
      <c r="G590" s="826"/>
      <c r="H590" s="827"/>
      <c r="I590" s="828"/>
      <c r="J590" s="828"/>
      <c r="K590" s="291">
        <f t="shared" si="52"/>
        <v>0</v>
      </c>
      <c r="L590" s="862"/>
      <c r="M590" s="254"/>
      <c r="N590" s="254"/>
      <c r="O590" s="254"/>
      <c r="P590" s="257">
        <f t="shared" si="53"/>
        <v>0</v>
      </c>
      <c r="Q590" s="259">
        <f t="shared" si="54"/>
        <v>0</v>
      </c>
      <c r="R590" s="259">
        <f t="shared" si="55"/>
        <v>0</v>
      </c>
      <c r="S590" s="844"/>
      <c r="T590" s="844"/>
      <c r="U590" s="844"/>
      <c r="W590" s="390" t="s">
        <v>2162</v>
      </c>
    </row>
    <row r="591" spans="1:23" hidden="1" outlineLevel="1">
      <c r="A591" s="823"/>
      <c r="B591" s="825"/>
      <c r="C591" s="825"/>
      <c r="D591" s="825"/>
      <c r="E591" s="825"/>
      <c r="F591" s="825"/>
      <c r="G591" s="826"/>
      <c r="H591" s="827"/>
      <c r="I591" s="828"/>
      <c r="J591" s="828"/>
      <c r="K591" s="291">
        <f t="shared" si="52"/>
        <v>0</v>
      </c>
      <c r="L591" s="862"/>
      <c r="M591" s="254"/>
      <c r="N591" s="254"/>
      <c r="O591" s="254"/>
      <c r="P591" s="257">
        <f t="shared" si="53"/>
        <v>0</v>
      </c>
      <c r="Q591" s="259">
        <f t="shared" si="54"/>
        <v>0</v>
      </c>
      <c r="R591" s="259">
        <f t="shared" si="55"/>
        <v>0</v>
      </c>
      <c r="S591" s="844"/>
      <c r="T591" s="844"/>
      <c r="U591" s="844"/>
      <c r="W591" s="390" t="s">
        <v>2163</v>
      </c>
    </row>
    <row r="592" spans="1:23" hidden="1" outlineLevel="1">
      <c r="A592" s="823"/>
      <c r="B592" s="825"/>
      <c r="C592" s="825"/>
      <c r="D592" s="825"/>
      <c r="E592" s="825"/>
      <c r="F592" s="825"/>
      <c r="G592" s="826"/>
      <c r="H592" s="827"/>
      <c r="I592" s="828"/>
      <c r="J592" s="828"/>
      <c r="K592" s="291">
        <f t="shared" si="52"/>
        <v>0</v>
      </c>
      <c r="L592" s="862"/>
      <c r="M592" s="254"/>
      <c r="N592" s="254"/>
      <c r="O592" s="254"/>
      <c r="P592" s="257">
        <f t="shared" si="53"/>
        <v>0</v>
      </c>
      <c r="Q592" s="259">
        <f t="shared" si="54"/>
        <v>0</v>
      </c>
      <c r="R592" s="259">
        <f t="shared" si="55"/>
        <v>0</v>
      </c>
      <c r="S592" s="844"/>
      <c r="T592" s="844"/>
      <c r="U592" s="844"/>
      <c r="W592" s="390" t="s">
        <v>2164</v>
      </c>
    </row>
    <row r="593" spans="1:23" hidden="1" outlineLevel="1">
      <c r="A593" s="823"/>
      <c r="B593" s="825"/>
      <c r="C593" s="825"/>
      <c r="D593" s="825"/>
      <c r="E593" s="825"/>
      <c r="F593" s="825"/>
      <c r="G593" s="826"/>
      <c r="H593" s="827"/>
      <c r="I593" s="828"/>
      <c r="J593" s="828"/>
      <c r="K593" s="291">
        <f t="shared" si="52"/>
        <v>0</v>
      </c>
      <c r="L593" s="862"/>
      <c r="M593" s="254"/>
      <c r="N593" s="254"/>
      <c r="O593" s="254"/>
      <c r="P593" s="257">
        <f t="shared" si="53"/>
        <v>0</v>
      </c>
      <c r="Q593" s="259">
        <f t="shared" si="54"/>
        <v>0</v>
      </c>
      <c r="R593" s="259">
        <f t="shared" si="55"/>
        <v>0</v>
      </c>
      <c r="S593" s="844"/>
      <c r="T593" s="844"/>
      <c r="U593" s="844"/>
      <c r="W593" s="390" t="s">
        <v>2165</v>
      </c>
    </row>
    <row r="594" spans="1:23" hidden="1" outlineLevel="1">
      <c r="A594" s="823"/>
      <c r="B594" s="825"/>
      <c r="C594" s="825"/>
      <c r="D594" s="825"/>
      <c r="E594" s="825"/>
      <c r="F594" s="825"/>
      <c r="G594" s="826"/>
      <c r="H594" s="827"/>
      <c r="I594" s="828"/>
      <c r="J594" s="828"/>
      <c r="K594" s="291">
        <f t="shared" si="52"/>
        <v>0</v>
      </c>
      <c r="L594" s="862"/>
      <c r="M594" s="254"/>
      <c r="N594" s="254"/>
      <c r="O594" s="254"/>
      <c r="P594" s="257">
        <f t="shared" si="53"/>
        <v>0</v>
      </c>
      <c r="Q594" s="259">
        <f t="shared" si="54"/>
        <v>0</v>
      </c>
      <c r="R594" s="259">
        <f t="shared" si="55"/>
        <v>0</v>
      </c>
      <c r="S594" s="844"/>
      <c r="T594" s="844"/>
      <c r="U594" s="844"/>
      <c r="W594" s="390" t="s">
        <v>2166</v>
      </c>
    </row>
    <row r="595" spans="1:23" hidden="1" outlineLevel="1">
      <c r="A595" s="823"/>
      <c r="B595" s="825"/>
      <c r="C595" s="825"/>
      <c r="D595" s="825"/>
      <c r="E595" s="825"/>
      <c r="F595" s="825"/>
      <c r="G595" s="826"/>
      <c r="H595" s="827"/>
      <c r="I595" s="828"/>
      <c r="J595" s="828"/>
      <c r="K595" s="291">
        <f t="shared" si="52"/>
        <v>0</v>
      </c>
      <c r="L595" s="862"/>
      <c r="M595" s="254"/>
      <c r="N595" s="254"/>
      <c r="O595" s="254"/>
      <c r="P595" s="257">
        <f t="shared" si="53"/>
        <v>0</v>
      </c>
      <c r="Q595" s="259">
        <f t="shared" si="54"/>
        <v>0</v>
      </c>
      <c r="R595" s="259">
        <f t="shared" si="55"/>
        <v>0</v>
      </c>
      <c r="S595" s="844"/>
      <c r="T595" s="844"/>
      <c r="U595" s="844"/>
      <c r="W595" s="390" t="s">
        <v>2167</v>
      </c>
    </row>
    <row r="596" spans="1:23" hidden="1" outlineLevel="1">
      <c r="A596" s="823"/>
      <c r="B596" s="825"/>
      <c r="C596" s="825"/>
      <c r="D596" s="825"/>
      <c r="E596" s="825"/>
      <c r="F596" s="825"/>
      <c r="G596" s="826"/>
      <c r="H596" s="827"/>
      <c r="I596" s="828"/>
      <c r="J596" s="828"/>
      <c r="K596" s="291">
        <f t="shared" si="52"/>
        <v>0</v>
      </c>
      <c r="L596" s="862"/>
      <c r="M596" s="254"/>
      <c r="N596" s="254"/>
      <c r="O596" s="254"/>
      <c r="P596" s="257">
        <f t="shared" si="53"/>
        <v>0</v>
      </c>
      <c r="Q596" s="259">
        <f t="shared" si="54"/>
        <v>0</v>
      </c>
      <c r="R596" s="259">
        <f t="shared" si="55"/>
        <v>0</v>
      </c>
      <c r="S596" s="844"/>
      <c r="T596" s="844"/>
      <c r="U596" s="844"/>
      <c r="W596" s="390" t="s">
        <v>2168</v>
      </c>
    </row>
    <row r="597" spans="1:23" hidden="1" outlineLevel="1">
      <c r="A597" s="823"/>
      <c r="B597" s="825"/>
      <c r="C597" s="825"/>
      <c r="D597" s="825"/>
      <c r="E597" s="825"/>
      <c r="F597" s="825"/>
      <c r="G597" s="826"/>
      <c r="H597" s="827"/>
      <c r="I597" s="828"/>
      <c r="J597" s="828"/>
      <c r="K597" s="291">
        <f t="shared" si="52"/>
        <v>0</v>
      </c>
      <c r="L597" s="862"/>
      <c r="M597" s="254"/>
      <c r="N597" s="254"/>
      <c r="O597" s="254"/>
      <c r="P597" s="257">
        <f t="shared" si="53"/>
        <v>0</v>
      </c>
      <c r="Q597" s="259">
        <f t="shared" si="54"/>
        <v>0</v>
      </c>
      <c r="R597" s="259">
        <f t="shared" si="55"/>
        <v>0</v>
      </c>
      <c r="S597" s="844"/>
      <c r="T597" s="844"/>
      <c r="U597" s="844"/>
      <c r="W597" s="390" t="s">
        <v>2169</v>
      </c>
    </row>
    <row r="598" spans="1:23" hidden="1" outlineLevel="1">
      <c r="A598" s="823"/>
      <c r="B598" s="825"/>
      <c r="C598" s="825"/>
      <c r="D598" s="825"/>
      <c r="E598" s="825"/>
      <c r="F598" s="825"/>
      <c r="G598" s="826"/>
      <c r="H598" s="827"/>
      <c r="I598" s="828"/>
      <c r="J598" s="828"/>
      <c r="K598" s="291">
        <f t="shared" si="52"/>
        <v>0</v>
      </c>
      <c r="L598" s="862"/>
      <c r="M598" s="254"/>
      <c r="N598" s="254"/>
      <c r="O598" s="254"/>
      <c r="P598" s="257">
        <f t="shared" si="53"/>
        <v>0</v>
      </c>
      <c r="Q598" s="259">
        <f t="shared" si="54"/>
        <v>0</v>
      </c>
      <c r="R598" s="259">
        <f t="shared" si="55"/>
        <v>0</v>
      </c>
      <c r="S598" s="844"/>
      <c r="T598" s="844"/>
      <c r="U598" s="844"/>
      <c r="W598" s="390" t="s">
        <v>2170</v>
      </c>
    </row>
    <row r="599" spans="1:23" hidden="1" outlineLevel="1">
      <c r="A599" s="823"/>
      <c r="B599" s="825"/>
      <c r="C599" s="825"/>
      <c r="D599" s="825"/>
      <c r="E599" s="825"/>
      <c r="F599" s="825"/>
      <c r="G599" s="826"/>
      <c r="H599" s="827"/>
      <c r="I599" s="828"/>
      <c r="J599" s="828"/>
      <c r="K599" s="291">
        <f t="shared" si="52"/>
        <v>0</v>
      </c>
      <c r="L599" s="862"/>
      <c r="M599" s="254"/>
      <c r="N599" s="254"/>
      <c r="O599" s="254"/>
      <c r="P599" s="257">
        <f t="shared" si="53"/>
        <v>0</v>
      </c>
      <c r="Q599" s="259">
        <f t="shared" si="54"/>
        <v>0</v>
      </c>
      <c r="R599" s="259">
        <f t="shared" si="55"/>
        <v>0</v>
      </c>
      <c r="S599" s="844"/>
      <c r="T599" s="844"/>
      <c r="U599" s="844"/>
      <c r="W599" s="390" t="s">
        <v>2171</v>
      </c>
    </row>
    <row r="600" spans="1:23" hidden="1" outlineLevel="1">
      <c r="A600" s="823"/>
      <c r="B600" s="825"/>
      <c r="C600" s="825"/>
      <c r="D600" s="825"/>
      <c r="E600" s="825"/>
      <c r="F600" s="825"/>
      <c r="G600" s="826"/>
      <c r="H600" s="827"/>
      <c r="I600" s="828"/>
      <c r="J600" s="828"/>
      <c r="K600" s="291">
        <f t="shared" si="52"/>
        <v>0</v>
      </c>
      <c r="L600" s="862"/>
      <c r="M600" s="254"/>
      <c r="N600" s="254"/>
      <c r="O600" s="254"/>
      <c r="P600" s="257">
        <f t="shared" si="53"/>
        <v>0</v>
      </c>
      <c r="Q600" s="259">
        <f t="shared" si="54"/>
        <v>0</v>
      </c>
      <c r="R600" s="259">
        <f t="shared" si="55"/>
        <v>0</v>
      </c>
      <c r="S600" s="844"/>
      <c r="T600" s="844"/>
      <c r="U600" s="844"/>
      <c r="W600" s="390" t="s">
        <v>2172</v>
      </c>
    </row>
    <row r="601" spans="1:23" hidden="1" outlineLevel="1">
      <c r="A601" s="823"/>
      <c r="B601" s="825"/>
      <c r="C601" s="825"/>
      <c r="D601" s="825"/>
      <c r="E601" s="825"/>
      <c r="F601" s="825"/>
      <c r="G601" s="826"/>
      <c r="H601" s="827"/>
      <c r="I601" s="828"/>
      <c r="J601" s="828"/>
      <c r="K601" s="291">
        <f t="shared" si="52"/>
        <v>0</v>
      </c>
      <c r="L601" s="862"/>
      <c r="M601" s="254"/>
      <c r="N601" s="254"/>
      <c r="O601" s="254"/>
      <c r="P601" s="257">
        <f t="shared" si="53"/>
        <v>0</v>
      </c>
      <c r="Q601" s="259">
        <f t="shared" si="54"/>
        <v>0</v>
      </c>
      <c r="R601" s="259">
        <f t="shared" si="55"/>
        <v>0</v>
      </c>
      <c r="S601" s="844"/>
      <c r="T601" s="844"/>
      <c r="U601" s="844"/>
      <c r="W601" s="390" t="s">
        <v>2173</v>
      </c>
    </row>
    <row r="602" spans="1:23" hidden="1" outlineLevel="1">
      <c r="A602" s="823"/>
      <c r="B602" s="825"/>
      <c r="C602" s="825"/>
      <c r="D602" s="825"/>
      <c r="E602" s="825"/>
      <c r="F602" s="825"/>
      <c r="G602" s="826"/>
      <c r="H602" s="827"/>
      <c r="I602" s="828"/>
      <c r="J602" s="828"/>
      <c r="K602" s="291">
        <f t="shared" si="52"/>
        <v>0</v>
      </c>
      <c r="L602" s="862"/>
      <c r="M602" s="254"/>
      <c r="N602" s="254"/>
      <c r="O602" s="254"/>
      <c r="P602" s="257">
        <f t="shared" si="53"/>
        <v>0</v>
      </c>
      <c r="Q602" s="259">
        <f t="shared" si="54"/>
        <v>0</v>
      </c>
      <c r="R602" s="259">
        <f t="shared" si="55"/>
        <v>0</v>
      </c>
      <c r="S602" s="844"/>
      <c r="T602" s="844"/>
      <c r="U602" s="844"/>
      <c r="W602" s="390" t="s">
        <v>2174</v>
      </c>
    </row>
    <row r="603" spans="1:23" hidden="1" outlineLevel="1">
      <c r="A603" s="823"/>
      <c r="B603" s="825"/>
      <c r="C603" s="825"/>
      <c r="D603" s="825"/>
      <c r="E603" s="825"/>
      <c r="F603" s="825"/>
      <c r="G603" s="826"/>
      <c r="H603" s="827"/>
      <c r="I603" s="828"/>
      <c r="J603" s="828"/>
      <c r="K603" s="291">
        <f t="shared" si="52"/>
        <v>0</v>
      </c>
      <c r="L603" s="862"/>
      <c r="M603" s="254"/>
      <c r="N603" s="254"/>
      <c r="O603" s="254"/>
      <c r="P603" s="257">
        <f t="shared" si="53"/>
        <v>0</v>
      </c>
      <c r="Q603" s="259">
        <f t="shared" si="54"/>
        <v>0</v>
      </c>
      <c r="R603" s="259">
        <f t="shared" si="55"/>
        <v>0</v>
      </c>
      <c r="S603" s="844"/>
      <c r="T603" s="844"/>
      <c r="U603" s="844"/>
      <c r="W603" s="390" t="s">
        <v>2175</v>
      </c>
    </row>
    <row r="604" spans="1:23" hidden="1" outlineLevel="1">
      <c r="A604" s="823"/>
      <c r="B604" s="825"/>
      <c r="C604" s="825"/>
      <c r="D604" s="825"/>
      <c r="E604" s="825"/>
      <c r="F604" s="825"/>
      <c r="G604" s="826"/>
      <c r="H604" s="827"/>
      <c r="I604" s="828"/>
      <c r="J604" s="828"/>
      <c r="K604" s="291">
        <f t="shared" si="52"/>
        <v>0</v>
      </c>
      <c r="L604" s="862"/>
      <c r="M604" s="254"/>
      <c r="N604" s="254"/>
      <c r="O604" s="254"/>
      <c r="P604" s="257">
        <f t="shared" si="53"/>
        <v>0</v>
      </c>
      <c r="Q604" s="259">
        <f t="shared" si="54"/>
        <v>0</v>
      </c>
      <c r="R604" s="259">
        <f t="shared" si="55"/>
        <v>0</v>
      </c>
      <c r="S604" s="844"/>
      <c r="T604" s="844"/>
      <c r="U604" s="844"/>
      <c r="W604" s="390" t="s">
        <v>2176</v>
      </c>
    </row>
    <row r="605" spans="1:23" hidden="1" outlineLevel="1">
      <c r="A605" s="823"/>
      <c r="B605" s="825"/>
      <c r="C605" s="825"/>
      <c r="D605" s="825"/>
      <c r="E605" s="825"/>
      <c r="F605" s="825"/>
      <c r="G605" s="826"/>
      <c r="H605" s="827"/>
      <c r="I605" s="828"/>
      <c r="J605" s="828"/>
      <c r="K605" s="291">
        <f t="shared" si="52"/>
        <v>0</v>
      </c>
      <c r="L605" s="862"/>
      <c r="M605" s="254"/>
      <c r="N605" s="254"/>
      <c r="O605" s="254"/>
      <c r="P605" s="257">
        <f t="shared" si="53"/>
        <v>0</v>
      </c>
      <c r="Q605" s="259">
        <f t="shared" si="54"/>
        <v>0</v>
      </c>
      <c r="R605" s="259">
        <f t="shared" si="55"/>
        <v>0</v>
      </c>
      <c r="S605" s="844"/>
      <c r="T605" s="844"/>
      <c r="U605" s="844"/>
      <c r="W605" s="390" t="s">
        <v>2177</v>
      </c>
    </row>
    <row r="606" spans="1:23" hidden="1" outlineLevel="1">
      <c r="A606" s="823"/>
      <c r="B606" s="825"/>
      <c r="C606" s="825"/>
      <c r="D606" s="825"/>
      <c r="E606" s="825"/>
      <c r="F606" s="825"/>
      <c r="G606" s="826"/>
      <c r="H606" s="827"/>
      <c r="I606" s="828"/>
      <c r="J606" s="828"/>
      <c r="K606" s="291">
        <f t="shared" si="52"/>
        <v>0</v>
      </c>
      <c r="L606" s="862"/>
      <c r="M606" s="254"/>
      <c r="N606" s="254"/>
      <c r="O606" s="254"/>
      <c r="P606" s="257">
        <f t="shared" si="53"/>
        <v>0</v>
      </c>
      <c r="Q606" s="259">
        <f t="shared" si="54"/>
        <v>0</v>
      </c>
      <c r="R606" s="259">
        <f t="shared" si="55"/>
        <v>0</v>
      </c>
      <c r="S606" s="844"/>
      <c r="T606" s="844"/>
      <c r="U606" s="844"/>
      <c r="W606" s="390" t="s">
        <v>2178</v>
      </c>
    </row>
    <row r="607" spans="1:23" hidden="1" outlineLevel="1">
      <c r="A607" s="823"/>
      <c r="B607" s="825"/>
      <c r="C607" s="825"/>
      <c r="D607" s="825"/>
      <c r="E607" s="825"/>
      <c r="F607" s="825"/>
      <c r="G607" s="826"/>
      <c r="H607" s="827"/>
      <c r="I607" s="828"/>
      <c r="J607" s="828"/>
      <c r="K607" s="291">
        <f t="shared" ref="K607:K614" si="56">H607*I607</f>
        <v>0</v>
      </c>
      <c r="L607" s="862"/>
      <c r="M607" s="254"/>
      <c r="N607" s="254"/>
      <c r="O607" s="254"/>
      <c r="P607" s="257">
        <f t="shared" ref="P607:P614" si="57">IF(L607=0,0,((1+L607)*(1+B$823))-1)</f>
        <v>0</v>
      </c>
      <c r="Q607" s="259">
        <f t="shared" ref="Q607:Q614" si="58">P607*J607</f>
        <v>0</v>
      </c>
      <c r="R607" s="259">
        <f t="shared" ref="R607:R614" si="59" xml:space="preserve"> L607*J607</f>
        <v>0</v>
      </c>
      <c r="S607" s="844"/>
      <c r="T607" s="844"/>
      <c r="U607" s="844"/>
      <c r="W607" s="390" t="s">
        <v>2179</v>
      </c>
    </row>
    <row r="608" spans="1:23" hidden="1" outlineLevel="1">
      <c r="A608" s="823"/>
      <c r="B608" s="825"/>
      <c r="C608" s="825"/>
      <c r="D608" s="825"/>
      <c r="E608" s="825"/>
      <c r="F608" s="825"/>
      <c r="G608" s="826"/>
      <c r="H608" s="827"/>
      <c r="I608" s="828"/>
      <c r="J608" s="828"/>
      <c r="K608" s="291">
        <f t="shared" si="56"/>
        <v>0</v>
      </c>
      <c r="L608" s="862"/>
      <c r="M608" s="254"/>
      <c r="N608" s="254"/>
      <c r="O608" s="254"/>
      <c r="P608" s="257">
        <f t="shared" si="57"/>
        <v>0</v>
      </c>
      <c r="Q608" s="259">
        <f t="shared" si="58"/>
        <v>0</v>
      </c>
      <c r="R608" s="259">
        <f t="shared" si="59"/>
        <v>0</v>
      </c>
      <c r="S608" s="844"/>
      <c r="T608" s="844"/>
      <c r="U608" s="844"/>
      <c r="W608" s="390" t="s">
        <v>2180</v>
      </c>
    </row>
    <row r="609" spans="1:23" hidden="1" outlineLevel="1">
      <c r="A609" s="823"/>
      <c r="B609" s="825"/>
      <c r="C609" s="825"/>
      <c r="D609" s="825"/>
      <c r="E609" s="825"/>
      <c r="F609" s="825"/>
      <c r="G609" s="826"/>
      <c r="H609" s="827"/>
      <c r="I609" s="828"/>
      <c r="J609" s="828"/>
      <c r="K609" s="291">
        <f t="shared" si="56"/>
        <v>0</v>
      </c>
      <c r="L609" s="862"/>
      <c r="M609" s="254"/>
      <c r="N609" s="254"/>
      <c r="O609" s="254"/>
      <c r="P609" s="257">
        <f t="shared" si="57"/>
        <v>0</v>
      </c>
      <c r="Q609" s="259">
        <f t="shared" si="58"/>
        <v>0</v>
      </c>
      <c r="R609" s="259">
        <f t="shared" si="59"/>
        <v>0</v>
      </c>
      <c r="S609" s="844"/>
      <c r="T609" s="844"/>
      <c r="U609" s="844"/>
      <c r="W609" s="390" t="s">
        <v>2181</v>
      </c>
    </row>
    <row r="610" spans="1:23" hidden="1" outlineLevel="1">
      <c r="A610" s="823"/>
      <c r="B610" s="825"/>
      <c r="C610" s="825"/>
      <c r="D610" s="825"/>
      <c r="E610" s="825"/>
      <c r="F610" s="825"/>
      <c r="G610" s="826"/>
      <c r="H610" s="827"/>
      <c r="I610" s="828"/>
      <c r="J610" s="828"/>
      <c r="K610" s="291">
        <f t="shared" si="56"/>
        <v>0</v>
      </c>
      <c r="L610" s="862"/>
      <c r="M610" s="254"/>
      <c r="N610" s="254"/>
      <c r="O610" s="254"/>
      <c r="P610" s="257">
        <f t="shared" si="57"/>
        <v>0</v>
      </c>
      <c r="Q610" s="259">
        <f t="shared" si="58"/>
        <v>0</v>
      </c>
      <c r="R610" s="259">
        <f t="shared" si="59"/>
        <v>0</v>
      </c>
      <c r="S610" s="844"/>
      <c r="T610" s="844"/>
      <c r="U610" s="844"/>
      <c r="W610" s="390" t="s">
        <v>2182</v>
      </c>
    </row>
    <row r="611" spans="1:23" hidden="1" outlineLevel="1">
      <c r="A611" s="823"/>
      <c r="B611" s="825"/>
      <c r="C611" s="825"/>
      <c r="D611" s="825"/>
      <c r="E611" s="825"/>
      <c r="F611" s="825"/>
      <c r="G611" s="826"/>
      <c r="H611" s="827"/>
      <c r="I611" s="828"/>
      <c r="J611" s="828"/>
      <c r="K611" s="291">
        <f t="shared" si="56"/>
        <v>0</v>
      </c>
      <c r="L611" s="862"/>
      <c r="M611" s="254"/>
      <c r="N611" s="254"/>
      <c r="O611" s="254"/>
      <c r="P611" s="257">
        <f t="shared" si="57"/>
        <v>0</v>
      </c>
      <c r="Q611" s="259">
        <f t="shared" si="58"/>
        <v>0</v>
      </c>
      <c r="R611" s="259">
        <f t="shared" si="59"/>
        <v>0</v>
      </c>
      <c r="S611" s="844"/>
      <c r="T611" s="844"/>
      <c r="U611" s="844"/>
      <c r="W611" s="390" t="s">
        <v>2183</v>
      </c>
    </row>
    <row r="612" spans="1:23" hidden="1" outlineLevel="1">
      <c r="A612" s="823"/>
      <c r="B612" s="825"/>
      <c r="C612" s="825"/>
      <c r="D612" s="825"/>
      <c r="E612" s="825"/>
      <c r="F612" s="825"/>
      <c r="G612" s="826"/>
      <c r="H612" s="827"/>
      <c r="I612" s="828"/>
      <c r="J612" s="828"/>
      <c r="K612" s="291">
        <f t="shared" si="56"/>
        <v>0</v>
      </c>
      <c r="L612" s="862"/>
      <c r="M612" s="254"/>
      <c r="N612" s="254"/>
      <c r="O612" s="254"/>
      <c r="P612" s="257">
        <f t="shared" si="57"/>
        <v>0</v>
      </c>
      <c r="Q612" s="259">
        <f t="shared" si="58"/>
        <v>0</v>
      </c>
      <c r="R612" s="259">
        <f t="shared" si="59"/>
        <v>0</v>
      </c>
      <c r="S612" s="844"/>
      <c r="T612" s="844"/>
      <c r="U612" s="844"/>
      <c r="W612" s="390" t="s">
        <v>2184</v>
      </c>
    </row>
    <row r="613" spans="1:23" hidden="1" outlineLevel="1">
      <c r="A613" s="860"/>
      <c r="B613" s="825"/>
      <c r="C613" s="825"/>
      <c r="D613" s="825"/>
      <c r="E613" s="825"/>
      <c r="F613" s="825"/>
      <c r="G613" s="826"/>
      <c r="H613" s="827"/>
      <c r="I613" s="833"/>
      <c r="J613" s="833"/>
      <c r="K613" s="292">
        <f t="shared" si="56"/>
        <v>0</v>
      </c>
      <c r="L613" s="862"/>
      <c r="M613" s="254"/>
      <c r="N613" s="254"/>
      <c r="O613" s="254"/>
      <c r="P613" s="257">
        <f t="shared" si="57"/>
        <v>0</v>
      </c>
      <c r="Q613" s="259">
        <f t="shared" si="58"/>
        <v>0</v>
      </c>
      <c r="R613" s="259">
        <f t="shared" si="59"/>
        <v>0</v>
      </c>
      <c r="S613" s="846"/>
      <c r="T613" s="846"/>
      <c r="U613" s="846"/>
      <c r="W613" s="390" t="s">
        <v>2185</v>
      </c>
    </row>
    <row r="614" spans="1:23" ht="15" collapsed="1" thickBot="1">
      <c r="A614" s="861"/>
      <c r="B614" s="825"/>
      <c r="C614" s="825"/>
      <c r="D614" s="825"/>
      <c r="E614" s="825"/>
      <c r="F614" s="825"/>
      <c r="G614" s="826"/>
      <c r="H614" s="827"/>
      <c r="I614" s="833"/>
      <c r="J614" s="833"/>
      <c r="K614" s="292">
        <f t="shared" si="56"/>
        <v>0</v>
      </c>
      <c r="L614" s="862"/>
      <c r="M614" s="254"/>
      <c r="N614" s="254"/>
      <c r="O614" s="254"/>
      <c r="P614" s="257">
        <f t="shared" si="57"/>
        <v>0</v>
      </c>
      <c r="Q614" s="259">
        <f t="shared" si="58"/>
        <v>0</v>
      </c>
      <c r="R614" s="259">
        <f t="shared" si="59"/>
        <v>0</v>
      </c>
      <c r="S614" s="846"/>
      <c r="T614" s="846"/>
      <c r="U614" s="846"/>
      <c r="W614" s="390" t="s">
        <v>2186</v>
      </c>
    </row>
    <row r="615" spans="1:23" ht="15" thickBot="1">
      <c r="A615" s="266" t="s">
        <v>2187</v>
      </c>
      <c r="B615" s="267"/>
      <c r="C615" s="268"/>
      <c r="D615" s="268"/>
      <c r="E615" s="268"/>
      <c r="F615" s="268"/>
      <c r="G615" s="268"/>
      <c r="H615" s="269"/>
      <c r="I615" s="270">
        <f>SUM(I415:I614)</f>
        <v>0</v>
      </c>
      <c r="J615" s="271">
        <f>SUM(J415:J614)</f>
        <v>0</v>
      </c>
      <c r="K615" s="272">
        <f>SUM(K415:K614)</f>
        <v>0</v>
      </c>
      <c r="L615" s="273"/>
      <c r="M615" s="273"/>
      <c r="N615" s="273"/>
      <c r="O615" s="273"/>
      <c r="P615" s="293"/>
      <c r="Q615" s="274">
        <f>SUM(Q415:Q614)</f>
        <v>0</v>
      </c>
      <c r="R615" s="275">
        <f>SUM(R415:R614)</f>
        <v>0</v>
      </c>
      <c r="S615" s="275">
        <f>SUM(S415:S614)</f>
        <v>0</v>
      </c>
      <c r="T615" s="275">
        <f>SUM(T415:T614)</f>
        <v>0</v>
      </c>
      <c r="U615" s="276">
        <f>SUM(U415:U614)</f>
        <v>0</v>
      </c>
      <c r="W615" s="416" t="s">
        <v>2188</v>
      </c>
    </row>
    <row r="616" spans="1:23" ht="15" thickBot="1">
      <c r="A616" s="289"/>
      <c r="B616" s="279"/>
      <c r="C616" s="279"/>
      <c r="D616" s="279"/>
      <c r="E616" s="279"/>
      <c r="F616" s="279"/>
      <c r="G616" s="279"/>
      <c r="H616" s="279"/>
      <c r="I616" s="280"/>
      <c r="J616" s="280"/>
      <c r="K616" s="280"/>
      <c r="L616" s="281"/>
      <c r="M616" s="281"/>
      <c r="N616" s="281"/>
      <c r="O616" s="281"/>
      <c r="P616" s="282"/>
      <c r="Q616" s="283"/>
      <c r="R616" s="283"/>
      <c r="S616" s="290"/>
      <c r="T616" s="290"/>
      <c r="U616" s="290"/>
    </row>
    <row r="617" spans="1:23" ht="15.75" thickTop="1" thickBot="1">
      <c r="A617" s="462" t="s">
        <v>2189</v>
      </c>
      <c r="B617" s="285"/>
      <c r="C617" s="285"/>
      <c r="D617" s="285"/>
      <c r="E617" s="285"/>
      <c r="F617" s="285"/>
      <c r="G617" s="285"/>
      <c r="H617" s="279"/>
      <c r="I617" s="280"/>
      <c r="J617" s="280"/>
      <c r="K617" s="280"/>
      <c r="L617" s="281"/>
      <c r="M617" s="281"/>
      <c r="N617" s="281"/>
      <c r="O617" s="281"/>
      <c r="P617" s="282"/>
      <c r="Q617" s="283"/>
      <c r="R617" s="283"/>
      <c r="S617" s="290"/>
      <c r="T617" s="290"/>
      <c r="U617" s="290"/>
    </row>
    <row r="618" spans="1:23" ht="15" thickTop="1">
      <c r="A618" s="817"/>
      <c r="B618" s="825"/>
      <c r="C618" s="825"/>
      <c r="D618" s="825"/>
      <c r="E618" s="825"/>
      <c r="F618" s="825"/>
      <c r="G618" s="826"/>
      <c r="H618" s="827"/>
      <c r="I618" s="828"/>
      <c r="J618" s="828"/>
      <c r="K618" s="256">
        <f t="shared" ref="K618:K681" si="60">H618*I618</f>
        <v>0</v>
      </c>
      <c r="L618" s="254"/>
      <c r="M618" s="862"/>
      <c r="N618" s="254"/>
      <c r="O618" s="254"/>
      <c r="P618" s="257">
        <f t="shared" ref="P618:P681" si="61">IF(M618=0,0,((1+M618)*(1+B$824))-1)</f>
        <v>0</v>
      </c>
      <c r="Q618" s="259">
        <f t="shared" ref="Q618:Q681" si="62">P618*J618</f>
        <v>0</v>
      </c>
      <c r="R618" s="259">
        <f t="shared" ref="R618:R681" si="63" xml:space="preserve"> M618*J618</f>
        <v>0</v>
      </c>
      <c r="S618" s="844"/>
      <c r="T618" s="844"/>
      <c r="U618" s="844"/>
      <c r="W618" s="389" t="s">
        <v>2190</v>
      </c>
    </row>
    <row r="619" spans="1:23" hidden="1" outlineLevel="1">
      <c r="A619" s="823"/>
      <c r="B619" s="825"/>
      <c r="C619" s="825"/>
      <c r="D619" s="825"/>
      <c r="E619" s="825"/>
      <c r="F619" s="825"/>
      <c r="G619" s="826"/>
      <c r="H619" s="827"/>
      <c r="I619" s="828"/>
      <c r="J619" s="828"/>
      <c r="K619" s="256">
        <f t="shared" si="60"/>
        <v>0</v>
      </c>
      <c r="L619" s="254"/>
      <c r="M619" s="862"/>
      <c r="N619" s="254"/>
      <c r="O619" s="254"/>
      <c r="P619" s="257">
        <f t="shared" si="61"/>
        <v>0</v>
      </c>
      <c r="Q619" s="259">
        <f t="shared" si="62"/>
        <v>0</v>
      </c>
      <c r="R619" s="259">
        <f t="shared" si="63"/>
        <v>0</v>
      </c>
      <c r="S619" s="844"/>
      <c r="T619" s="844"/>
      <c r="U619" s="844"/>
      <c r="W619" s="390" t="s">
        <v>2191</v>
      </c>
    </row>
    <row r="620" spans="1:23" hidden="1" outlineLevel="1">
      <c r="A620" s="823"/>
      <c r="B620" s="825"/>
      <c r="C620" s="825"/>
      <c r="D620" s="825"/>
      <c r="E620" s="825"/>
      <c r="F620" s="825"/>
      <c r="G620" s="826"/>
      <c r="H620" s="827"/>
      <c r="I620" s="828"/>
      <c r="J620" s="828"/>
      <c r="K620" s="256">
        <f t="shared" si="60"/>
        <v>0</v>
      </c>
      <c r="L620" s="254"/>
      <c r="M620" s="862"/>
      <c r="N620" s="254"/>
      <c r="O620" s="254"/>
      <c r="P620" s="257">
        <f t="shared" si="61"/>
        <v>0</v>
      </c>
      <c r="Q620" s="259">
        <f t="shared" si="62"/>
        <v>0</v>
      </c>
      <c r="R620" s="259">
        <f t="shared" si="63"/>
        <v>0</v>
      </c>
      <c r="S620" s="844"/>
      <c r="T620" s="844"/>
      <c r="U620" s="844"/>
      <c r="W620" s="390" t="s">
        <v>2192</v>
      </c>
    </row>
    <row r="621" spans="1:23" hidden="1" outlineLevel="1">
      <c r="A621" s="823"/>
      <c r="B621" s="825"/>
      <c r="C621" s="825"/>
      <c r="D621" s="825"/>
      <c r="E621" s="825"/>
      <c r="F621" s="825"/>
      <c r="G621" s="826"/>
      <c r="H621" s="827"/>
      <c r="I621" s="828"/>
      <c r="J621" s="828"/>
      <c r="K621" s="256">
        <f t="shared" si="60"/>
        <v>0</v>
      </c>
      <c r="L621" s="254"/>
      <c r="M621" s="862"/>
      <c r="N621" s="254"/>
      <c r="O621" s="254"/>
      <c r="P621" s="257">
        <f t="shared" si="61"/>
        <v>0</v>
      </c>
      <c r="Q621" s="259">
        <f t="shared" si="62"/>
        <v>0</v>
      </c>
      <c r="R621" s="259">
        <f t="shared" si="63"/>
        <v>0</v>
      </c>
      <c r="S621" s="844"/>
      <c r="T621" s="844"/>
      <c r="U621" s="844"/>
      <c r="W621" s="390" t="s">
        <v>2193</v>
      </c>
    </row>
    <row r="622" spans="1:23" hidden="1" outlineLevel="1">
      <c r="A622" s="823"/>
      <c r="B622" s="825"/>
      <c r="C622" s="825"/>
      <c r="D622" s="825"/>
      <c r="E622" s="825"/>
      <c r="F622" s="825"/>
      <c r="G622" s="826"/>
      <c r="H622" s="827"/>
      <c r="I622" s="828"/>
      <c r="J622" s="828"/>
      <c r="K622" s="256">
        <f t="shared" si="60"/>
        <v>0</v>
      </c>
      <c r="L622" s="254"/>
      <c r="M622" s="862"/>
      <c r="N622" s="254"/>
      <c r="O622" s="254"/>
      <c r="P622" s="257">
        <f t="shared" si="61"/>
        <v>0</v>
      </c>
      <c r="Q622" s="259">
        <f t="shared" si="62"/>
        <v>0</v>
      </c>
      <c r="R622" s="259">
        <f t="shared" si="63"/>
        <v>0</v>
      </c>
      <c r="S622" s="844"/>
      <c r="T622" s="844"/>
      <c r="U622" s="844"/>
      <c r="W622" s="390" t="s">
        <v>2194</v>
      </c>
    </row>
    <row r="623" spans="1:23" hidden="1" outlineLevel="1">
      <c r="A623" s="823"/>
      <c r="B623" s="825"/>
      <c r="C623" s="825"/>
      <c r="D623" s="825"/>
      <c r="E623" s="825"/>
      <c r="F623" s="825"/>
      <c r="G623" s="826"/>
      <c r="H623" s="827"/>
      <c r="I623" s="828"/>
      <c r="J623" s="828"/>
      <c r="K623" s="256">
        <f t="shared" si="60"/>
        <v>0</v>
      </c>
      <c r="L623" s="254"/>
      <c r="M623" s="862"/>
      <c r="N623" s="254"/>
      <c r="O623" s="254"/>
      <c r="P623" s="257">
        <f t="shared" si="61"/>
        <v>0</v>
      </c>
      <c r="Q623" s="259">
        <f t="shared" si="62"/>
        <v>0</v>
      </c>
      <c r="R623" s="259">
        <f t="shared" si="63"/>
        <v>0</v>
      </c>
      <c r="S623" s="844"/>
      <c r="T623" s="844"/>
      <c r="U623" s="844"/>
      <c r="W623" s="390" t="s">
        <v>2195</v>
      </c>
    </row>
    <row r="624" spans="1:23" hidden="1" outlineLevel="1">
      <c r="A624" s="823"/>
      <c r="B624" s="825"/>
      <c r="C624" s="825"/>
      <c r="D624" s="825"/>
      <c r="E624" s="825"/>
      <c r="F624" s="825"/>
      <c r="G624" s="826"/>
      <c r="H624" s="827"/>
      <c r="I624" s="828"/>
      <c r="J624" s="828"/>
      <c r="K624" s="256">
        <f t="shared" si="60"/>
        <v>0</v>
      </c>
      <c r="L624" s="254"/>
      <c r="M624" s="862"/>
      <c r="N624" s="254"/>
      <c r="O624" s="254"/>
      <c r="P624" s="257">
        <f t="shared" si="61"/>
        <v>0</v>
      </c>
      <c r="Q624" s="259">
        <f t="shared" si="62"/>
        <v>0</v>
      </c>
      <c r="R624" s="259">
        <f t="shared" si="63"/>
        <v>0</v>
      </c>
      <c r="S624" s="844"/>
      <c r="T624" s="844"/>
      <c r="U624" s="844"/>
      <c r="W624" s="390" t="s">
        <v>2196</v>
      </c>
    </row>
    <row r="625" spans="1:23" hidden="1" outlineLevel="1">
      <c r="A625" s="823"/>
      <c r="B625" s="825"/>
      <c r="C625" s="825"/>
      <c r="D625" s="825"/>
      <c r="E625" s="825"/>
      <c r="F625" s="825"/>
      <c r="G625" s="826"/>
      <c r="H625" s="827"/>
      <c r="I625" s="828"/>
      <c r="J625" s="828"/>
      <c r="K625" s="256">
        <f t="shared" si="60"/>
        <v>0</v>
      </c>
      <c r="L625" s="254"/>
      <c r="M625" s="862"/>
      <c r="N625" s="254"/>
      <c r="O625" s="254"/>
      <c r="P625" s="257">
        <f t="shared" si="61"/>
        <v>0</v>
      </c>
      <c r="Q625" s="259">
        <f t="shared" si="62"/>
        <v>0</v>
      </c>
      <c r="R625" s="259">
        <f t="shared" si="63"/>
        <v>0</v>
      </c>
      <c r="S625" s="844"/>
      <c r="T625" s="844"/>
      <c r="U625" s="844"/>
      <c r="W625" s="390" t="s">
        <v>2197</v>
      </c>
    </row>
    <row r="626" spans="1:23" hidden="1" outlineLevel="1">
      <c r="A626" s="823"/>
      <c r="B626" s="825"/>
      <c r="C626" s="825"/>
      <c r="D626" s="825"/>
      <c r="E626" s="825"/>
      <c r="F626" s="825"/>
      <c r="G626" s="826"/>
      <c r="H626" s="827"/>
      <c r="I626" s="828"/>
      <c r="J626" s="828"/>
      <c r="K626" s="256">
        <f t="shared" si="60"/>
        <v>0</v>
      </c>
      <c r="L626" s="254"/>
      <c r="M626" s="862"/>
      <c r="N626" s="254"/>
      <c r="O626" s="254"/>
      <c r="P626" s="257">
        <f t="shared" si="61"/>
        <v>0</v>
      </c>
      <c r="Q626" s="259">
        <f t="shared" si="62"/>
        <v>0</v>
      </c>
      <c r="R626" s="259">
        <f t="shared" si="63"/>
        <v>0</v>
      </c>
      <c r="S626" s="844"/>
      <c r="T626" s="844"/>
      <c r="U626" s="844"/>
      <c r="W626" s="390" t="s">
        <v>2198</v>
      </c>
    </row>
    <row r="627" spans="1:23" hidden="1" outlineLevel="1">
      <c r="A627" s="823"/>
      <c r="B627" s="825"/>
      <c r="C627" s="825"/>
      <c r="D627" s="825"/>
      <c r="E627" s="825"/>
      <c r="F627" s="825"/>
      <c r="G627" s="826"/>
      <c r="H627" s="827"/>
      <c r="I627" s="828"/>
      <c r="J627" s="828"/>
      <c r="K627" s="256">
        <f t="shared" si="60"/>
        <v>0</v>
      </c>
      <c r="L627" s="254"/>
      <c r="M627" s="862"/>
      <c r="N627" s="254"/>
      <c r="O627" s="254"/>
      <c r="P627" s="257">
        <f t="shared" si="61"/>
        <v>0</v>
      </c>
      <c r="Q627" s="259">
        <f t="shared" si="62"/>
        <v>0</v>
      </c>
      <c r="R627" s="259">
        <f t="shared" si="63"/>
        <v>0</v>
      </c>
      <c r="S627" s="844"/>
      <c r="T627" s="844"/>
      <c r="U627" s="844"/>
      <c r="W627" s="390" t="s">
        <v>2199</v>
      </c>
    </row>
    <row r="628" spans="1:23" hidden="1" outlineLevel="1">
      <c r="A628" s="823"/>
      <c r="B628" s="825"/>
      <c r="C628" s="825"/>
      <c r="D628" s="825"/>
      <c r="E628" s="825"/>
      <c r="F628" s="825"/>
      <c r="G628" s="826"/>
      <c r="H628" s="827"/>
      <c r="I628" s="828"/>
      <c r="J628" s="828"/>
      <c r="K628" s="256">
        <f t="shared" si="60"/>
        <v>0</v>
      </c>
      <c r="L628" s="254"/>
      <c r="M628" s="862"/>
      <c r="N628" s="254"/>
      <c r="O628" s="254"/>
      <c r="P628" s="257">
        <f t="shared" si="61"/>
        <v>0</v>
      </c>
      <c r="Q628" s="259">
        <f t="shared" si="62"/>
        <v>0</v>
      </c>
      <c r="R628" s="259">
        <f t="shared" si="63"/>
        <v>0</v>
      </c>
      <c r="S628" s="844"/>
      <c r="T628" s="844"/>
      <c r="U628" s="844"/>
      <c r="W628" s="390" t="s">
        <v>2200</v>
      </c>
    </row>
    <row r="629" spans="1:23" hidden="1" outlineLevel="1">
      <c r="A629" s="823"/>
      <c r="B629" s="825"/>
      <c r="C629" s="825"/>
      <c r="D629" s="825"/>
      <c r="E629" s="825"/>
      <c r="F629" s="825"/>
      <c r="G629" s="826"/>
      <c r="H629" s="827"/>
      <c r="I629" s="828"/>
      <c r="J629" s="828"/>
      <c r="K629" s="256">
        <f t="shared" si="60"/>
        <v>0</v>
      </c>
      <c r="L629" s="254"/>
      <c r="M629" s="862"/>
      <c r="N629" s="254"/>
      <c r="O629" s="254"/>
      <c r="P629" s="257">
        <f t="shared" si="61"/>
        <v>0</v>
      </c>
      <c r="Q629" s="259">
        <f t="shared" si="62"/>
        <v>0</v>
      </c>
      <c r="R629" s="259">
        <f t="shared" si="63"/>
        <v>0</v>
      </c>
      <c r="S629" s="844"/>
      <c r="T629" s="844"/>
      <c r="U629" s="844"/>
      <c r="W629" s="390" t="s">
        <v>2201</v>
      </c>
    </row>
    <row r="630" spans="1:23" hidden="1" outlineLevel="1">
      <c r="A630" s="823"/>
      <c r="B630" s="825"/>
      <c r="C630" s="825"/>
      <c r="D630" s="825"/>
      <c r="E630" s="825"/>
      <c r="F630" s="825"/>
      <c r="G630" s="826"/>
      <c r="H630" s="827"/>
      <c r="I630" s="828"/>
      <c r="J630" s="828"/>
      <c r="K630" s="256">
        <f t="shared" si="60"/>
        <v>0</v>
      </c>
      <c r="L630" s="254"/>
      <c r="M630" s="862"/>
      <c r="N630" s="254"/>
      <c r="O630" s="254"/>
      <c r="P630" s="257">
        <f t="shared" si="61"/>
        <v>0</v>
      </c>
      <c r="Q630" s="259">
        <f t="shared" si="62"/>
        <v>0</v>
      </c>
      <c r="R630" s="259">
        <f t="shared" si="63"/>
        <v>0</v>
      </c>
      <c r="S630" s="844"/>
      <c r="T630" s="844"/>
      <c r="U630" s="844"/>
      <c r="W630" s="390" t="s">
        <v>2202</v>
      </c>
    </row>
    <row r="631" spans="1:23" hidden="1" outlineLevel="1">
      <c r="A631" s="823"/>
      <c r="B631" s="825"/>
      <c r="C631" s="825"/>
      <c r="D631" s="825"/>
      <c r="E631" s="825"/>
      <c r="F631" s="825"/>
      <c r="G631" s="826"/>
      <c r="H631" s="827"/>
      <c r="I631" s="828"/>
      <c r="J631" s="828"/>
      <c r="K631" s="256">
        <f t="shared" si="60"/>
        <v>0</v>
      </c>
      <c r="L631" s="254"/>
      <c r="M631" s="862"/>
      <c r="N631" s="254"/>
      <c r="O631" s="254"/>
      <c r="P631" s="257">
        <f t="shared" si="61"/>
        <v>0</v>
      </c>
      <c r="Q631" s="259">
        <f t="shared" si="62"/>
        <v>0</v>
      </c>
      <c r="R631" s="259">
        <f t="shared" si="63"/>
        <v>0</v>
      </c>
      <c r="S631" s="844"/>
      <c r="T631" s="844"/>
      <c r="U631" s="844"/>
      <c r="W631" s="390" t="s">
        <v>2203</v>
      </c>
    </row>
    <row r="632" spans="1:23" hidden="1" outlineLevel="1">
      <c r="A632" s="823"/>
      <c r="B632" s="825"/>
      <c r="C632" s="825"/>
      <c r="D632" s="825"/>
      <c r="E632" s="825"/>
      <c r="F632" s="825"/>
      <c r="G632" s="826"/>
      <c r="H632" s="827"/>
      <c r="I632" s="828"/>
      <c r="J632" s="828"/>
      <c r="K632" s="256">
        <f t="shared" si="60"/>
        <v>0</v>
      </c>
      <c r="L632" s="254"/>
      <c r="M632" s="862"/>
      <c r="N632" s="254"/>
      <c r="O632" s="254"/>
      <c r="P632" s="257">
        <f t="shared" si="61"/>
        <v>0</v>
      </c>
      <c r="Q632" s="259">
        <f t="shared" si="62"/>
        <v>0</v>
      </c>
      <c r="R632" s="259">
        <f t="shared" si="63"/>
        <v>0</v>
      </c>
      <c r="S632" s="844"/>
      <c r="T632" s="844"/>
      <c r="U632" s="844"/>
      <c r="W632" s="390" t="s">
        <v>2204</v>
      </c>
    </row>
    <row r="633" spans="1:23" hidden="1" outlineLevel="1">
      <c r="A633" s="823"/>
      <c r="B633" s="825"/>
      <c r="C633" s="825"/>
      <c r="D633" s="825"/>
      <c r="E633" s="825"/>
      <c r="F633" s="825"/>
      <c r="G633" s="826"/>
      <c r="H633" s="827"/>
      <c r="I633" s="828"/>
      <c r="J633" s="828"/>
      <c r="K633" s="256">
        <f t="shared" si="60"/>
        <v>0</v>
      </c>
      <c r="L633" s="254"/>
      <c r="M633" s="862"/>
      <c r="N633" s="254"/>
      <c r="O633" s="254"/>
      <c r="P633" s="257">
        <f t="shared" si="61"/>
        <v>0</v>
      </c>
      <c r="Q633" s="259">
        <f t="shared" si="62"/>
        <v>0</v>
      </c>
      <c r="R633" s="259">
        <f t="shared" si="63"/>
        <v>0</v>
      </c>
      <c r="S633" s="844"/>
      <c r="T633" s="844"/>
      <c r="U633" s="844"/>
      <c r="W633" s="390" t="s">
        <v>2205</v>
      </c>
    </row>
    <row r="634" spans="1:23" hidden="1" outlineLevel="1">
      <c r="A634" s="823"/>
      <c r="B634" s="825"/>
      <c r="C634" s="825"/>
      <c r="D634" s="825"/>
      <c r="E634" s="825"/>
      <c r="F634" s="825"/>
      <c r="G634" s="826"/>
      <c r="H634" s="827"/>
      <c r="I634" s="828"/>
      <c r="J634" s="828"/>
      <c r="K634" s="256">
        <f t="shared" si="60"/>
        <v>0</v>
      </c>
      <c r="L634" s="254"/>
      <c r="M634" s="862"/>
      <c r="N634" s="254"/>
      <c r="O634" s="254"/>
      <c r="P634" s="257">
        <f t="shared" si="61"/>
        <v>0</v>
      </c>
      <c r="Q634" s="259">
        <f t="shared" si="62"/>
        <v>0</v>
      </c>
      <c r="R634" s="259">
        <f t="shared" si="63"/>
        <v>0</v>
      </c>
      <c r="S634" s="844"/>
      <c r="T634" s="844"/>
      <c r="U634" s="844"/>
      <c r="W634" s="390" t="s">
        <v>2206</v>
      </c>
    </row>
    <row r="635" spans="1:23" hidden="1" outlineLevel="1">
      <c r="A635" s="823"/>
      <c r="B635" s="825"/>
      <c r="C635" s="825"/>
      <c r="D635" s="825"/>
      <c r="E635" s="825"/>
      <c r="F635" s="825"/>
      <c r="G635" s="826"/>
      <c r="H635" s="827"/>
      <c r="I635" s="828"/>
      <c r="J635" s="828"/>
      <c r="K635" s="256">
        <f t="shared" si="60"/>
        <v>0</v>
      </c>
      <c r="L635" s="254"/>
      <c r="M635" s="862"/>
      <c r="N635" s="254"/>
      <c r="O635" s="254"/>
      <c r="P635" s="257">
        <f t="shared" si="61"/>
        <v>0</v>
      </c>
      <c r="Q635" s="259">
        <f t="shared" si="62"/>
        <v>0</v>
      </c>
      <c r="R635" s="259">
        <f t="shared" si="63"/>
        <v>0</v>
      </c>
      <c r="S635" s="844"/>
      <c r="T635" s="844"/>
      <c r="U635" s="844"/>
      <c r="W635" s="390" t="s">
        <v>2207</v>
      </c>
    </row>
    <row r="636" spans="1:23" hidden="1" outlineLevel="1">
      <c r="A636" s="823"/>
      <c r="B636" s="825"/>
      <c r="C636" s="825"/>
      <c r="D636" s="825"/>
      <c r="E636" s="825"/>
      <c r="F636" s="825"/>
      <c r="G636" s="826"/>
      <c r="H636" s="827"/>
      <c r="I636" s="828"/>
      <c r="J636" s="828"/>
      <c r="K636" s="256">
        <f t="shared" si="60"/>
        <v>0</v>
      </c>
      <c r="L636" s="254"/>
      <c r="M636" s="862"/>
      <c r="N636" s="254"/>
      <c r="O636" s="254"/>
      <c r="P636" s="257">
        <f t="shared" si="61"/>
        <v>0</v>
      </c>
      <c r="Q636" s="259">
        <f t="shared" si="62"/>
        <v>0</v>
      </c>
      <c r="R636" s="259">
        <f t="shared" si="63"/>
        <v>0</v>
      </c>
      <c r="S636" s="844"/>
      <c r="T636" s="844"/>
      <c r="U636" s="844"/>
      <c r="W636" s="390" t="s">
        <v>2208</v>
      </c>
    </row>
    <row r="637" spans="1:23" hidden="1" outlineLevel="1">
      <c r="A637" s="823"/>
      <c r="B637" s="825"/>
      <c r="C637" s="825"/>
      <c r="D637" s="825"/>
      <c r="E637" s="825"/>
      <c r="F637" s="825"/>
      <c r="G637" s="826"/>
      <c r="H637" s="827"/>
      <c r="I637" s="828"/>
      <c r="J637" s="828"/>
      <c r="K637" s="256">
        <f t="shared" si="60"/>
        <v>0</v>
      </c>
      <c r="L637" s="254"/>
      <c r="M637" s="862"/>
      <c r="N637" s="254"/>
      <c r="O637" s="254"/>
      <c r="P637" s="257">
        <f t="shared" si="61"/>
        <v>0</v>
      </c>
      <c r="Q637" s="259">
        <f t="shared" si="62"/>
        <v>0</v>
      </c>
      <c r="R637" s="259">
        <f t="shared" si="63"/>
        <v>0</v>
      </c>
      <c r="S637" s="844"/>
      <c r="T637" s="844"/>
      <c r="U637" s="844"/>
      <c r="W637" s="390" t="s">
        <v>2209</v>
      </c>
    </row>
    <row r="638" spans="1:23" hidden="1" outlineLevel="1">
      <c r="A638" s="823"/>
      <c r="B638" s="825"/>
      <c r="C638" s="825"/>
      <c r="D638" s="825"/>
      <c r="E638" s="825"/>
      <c r="F638" s="825"/>
      <c r="G638" s="826"/>
      <c r="H638" s="827"/>
      <c r="I638" s="828"/>
      <c r="J638" s="828"/>
      <c r="K638" s="256">
        <f t="shared" si="60"/>
        <v>0</v>
      </c>
      <c r="L638" s="254"/>
      <c r="M638" s="862"/>
      <c r="N638" s="254"/>
      <c r="O638" s="254"/>
      <c r="P638" s="257">
        <f t="shared" si="61"/>
        <v>0</v>
      </c>
      <c r="Q638" s="259">
        <f t="shared" si="62"/>
        <v>0</v>
      </c>
      <c r="R638" s="259">
        <f t="shared" si="63"/>
        <v>0</v>
      </c>
      <c r="S638" s="844"/>
      <c r="T638" s="844"/>
      <c r="U638" s="844"/>
      <c r="W638" s="390" t="s">
        <v>2210</v>
      </c>
    </row>
    <row r="639" spans="1:23" hidden="1" outlineLevel="1">
      <c r="A639" s="823"/>
      <c r="B639" s="825"/>
      <c r="C639" s="825"/>
      <c r="D639" s="825"/>
      <c r="E639" s="825"/>
      <c r="F639" s="825"/>
      <c r="G639" s="826"/>
      <c r="H639" s="827"/>
      <c r="I639" s="828"/>
      <c r="J639" s="828"/>
      <c r="K639" s="256">
        <f t="shared" si="60"/>
        <v>0</v>
      </c>
      <c r="L639" s="254"/>
      <c r="M639" s="862"/>
      <c r="N639" s="254"/>
      <c r="O639" s="254"/>
      <c r="P639" s="257">
        <f t="shared" si="61"/>
        <v>0</v>
      </c>
      <c r="Q639" s="259">
        <f t="shared" si="62"/>
        <v>0</v>
      </c>
      <c r="R639" s="259">
        <f t="shared" si="63"/>
        <v>0</v>
      </c>
      <c r="S639" s="844"/>
      <c r="T639" s="844"/>
      <c r="U639" s="844"/>
      <c r="W639" s="390" t="s">
        <v>2211</v>
      </c>
    </row>
    <row r="640" spans="1:23" hidden="1" outlineLevel="1">
      <c r="A640" s="823"/>
      <c r="B640" s="825"/>
      <c r="C640" s="825"/>
      <c r="D640" s="825"/>
      <c r="E640" s="825"/>
      <c r="F640" s="825"/>
      <c r="G640" s="826"/>
      <c r="H640" s="827"/>
      <c r="I640" s="828"/>
      <c r="J640" s="828"/>
      <c r="K640" s="256">
        <f t="shared" si="60"/>
        <v>0</v>
      </c>
      <c r="L640" s="254"/>
      <c r="M640" s="862"/>
      <c r="N640" s="254"/>
      <c r="O640" s="254"/>
      <c r="P640" s="257">
        <f t="shared" si="61"/>
        <v>0</v>
      </c>
      <c r="Q640" s="259">
        <f t="shared" si="62"/>
        <v>0</v>
      </c>
      <c r="R640" s="259">
        <f t="shared" si="63"/>
        <v>0</v>
      </c>
      <c r="S640" s="844"/>
      <c r="T640" s="844"/>
      <c r="U640" s="844"/>
      <c r="W640" s="390" t="s">
        <v>2212</v>
      </c>
    </row>
    <row r="641" spans="1:23" hidden="1" outlineLevel="1">
      <c r="A641" s="823"/>
      <c r="B641" s="825"/>
      <c r="C641" s="825"/>
      <c r="D641" s="825"/>
      <c r="E641" s="825"/>
      <c r="F641" s="825"/>
      <c r="G641" s="826"/>
      <c r="H641" s="827"/>
      <c r="I641" s="828"/>
      <c r="J641" s="828"/>
      <c r="K641" s="256">
        <f t="shared" si="60"/>
        <v>0</v>
      </c>
      <c r="L641" s="254"/>
      <c r="M641" s="862"/>
      <c r="N641" s="254"/>
      <c r="O641" s="254"/>
      <c r="P641" s="257">
        <f t="shared" si="61"/>
        <v>0</v>
      </c>
      <c r="Q641" s="259">
        <f t="shared" si="62"/>
        <v>0</v>
      </c>
      <c r="R641" s="259">
        <f t="shared" si="63"/>
        <v>0</v>
      </c>
      <c r="S641" s="844"/>
      <c r="T641" s="844"/>
      <c r="U641" s="844"/>
      <c r="W641" s="390" t="s">
        <v>2213</v>
      </c>
    </row>
    <row r="642" spans="1:23" hidden="1" outlineLevel="1">
      <c r="A642" s="823"/>
      <c r="B642" s="825"/>
      <c r="C642" s="825"/>
      <c r="D642" s="825"/>
      <c r="E642" s="825"/>
      <c r="F642" s="825"/>
      <c r="G642" s="826"/>
      <c r="H642" s="827"/>
      <c r="I642" s="828"/>
      <c r="J642" s="828"/>
      <c r="K642" s="256">
        <f t="shared" si="60"/>
        <v>0</v>
      </c>
      <c r="L642" s="254"/>
      <c r="M642" s="862"/>
      <c r="N642" s="254"/>
      <c r="O642" s="254"/>
      <c r="P642" s="257">
        <f t="shared" si="61"/>
        <v>0</v>
      </c>
      <c r="Q642" s="259">
        <f t="shared" si="62"/>
        <v>0</v>
      </c>
      <c r="R642" s="259">
        <f t="shared" si="63"/>
        <v>0</v>
      </c>
      <c r="S642" s="844"/>
      <c r="T642" s="844"/>
      <c r="U642" s="844"/>
      <c r="W642" s="390" t="s">
        <v>2214</v>
      </c>
    </row>
    <row r="643" spans="1:23" hidden="1" outlineLevel="1">
      <c r="A643" s="823"/>
      <c r="B643" s="825"/>
      <c r="C643" s="825"/>
      <c r="D643" s="825"/>
      <c r="E643" s="825"/>
      <c r="F643" s="825"/>
      <c r="G643" s="826"/>
      <c r="H643" s="827"/>
      <c r="I643" s="828"/>
      <c r="J643" s="828"/>
      <c r="K643" s="256">
        <f t="shared" si="60"/>
        <v>0</v>
      </c>
      <c r="L643" s="254"/>
      <c r="M643" s="862"/>
      <c r="N643" s="254"/>
      <c r="O643" s="254"/>
      <c r="P643" s="257">
        <f t="shared" si="61"/>
        <v>0</v>
      </c>
      <c r="Q643" s="259">
        <f t="shared" si="62"/>
        <v>0</v>
      </c>
      <c r="R643" s="259">
        <f t="shared" si="63"/>
        <v>0</v>
      </c>
      <c r="S643" s="844"/>
      <c r="T643" s="844"/>
      <c r="U643" s="844"/>
      <c r="W643" s="390" t="s">
        <v>2215</v>
      </c>
    </row>
    <row r="644" spans="1:23" hidden="1" outlineLevel="1">
      <c r="A644" s="823"/>
      <c r="B644" s="825"/>
      <c r="C644" s="825"/>
      <c r="D644" s="825"/>
      <c r="E644" s="825"/>
      <c r="F644" s="825"/>
      <c r="G644" s="826"/>
      <c r="H644" s="827"/>
      <c r="I644" s="828"/>
      <c r="J644" s="828"/>
      <c r="K644" s="256">
        <f t="shared" si="60"/>
        <v>0</v>
      </c>
      <c r="L644" s="254"/>
      <c r="M644" s="862"/>
      <c r="N644" s="254"/>
      <c r="O644" s="254"/>
      <c r="P644" s="257">
        <f t="shared" si="61"/>
        <v>0</v>
      </c>
      <c r="Q644" s="259">
        <f t="shared" si="62"/>
        <v>0</v>
      </c>
      <c r="R644" s="259">
        <f t="shared" si="63"/>
        <v>0</v>
      </c>
      <c r="S644" s="844"/>
      <c r="T644" s="844"/>
      <c r="U644" s="844"/>
      <c r="W644" s="390" t="s">
        <v>2216</v>
      </c>
    </row>
    <row r="645" spans="1:23" hidden="1" outlineLevel="1">
      <c r="A645" s="823"/>
      <c r="B645" s="825"/>
      <c r="C645" s="825"/>
      <c r="D645" s="825"/>
      <c r="E645" s="825"/>
      <c r="F645" s="825"/>
      <c r="G645" s="826"/>
      <c r="H645" s="827"/>
      <c r="I645" s="828"/>
      <c r="J645" s="828"/>
      <c r="K645" s="256">
        <f t="shared" si="60"/>
        <v>0</v>
      </c>
      <c r="L645" s="254"/>
      <c r="M645" s="862"/>
      <c r="N645" s="254"/>
      <c r="O645" s="254"/>
      <c r="P645" s="257">
        <f t="shared" si="61"/>
        <v>0</v>
      </c>
      <c r="Q645" s="259">
        <f t="shared" si="62"/>
        <v>0</v>
      </c>
      <c r="R645" s="259">
        <f t="shared" si="63"/>
        <v>0</v>
      </c>
      <c r="S645" s="844"/>
      <c r="T645" s="844"/>
      <c r="U645" s="844"/>
      <c r="W645" s="390" t="s">
        <v>2217</v>
      </c>
    </row>
    <row r="646" spans="1:23" hidden="1" outlineLevel="1">
      <c r="A646" s="823"/>
      <c r="B646" s="825"/>
      <c r="C646" s="825"/>
      <c r="D646" s="825"/>
      <c r="E646" s="825"/>
      <c r="F646" s="825"/>
      <c r="G646" s="826"/>
      <c r="H646" s="827"/>
      <c r="I646" s="828"/>
      <c r="J646" s="828"/>
      <c r="K646" s="256">
        <f t="shared" si="60"/>
        <v>0</v>
      </c>
      <c r="L646" s="254"/>
      <c r="M646" s="862"/>
      <c r="N646" s="254"/>
      <c r="O646" s="254"/>
      <c r="P646" s="257">
        <f t="shared" si="61"/>
        <v>0</v>
      </c>
      <c r="Q646" s="259">
        <f t="shared" si="62"/>
        <v>0</v>
      </c>
      <c r="R646" s="259">
        <f t="shared" si="63"/>
        <v>0</v>
      </c>
      <c r="S646" s="844"/>
      <c r="T646" s="844"/>
      <c r="U646" s="844"/>
      <c r="W646" s="390" t="s">
        <v>2218</v>
      </c>
    </row>
    <row r="647" spans="1:23" hidden="1" outlineLevel="1">
      <c r="A647" s="823"/>
      <c r="B647" s="825"/>
      <c r="C647" s="825"/>
      <c r="D647" s="825"/>
      <c r="E647" s="825"/>
      <c r="F647" s="825"/>
      <c r="G647" s="826"/>
      <c r="H647" s="827"/>
      <c r="I647" s="828"/>
      <c r="J647" s="828"/>
      <c r="K647" s="256">
        <f t="shared" si="60"/>
        <v>0</v>
      </c>
      <c r="L647" s="254"/>
      <c r="M647" s="862"/>
      <c r="N647" s="254"/>
      <c r="O647" s="254"/>
      <c r="P647" s="257">
        <f t="shared" si="61"/>
        <v>0</v>
      </c>
      <c r="Q647" s="259">
        <f t="shared" si="62"/>
        <v>0</v>
      </c>
      <c r="R647" s="259">
        <f t="shared" si="63"/>
        <v>0</v>
      </c>
      <c r="S647" s="844"/>
      <c r="T647" s="844"/>
      <c r="U647" s="844"/>
      <c r="W647" s="390" t="s">
        <v>2219</v>
      </c>
    </row>
    <row r="648" spans="1:23" hidden="1" outlineLevel="1">
      <c r="A648" s="823"/>
      <c r="B648" s="825"/>
      <c r="C648" s="825"/>
      <c r="D648" s="825"/>
      <c r="E648" s="825"/>
      <c r="F648" s="825"/>
      <c r="G648" s="826"/>
      <c r="H648" s="827"/>
      <c r="I648" s="828"/>
      <c r="J648" s="828"/>
      <c r="K648" s="256">
        <f t="shared" si="60"/>
        <v>0</v>
      </c>
      <c r="L648" s="254"/>
      <c r="M648" s="862"/>
      <c r="N648" s="254"/>
      <c r="O648" s="254"/>
      <c r="P648" s="257">
        <f t="shared" si="61"/>
        <v>0</v>
      </c>
      <c r="Q648" s="259">
        <f t="shared" si="62"/>
        <v>0</v>
      </c>
      <c r="R648" s="259">
        <f t="shared" si="63"/>
        <v>0</v>
      </c>
      <c r="S648" s="844"/>
      <c r="T648" s="844"/>
      <c r="U648" s="844"/>
      <c r="W648" s="390" t="s">
        <v>2220</v>
      </c>
    </row>
    <row r="649" spans="1:23" hidden="1" outlineLevel="1">
      <c r="A649" s="823"/>
      <c r="B649" s="825"/>
      <c r="C649" s="825"/>
      <c r="D649" s="825"/>
      <c r="E649" s="825"/>
      <c r="F649" s="825"/>
      <c r="G649" s="826"/>
      <c r="H649" s="827"/>
      <c r="I649" s="828"/>
      <c r="J649" s="828"/>
      <c r="K649" s="256">
        <f t="shared" si="60"/>
        <v>0</v>
      </c>
      <c r="L649" s="254"/>
      <c r="M649" s="862"/>
      <c r="N649" s="254"/>
      <c r="O649" s="254"/>
      <c r="P649" s="257">
        <f t="shared" si="61"/>
        <v>0</v>
      </c>
      <c r="Q649" s="259">
        <f t="shared" si="62"/>
        <v>0</v>
      </c>
      <c r="R649" s="259">
        <f t="shared" si="63"/>
        <v>0</v>
      </c>
      <c r="S649" s="844"/>
      <c r="T649" s="844"/>
      <c r="U649" s="844"/>
      <c r="W649" s="390" t="s">
        <v>2221</v>
      </c>
    </row>
    <row r="650" spans="1:23" hidden="1" outlineLevel="1">
      <c r="A650" s="823"/>
      <c r="B650" s="825"/>
      <c r="C650" s="825"/>
      <c r="D650" s="825"/>
      <c r="E650" s="825"/>
      <c r="F650" s="825"/>
      <c r="G650" s="826"/>
      <c r="H650" s="827"/>
      <c r="I650" s="828"/>
      <c r="J650" s="828"/>
      <c r="K650" s="256">
        <f t="shared" si="60"/>
        <v>0</v>
      </c>
      <c r="L650" s="254"/>
      <c r="M650" s="862"/>
      <c r="N650" s="254"/>
      <c r="O650" s="254"/>
      <c r="P650" s="257">
        <f t="shared" si="61"/>
        <v>0</v>
      </c>
      <c r="Q650" s="259">
        <f t="shared" si="62"/>
        <v>0</v>
      </c>
      <c r="R650" s="259">
        <f t="shared" si="63"/>
        <v>0</v>
      </c>
      <c r="S650" s="844"/>
      <c r="T650" s="844"/>
      <c r="U650" s="844"/>
      <c r="W650" s="390" t="s">
        <v>2222</v>
      </c>
    </row>
    <row r="651" spans="1:23" hidden="1" outlineLevel="1">
      <c r="A651" s="823"/>
      <c r="B651" s="825"/>
      <c r="C651" s="825"/>
      <c r="D651" s="825"/>
      <c r="E651" s="825"/>
      <c r="F651" s="825"/>
      <c r="G651" s="826"/>
      <c r="H651" s="827"/>
      <c r="I651" s="828"/>
      <c r="J651" s="828"/>
      <c r="K651" s="256">
        <f t="shared" si="60"/>
        <v>0</v>
      </c>
      <c r="L651" s="254"/>
      <c r="M651" s="862"/>
      <c r="N651" s="254"/>
      <c r="O651" s="254"/>
      <c r="P651" s="257">
        <f t="shared" si="61"/>
        <v>0</v>
      </c>
      <c r="Q651" s="259">
        <f t="shared" si="62"/>
        <v>0</v>
      </c>
      <c r="R651" s="259">
        <f t="shared" si="63"/>
        <v>0</v>
      </c>
      <c r="S651" s="844"/>
      <c r="T651" s="844"/>
      <c r="U651" s="844"/>
      <c r="W651" s="390" t="s">
        <v>2223</v>
      </c>
    </row>
    <row r="652" spans="1:23" hidden="1" outlineLevel="1">
      <c r="A652" s="823"/>
      <c r="B652" s="825"/>
      <c r="C652" s="825"/>
      <c r="D652" s="825"/>
      <c r="E652" s="825"/>
      <c r="F652" s="825"/>
      <c r="G652" s="826"/>
      <c r="H652" s="827"/>
      <c r="I652" s="828"/>
      <c r="J652" s="828"/>
      <c r="K652" s="256">
        <f t="shared" si="60"/>
        <v>0</v>
      </c>
      <c r="L652" s="254"/>
      <c r="M652" s="862"/>
      <c r="N652" s="254"/>
      <c r="O652" s="254"/>
      <c r="P652" s="257">
        <f t="shared" si="61"/>
        <v>0</v>
      </c>
      <c r="Q652" s="259">
        <f t="shared" si="62"/>
        <v>0</v>
      </c>
      <c r="R652" s="259">
        <f t="shared" si="63"/>
        <v>0</v>
      </c>
      <c r="S652" s="844"/>
      <c r="T652" s="844"/>
      <c r="U652" s="844"/>
      <c r="W652" s="390" t="s">
        <v>2224</v>
      </c>
    </row>
    <row r="653" spans="1:23" hidden="1" outlineLevel="1">
      <c r="A653" s="823"/>
      <c r="B653" s="825"/>
      <c r="C653" s="825"/>
      <c r="D653" s="825"/>
      <c r="E653" s="825"/>
      <c r="F653" s="825"/>
      <c r="G653" s="826"/>
      <c r="H653" s="827"/>
      <c r="I653" s="828"/>
      <c r="J653" s="828"/>
      <c r="K653" s="256">
        <f t="shared" si="60"/>
        <v>0</v>
      </c>
      <c r="L653" s="254"/>
      <c r="M653" s="862"/>
      <c r="N653" s="254"/>
      <c r="O653" s="254"/>
      <c r="P653" s="257">
        <f t="shared" si="61"/>
        <v>0</v>
      </c>
      <c r="Q653" s="259">
        <f t="shared" si="62"/>
        <v>0</v>
      </c>
      <c r="R653" s="259">
        <f t="shared" si="63"/>
        <v>0</v>
      </c>
      <c r="S653" s="844"/>
      <c r="T653" s="844"/>
      <c r="U653" s="844"/>
      <c r="W653" s="390" t="s">
        <v>2225</v>
      </c>
    </row>
    <row r="654" spans="1:23" hidden="1" outlineLevel="1">
      <c r="A654" s="823"/>
      <c r="B654" s="825"/>
      <c r="C654" s="825"/>
      <c r="D654" s="825"/>
      <c r="E654" s="825"/>
      <c r="F654" s="825"/>
      <c r="G654" s="826"/>
      <c r="H654" s="827"/>
      <c r="I654" s="828"/>
      <c r="J654" s="828"/>
      <c r="K654" s="256">
        <f t="shared" si="60"/>
        <v>0</v>
      </c>
      <c r="L654" s="254"/>
      <c r="M654" s="862"/>
      <c r="N654" s="254"/>
      <c r="O654" s="254"/>
      <c r="P654" s="257">
        <f t="shared" si="61"/>
        <v>0</v>
      </c>
      <c r="Q654" s="259">
        <f t="shared" si="62"/>
        <v>0</v>
      </c>
      <c r="R654" s="259">
        <f t="shared" si="63"/>
        <v>0</v>
      </c>
      <c r="S654" s="844"/>
      <c r="T654" s="844"/>
      <c r="U654" s="844"/>
      <c r="W654" s="390" t="s">
        <v>2226</v>
      </c>
    </row>
    <row r="655" spans="1:23" hidden="1" outlineLevel="1">
      <c r="A655" s="823"/>
      <c r="B655" s="825"/>
      <c r="C655" s="825"/>
      <c r="D655" s="825"/>
      <c r="E655" s="825"/>
      <c r="F655" s="825"/>
      <c r="G655" s="826"/>
      <c r="H655" s="827"/>
      <c r="I655" s="828"/>
      <c r="J655" s="828"/>
      <c r="K655" s="256">
        <f t="shared" si="60"/>
        <v>0</v>
      </c>
      <c r="L655" s="254"/>
      <c r="M655" s="862"/>
      <c r="N655" s="254"/>
      <c r="O655" s="254"/>
      <c r="P655" s="257">
        <f t="shared" si="61"/>
        <v>0</v>
      </c>
      <c r="Q655" s="259">
        <f t="shared" si="62"/>
        <v>0</v>
      </c>
      <c r="R655" s="259">
        <f t="shared" si="63"/>
        <v>0</v>
      </c>
      <c r="S655" s="844"/>
      <c r="T655" s="844"/>
      <c r="U655" s="844"/>
      <c r="W655" s="390" t="s">
        <v>2227</v>
      </c>
    </row>
    <row r="656" spans="1:23" hidden="1" outlineLevel="1">
      <c r="A656" s="823"/>
      <c r="B656" s="825"/>
      <c r="C656" s="825"/>
      <c r="D656" s="825"/>
      <c r="E656" s="825"/>
      <c r="F656" s="825"/>
      <c r="G656" s="826"/>
      <c r="H656" s="827"/>
      <c r="I656" s="828"/>
      <c r="J656" s="828"/>
      <c r="K656" s="256">
        <f t="shared" si="60"/>
        <v>0</v>
      </c>
      <c r="L656" s="254"/>
      <c r="M656" s="862"/>
      <c r="N656" s="254"/>
      <c r="O656" s="254"/>
      <c r="P656" s="257">
        <f t="shared" si="61"/>
        <v>0</v>
      </c>
      <c r="Q656" s="259">
        <f t="shared" si="62"/>
        <v>0</v>
      </c>
      <c r="R656" s="259">
        <f t="shared" si="63"/>
        <v>0</v>
      </c>
      <c r="S656" s="844"/>
      <c r="T656" s="844"/>
      <c r="U656" s="844"/>
      <c r="W656" s="390" t="s">
        <v>2228</v>
      </c>
    </row>
    <row r="657" spans="1:23" hidden="1" outlineLevel="1">
      <c r="A657" s="823"/>
      <c r="B657" s="825"/>
      <c r="C657" s="825"/>
      <c r="D657" s="825"/>
      <c r="E657" s="825"/>
      <c r="F657" s="825"/>
      <c r="G657" s="826"/>
      <c r="H657" s="827"/>
      <c r="I657" s="828"/>
      <c r="J657" s="828"/>
      <c r="K657" s="256">
        <f t="shared" si="60"/>
        <v>0</v>
      </c>
      <c r="L657" s="254"/>
      <c r="M657" s="862"/>
      <c r="N657" s="254"/>
      <c r="O657" s="254"/>
      <c r="P657" s="257">
        <f t="shared" si="61"/>
        <v>0</v>
      </c>
      <c r="Q657" s="259">
        <f t="shared" si="62"/>
        <v>0</v>
      </c>
      <c r="R657" s="259">
        <f t="shared" si="63"/>
        <v>0</v>
      </c>
      <c r="S657" s="844"/>
      <c r="T657" s="844"/>
      <c r="U657" s="844"/>
      <c r="W657" s="390" t="s">
        <v>2229</v>
      </c>
    </row>
    <row r="658" spans="1:23" hidden="1" outlineLevel="1">
      <c r="A658" s="823"/>
      <c r="B658" s="825"/>
      <c r="C658" s="825"/>
      <c r="D658" s="825"/>
      <c r="E658" s="825"/>
      <c r="F658" s="825"/>
      <c r="G658" s="826"/>
      <c r="H658" s="827"/>
      <c r="I658" s="828"/>
      <c r="J658" s="828"/>
      <c r="K658" s="256">
        <f t="shared" si="60"/>
        <v>0</v>
      </c>
      <c r="L658" s="254"/>
      <c r="M658" s="862"/>
      <c r="N658" s="254"/>
      <c r="O658" s="254"/>
      <c r="P658" s="257">
        <f t="shared" si="61"/>
        <v>0</v>
      </c>
      <c r="Q658" s="259">
        <f t="shared" si="62"/>
        <v>0</v>
      </c>
      <c r="R658" s="259">
        <f t="shared" si="63"/>
        <v>0</v>
      </c>
      <c r="S658" s="844"/>
      <c r="T658" s="844"/>
      <c r="U658" s="844"/>
      <c r="W658" s="390" t="s">
        <v>2230</v>
      </c>
    </row>
    <row r="659" spans="1:23" hidden="1" outlineLevel="1">
      <c r="A659" s="823"/>
      <c r="B659" s="825"/>
      <c r="C659" s="825"/>
      <c r="D659" s="825"/>
      <c r="E659" s="825"/>
      <c r="F659" s="825"/>
      <c r="G659" s="826"/>
      <c r="H659" s="827"/>
      <c r="I659" s="828"/>
      <c r="J659" s="828"/>
      <c r="K659" s="256">
        <f t="shared" si="60"/>
        <v>0</v>
      </c>
      <c r="L659" s="254"/>
      <c r="M659" s="862"/>
      <c r="N659" s="254"/>
      <c r="O659" s="254"/>
      <c r="P659" s="257">
        <f t="shared" si="61"/>
        <v>0</v>
      </c>
      <c r="Q659" s="259">
        <f t="shared" si="62"/>
        <v>0</v>
      </c>
      <c r="R659" s="259">
        <f t="shared" si="63"/>
        <v>0</v>
      </c>
      <c r="S659" s="844"/>
      <c r="T659" s="844"/>
      <c r="U659" s="844"/>
      <c r="W659" s="390" t="s">
        <v>2231</v>
      </c>
    </row>
    <row r="660" spans="1:23" hidden="1" outlineLevel="1">
      <c r="A660" s="823"/>
      <c r="B660" s="825"/>
      <c r="C660" s="825"/>
      <c r="D660" s="825"/>
      <c r="E660" s="825"/>
      <c r="F660" s="825"/>
      <c r="G660" s="826"/>
      <c r="H660" s="827"/>
      <c r="I660" s="828"/>
      <c r="J660" s="828"/>
      <c r="K660" s="256">
        <f t="shared" si="60"/>
        <v>0</v>
      </c>
      <c r="L660" s="254"/>
      <c r="M660" s="862"/>
      <c r="N660" s="254"/>
      <c r="O660" s="254"/>
      <c r="P660" s="257">
        <f t="shared" si="61"/>
        <v>0</v>
      </c>
      <c r="Q660" s="259">
        <f t="shared" si="62"/>
        <v>0</v>
      </c>
      <c r="R660" s="259">
        <f t="shared" si="63"/>
        <v>0</v>
      </c>
      <c r="S660" s="844"/>
      <c r="T660" s="844"/>
      <c r="U660" s="844"/>
      <c r="W660" s="390" t="s">
        <v>2232</v>
      </c>
    </row>
    <row r="661" spans="1:23" hidden="1" outlineLevel="1">
      <c r="A661" s="823"/>
      <c r="B661" s="825"/>
      <c r="C661" s="825"/>
      <c r="D661" s="825"/>
      <c r="E661" s="825"/>
      <c r="F661" s="825"/>
      <c r="G661" s="826"/>
      <c r="H661" s="827"/>
      <c r="I661" s="828"/>
      <c r="J661" s="828"/>
      <c r="K661" s="256">
        <f t="shared" si="60"/>
        <v>0</v>
      </c>
      <c r="L661" s="254"/>
      <c r="M661" s="862"/>
      <c r="N661" s="254"/>
      <c r="O661" s="254"/>
      <c r="P661" s="257">
        <f t="shared" si="61"/>
        <v>0</v>
      </c>
      <c r="Q661" s="259">
        <f t="shared" si="62"/>
        <v>0</v>
      </c>
      <c r="R661" s="259">
        <f t="shared" si="63"/>
        <v>0</v>
      </c>
      <c r="S661" s="844"/>
      <c r="T661" s="844"/>
      <c r="U661" s="844"/>
      <c r="W661" s="390" t="s">
        <v>2233</v>
      </c>
    </row>
    <row r="662" spans="1:23" hidden="1" outlineLevel="1">
      <c r="A662" s="823"/>
      <c r="B662" s="825"/>
      <c r="C662" s="825"/>
      <c r="D662" s="825"/>
      <c r="E662" s="825"/>
      <c r="F662" s="825"/>
      <c r="G662" s="826"/>
      <c r="H662" s="827"/>
      <c r="I662" s="828"/>
      <c r="J662" s="828"/>
      <c r="K662" s="256">
        <f t="shared" si="60"/>
        <v>0</v>
      </c>
      <c r="L662" s="254"/>
      <c r="M662" s="862"/>
      <c r="N662" s="254"/>
      <c r="O662" s="254"/>
      <c r="P662" s="257">
        <f t="shared" si="61"/>
        <v>0</v>
      </c>
      <c r="Q662" s="259">
        <f t="shared" si="62"/>
        <v>0</v>
      </c>
      <c r="R662" s="259">
        <f t="shared" si="63"/>
        <v>0</v>
      </c>
      <c r="S662" s="844"/>
      <c r="T662" s="844"/>
      <c r="U662" s="844"/>
      <c r="W662" s="390" t="s">
        <v>2234</v>
      </c>
    </row>
    <row r="663" spans="1:23" hidden="1" outlineLevel="1">
      <c r="A663" s="823"/>
      <c r="B663" s="825"/>
      <c r="C663" s="825"/>
      <c r="D663" s="825"/>
      <c r="E663" s="825"/>
      <c r="F663" s="825"/>
      <c r="G663" s="826"/>
      <c r="H663" s="827"/>
      <c r="I663" s="828"/>
      <c r="J663" s="828"/>
      <c r="K663" s="256">
        <f t="shared" si="60"/>
        <v>0</v>
      </c>
      <c r="L663" s="254"/>
      <c r="M663" s="862"/>
      <c r="N663" s="254"/>
      <c r="O663" s="254"/>
      <c r="P663" s="257">
        <f t="shared" si="61"/>
        <v>0</v>
      </c>
      <c r="Q663" s="259">
        <f t="shared" si="62"/>
        <v>0</v>
      </c>
      <c r="R663" s="259">
        <f t="shared" si="63"/>
        <v>0</v>
      </c>
      <c r="S663" s="844"/>
      <c r="T663" s="844"/>
      <c r="U663" s="844"/>
      <c r="W663" s="390" t="s">
        <v>2235</v>
      </c>
    </row>
    <row r="664" spans="1:23" hidden="1" outlineLevel="1">
      <c r="A664" s="823"/>
      <c r="B664" s="825"/>
      <c r="C664" s="825"/>
      <c r="D664" s="825"/>
      <c r="E664" s="825"/>
      <c r="F664" s="825"/>
      <c r="G664" s="826"/>
      <c r="H664" s="827"/>
      <c r="I664" s="828"/>
      <c r="J664" s="828"/>
      <c r="K664" s="256">
        <f t="shared" si="60"/>
        <v>0</v>
      </c>
      <c r="L664" s="254"/>
      <c r="M664" s="862"/>
      <c r="N664" s="254"/>
      <c r="O664" s="254"/>
      <c r="P664" s="257">
        <f t="shared" si="61"/>
        <v>0</v>
      </c>
      <c r="Q664" s="259">
        <f t="shared" si="62"/>
        <v>0</v>
      </c>
      <c r="R664" s="259">
        <f t="shared" si="63"/>
        <v>0</v>
      </c>
      <c r="S664" s="844"/>
      <c r="T664" s="844"/>
      <c r="U664" s="844"/>
      <c r="W664" s="390" t="s">
        <v>2236</v>
      </c>
    </row>
    <row r="665" spans="1:23" hidden="1" outlineLevel="1">
      <c r="A665" s="823"/>
      <c r="B665" s="825"/>
      <c r="C665" s="825"/>
      <c r="D665" s="825"/>
      <c r="E665" s="825"/>
      <c r="F665" s="825"/>
      <c r="G665" s="826"/>
      <c r="H665" s="827"/>
      <c r="I665" s="828"/>
      <c r="J665" s="828"/>
      <c r="K665" s="256">
        <f t="shared" si="60"/>
        <v>0</v>
      </c>
      <c r="L665" s="254"/>
      <c r="M665" s="862"/>
      <c r="N665" s="254"/>
      <c r="O665" s="254"/>
      <c r="P665" s="257">
        <f t="shared" si="61"/>
        <v>0</v>
      </c>
      <c r="Q665" s="259">
        <f t="shared" si="62"/>
        <v>0</v>
      </c>
      <c r="R665" s="259">
        <f t="shared" si="63"/>
        <v>0</v>
      </c>
      <c r="S665" s="844"/>
      <c r="T665" s="844"/>
      <c r="U665" s="844"/>
      <c r="W665" s="390" t="s">
        <v>2237</v>
      </c>
    </row>
    <row r="666" spans="1:23" hidden="1" outlineLevel="1">
      <c r="A666" s="823"/>
      <c r="B666" s="825"/>
      <c r="C666" s="825"/>
      <c r="D666" s="825"/>
      <c r="E666" s="825"/>
      <c r="F666" s="825"/>
      <c r="G666" s="826"/>
      <c r="H666" s="827"/>
      <c r="I666" s="828"/>
      <c r="J666" s="828"/>
      <c r="K666" s="256">
        <f t="shared" si="60"/>
        <v>0</v>
      </c>
      <c r="L666" s="254"/>
      <c r="M666" s="862"/>
      <c r="N666" s="254"/>
      <c r="O666" s="254"/>
      <c r="P666" s="257">
        <f t="shared" si="61"/>
        <v>0</v>
      </c>
      <c r="Q666" s="259">
        <f t="shared" si="62"/>
        <v>0</v>
      </c>
      <c r="R666" s="259">
        <f t="shared" si="63"/>
        <v>0</v>
      </c>
      <c r="S666" s="844"/>
      <c r="T666" s="844"/>
      <c r="U666" s="844"/>
      <c r="W666" s="390" t="s">
        <v>2238</v>
      </c>
    </row>
    <row r="667" spans="1:23" hidden="1" outlineLevel="1">
      <c r="A667" s="823"/>
      <c r="B667" s="825"/>
      <c r="C667" s="825"/>
      <c r="D667" s="825"/>
      <c r="E667" s="825"/>
      <c r="F667" s="825"/>
      <c r="G667" s="826"/>
      <c r="H667" s="827"/>
      <c r="I667" s="828"/>
      <c r="J667" s="828"/>
      <c r="K667" s="256">
        <f t="shared" si="60"/>
        <v>0</v>
      </c>
      <c r="L667" s="254"/>
      <c r="M667" s="862"/>
      <c r="N667" s="254"/>
      <c r="O667" s="254"/>
      <c r="P667" s="257">
        <f t="shared" si="61"/>
        <v>0</v>
      </c>
      <c r="Q667" s="259">
        <f t="shared" si="62"/>
        <v>0</v>
      </c>
      <c r="R667" s="259">
        <f t="shared" si="63"/>
        <v>0</v>
      </c>
      <c r="S667" s="844"/>
      <c r="T667" s="844"/>
      <c r="U667" s="844"/>
      <c r="W667" s="390" t="s">
        <v>2239</v>
      </c>
    </row>
    <row r="668" spans="1:23" collapsed="1">
      <c r="A668" s="823"/>
      <c r="B668" s="825"/>
      <c r="C668" s="825"/>
      <c r="D668" s="825"/>
      <c r="E668" s="825"/>
      <c r="F668" s="825"/>
      <c r="G668" s="826"/>
      <c r="H668" s="827"/>
      <c r="I668" s="828"/>
      <c r="J668" s="828"/>
      <c r="K668" s="256">
        <f t="shared" si="60"/>
        <v>0</v>
      </c>
      <c r="L668" s="254"/>
      <c r="M668" s="862"/>
      <c r="N668" s="254"/>
      <c r="O668" s="254"/>
      <c r="P668" s="257">
        <f t="shared" si="61"/>
        <v>0</v>
      </c>
      <c r="Q668" s="259">
        <f t="shared" si="62"/>
        <v>0</v>
      </c>
      <c r="R668" s="259">
        <f t="shared" si="63"/>
        <v>0</v>
      </c>
      <c r="S668" s="844"/>
      <c r="T668" s="844"/>
      <c r="U668" s="844"/>
      <c r="W668" s="390" t="s">
        <v>2240</v>
      </c>
    </row>
    <row r="669" spans="1:23" hidden="1" outlineLevel="1">
      <c r="A669" s="823"/>
      <c r="B669" s="825"/>
      <c r="C669" s="825"/>
      <c r="D669" s="825"/>
      <c r="E669" s="825"/>
      <c r="F669" s="825"/>
      <c r="G669" s="826"/>
      <c r="H669" s="827"/>
      <c r="I669" s="828"/>
      <c r="J669" s="828"/>
      <c r="K669" s="256">
        <f t="shared" si="60"/>
        <v>0</v>
      </c>
      <c r="L669" s="254"/>
      <c r="M669" s="862"/>
      <c r="N669" s="254"/>
      <c r="O669" s="254"/>
      <c r="P669" s="257">
        <f t="shared" si="61"/>
        <v>0</v>
      </c>
      <c r="Q669" s="259">
        <f t="shared" si="62"/>
        <v>0</v>
      </c>
      <c r="R669" s="259">
        <f t="shared" si="63"/>
        <v>0</v>
      </c>
      <c r="S669" s="844"/>
      <c r="T669" s="844"/>
      <c r="U669" s="844"/>
      <c r="W669" s="390" t="s">
        <v>2241</v>
      </c>
    </row>
    <row r="670" spans="1:23" hidden="1" outlineLevel="1">
      <c r="A670" s="823"/>
      <c r="B670" s="825"/>
      <c r="C670" s="825"/>
      <c r="D670" s="825"/>
      <c r="E670" s="825"/>
      <c r="F670" s="825"/>
      <c r="G670" s="826"/>
      <c r="H670" s="827"/>
      <c r="I670" s="828"/>
      <c r="J670" s="828"/>
      <c r="K670" s="256">
        <f t="shared" si="60"/>
        <v>0</v>
      </c>
      <c r="L670" s="254"/>
      <c r="M670" s="862"/>
      <c r="N670" s="254"/>
      <c r="O670" s="254"/>
      <c r="P670" s="257">
        <f t="shared" si="61"/>
        <v>0</v>
      </c>
      <c r="Q670" s="259">
        <f t="shared" si="62"/>
        <v>0</v>
      </c>
      <c r="R670" s="259">
        <f t="shared" si="63"/>
        <v>0</v>
      </c>
      <c r="S670" s="844"/>
      <c r="T670" s="844"/>
      <c r="U670" s="844"/>
      <c r="W670" s="390" t="s">
        <v>2242</v>
      </c>
    </row>
    <row r="671" spans="1:23" hidden="1" outlineLevel="1">
      <c r="A671" s="823"/>
      <c r="B671" s="825"/>
      <c r="C671" s="825"/>
      <c r="D671" s="825"/>
      <c r="E671" s="825"/>
      <c r="F671" s="825"/>
      <c r="G671" s="826"/>
      <c r="H671" s="827"/>
      <c r="I671" s="828"/>
      <c r="J671" s="828"/>
      <c r="K671" s="256">
        <f t="shared" si="60"/>
        <v>0</v>
      </c>
      <c r="L671" s="254"/>
      <c r="M671" s="862"/>
      <c r="N671" s="254"/>
      <c r="O671" s="254"/>
      <c r="P671" s="257">
        <f t="shared" si="61"/>
        <v>0</v>
      </c>
      <c r="Q671" s="259">
        <f t="shared" si="62"/>
        <v>0</v>
      </c>
      <c r="R671" s="259">
        <f t="shared" si="63"/>
        <v>0</v>
      </c>
      <c r="S671" s="844"/>
      <c r="T671" s="844"/>
      <c r="U671" s="844"/>
      <c r="W671" s="390" t="s">
        <v>2243</v>
      </c>
    </row>
    <row r="672" spans="1:23" hidden="1" outlineLevel="1">
      <c r="A672" s="823"/>
      <c r="B672" s="825"/>
      <c r="C672" s="825"/>
      <c r="D672" s="825"/>
      <c r="E672" s="825"/>
      <c r="F672" s="825"/>
      <c r="G672" s="826"/>
      <c r="H672" s="827"/>
      <c r="I672" s="828"/>
      <c r="J672" s="828"/>
      <c r="K672" s="256">
        <f t="shared" si="60"/>
        <v>0</v>
      </c>
      <c r="L672" s="254"/>
      <c r="M672" s="862"/>
      <c r="N672" s="254"/>
      <c r="O672" s="254"/>
      <c r="P672" s="257">
        <f t="shared" si="61"/>
        <v>0</v>
      </c>
      <c r="Q672" s="259">
        <f t="shared" si="62"/>
        <v>0</v>
      </c>
      <c r="R672" s="259">
        <f t="shared" si="63"/>
        <v>0</v>
      </c>
      <c r="S672" s="844"/>
      <c r="T672" s="844"/>
      <c r="U672" s="844"/>
      <c r="W672" s="390" t="s">
        <v>2244</v>
      </c>
    </row>
    <row r="673" spans="1:23" hidden="1" outlineLevel="1">
      <c r="A673" s="823"/>
      <c r="B673" s="825"/>
      <c r="C673" s="825"/>
      <c r="D673" s="825"/>
      <c r="E673" s="825"/>
      <c r="F673" s="825"/>
      <c r="G673" s="826"/>
      <c r="H673" s="827"/>
      <c r="I673" s="828"/>
      <c r="J673" s="828"/>
      <c r="K673" s="256">
        <f t="shared" si="60"/>
        <v>0</v>
      </c>
      <c r="L673" s="254"/>
      <c r="M673" s="862"/>
      <c r="N673" s="254"/>
      <c r="O673" s="254"/>
      <c r="P673" s="257">
        <f t="shared" si="61"/>
        <v>0</v>
      </c>
      <c r="Q673" s="259">
        <f t="shared" si="62"/>
        <v>0</v>
      </c>
      <c r="R673" s="259">
        <f t="shared" si="63"/>
        <v>0</v>
      </c>
      <c r="S673" s="844"/>
      <c r="T673" s="844"/>
      <c r="U673" s="844"/>
      <c r="W673" s="390" t="s">
        <v>2245</v>
      </c>
    </row>
    <row r="674" spans="1:23" hidden="1" outlineLevel="1">
      <c r="A674" s="823"/>
      <c r="B674" s="825"/>
      <c r="C674" s="825"/>
      <c r="D674" s="825"/>
      <c r="E674" s="825"/>
      <c r="F674" s="825"/>
      <c r="G674" s="826"/>
      <c r="H674" s="827"/>
      <c r="I674" s="828"/>
      <c r="J674" s="828"/>
      <c r="K674" s="256">
        <f t="shared" si="60"/>
        <v>0</v>
      </c>
      <c r="L674" s="254"/>
      <c r="M674" s="862"/>
      <c r="N674" s="254"/>
      <c r="O674" s="254"/>
      <c r="P674" s="257">
        <f t="shared" si="61"/>
        <v>0</v>
      </c>
      <c r="Q674" s="259">
        <f t="shared" si="62"/>
        <v>0</v>
      </c>
      <c r="R674" s="259">
        <f t="shared" si="63"/>
        <v>0</v>
      </c>
      <c r="S674" s="844"/>
      <c r="T674" s="844"/>
      <c r="U674" s="844"/>
      <c r="W674" s="390" t="s">
        <v>2246</v>
      </c>
    </row>
    <row r="675" spans="1:23" hidden="1" outlineLevel="1">
      <c r="A675" s="823"/>
      <c r="B675" s="825"/>
      <c r="C675" s="825"/>
      <c r="D675" s="825"/>
      <c r="E675" s="825"/>
      <c r="F675" s="825"/>
      <c r="G675" s="826"/>
      <c r="H675" s="827"/>
      <c r="I675" s="828"/>
      <c r="J675" s="828"/>
      <c r="K675" s="256">
        <f t="shared" si="60"/>
        <v>0</v>
      </c>
      <c r="L675" s="254"/>
      <c r="M675" s="862"/>
      <c r="N675" s="254"/>
      <c r="O675" s="254"/>
      <c r="P675" s="257">
        <f t="shared" si="61"/>
        <v>0</v>
      </c>
      <c r="Q675" s="259">
        <f t="shared" si="62"/>
        <v>0</v>
      </c>
      <c r="R675" s="259">
        <f t="shared" si="63"/>
        <v>0</v>
      </c>
      <c r="S675" s="844"/>
      <c r="T675" s="844"/>
      <c r="U675" s="844"/>
      <c r="W675" s="390" t="s">
        <v>2247</v>
      </c>
    </row>
    <row r="676" spans="1:23" hidden="1" outlineLevel="1">
      <c r="A676" s="823"/>
      <c r="B676" s="825"/>
      <c r="C676" s="825"/>
      <c r="D676" s="825"/>
      <c r="E676" s="825"/>
      <c r="F676" s="825"/>
      <c r="G676" s="826"/>
      <c r="H676" s="827"/>
      <c r="I676" s="828"/>
      <c r="J676" s="828"/>
      <c r="K676" s="256">
        <f t="shared" si="60"/>
        <v>0</v>
      </c>
      <c r="L676" s="254"/>
      <c r="M676" s="862"/>
      <c r="N676" s="254"/>
      <c r="O676" s="254"/>
      <c r="P676" s="257">
        <f t="shared" si="61"/>
        <v>0</v>
      </c>
      <c r="Q676" s="259">
        <f t="shared" si="62"/>
        <v>0</v>
      </c>
      <c r="R676" s="259">
        <f t="shared" si="63"/>
        <v>0</v>
      </c>
      <c r="S676" s="844"/>
      <c r="T676" s="844"/>
      <c r="U676" s="844"/>
      <c r="W676" s="390" t="s">
        <v>2248</v>
      </c>
    </row>
    <row r="677" spans="1:23" hidden="1" outlineLevel="1">
      <c r="A677" s="823"/>
      <c r="B677" s="825"/>
      <c r="C677" s="825"/>
      <c r="D677" s="825"/>
      <c r="E677" s="825"/>
      <c r="F677" s="825"/>
      <c r="G677" s="826"/>
      <c r="H677" s="827"/>
      <c r="I677" s="828"/>
      <c r="J677" s="828"/>
      <c r="K677" s="256">
        <f t="shared" si="60"/>
        <v>0</v>
      </c>
      <c r="L677" s="254"/>
      <c r="M677" s="862"/>
      <c r="N677" s="254"/>
      <c r="O677" s="254"/>
      <c r="P677" s="257">
        <f t="shared" si="61"/>
        <v>0</v>
      </c>
      <c r="Q677" s="259">
        <f t="shared" si="62"/>
        <v>0</v>
      </c>
      <c r="R677" s="259">
        <f t="shared" si="63"/>
        <v>0</v>
      </c>
      <c r="S677" s="844"/>
      <c r="T677" s="844"/>
      <c r="U677" s="844"/>
      <c r="W677" s="390" t="s">
        <v>2249</v>
      </c>
    </row>
    <row r="678" spans="1:23" hidden="1" outlineLevel="1">
      <c r="A678" s="823"/>
      <c r="B678" s="825"/>
      <c r="C678" s="825"/>
      <c r="D678" s="825"/>
      <c r="E678" s="825"/>
      <c r="F678" s="825"/>
      <c r="G678" s="826"/>
      <c r="H678" s="827"/>
      <c r="I678" s="828"/>
      <c r="J678" s="828"/>
      <c r="K678" s="256">
        <f t="shared" si="60"/>
        <v>0</v>
      </c>
      <c r="L678" s="254"/>
      <c r="M678" s="862"/>
      <c r="N678" s="254"/>
      <c r="O678" s="254"/>
      <c r="P678" s="257">
        <f t="shared" si="61"/>
        <v>0</v>
      </c>
      <c r="Q678" s="259">
        <f t="shared" si="62"/>
        <v>0</v>
      </c>
      <c r="R678" s="259">
        <f t="shared" si="63"/>
        <v>0</v>
      </c>
      <c r="S678" s="844"/>
      <c r="T678" s="844"/>
      <c r="U678" s="844"/>
      <c r="W678" s="390" t="s">
        <v>2250</v>
      </c>
    </row>
    <row r="679" spans="1:23" hidden="1" outlineLevel="1">
      <c r="A679" s="823"/>
      <c r="B679" s="825"/>
      <c r="C679" s="825"/>
      <c r="D679" s="825"/>
      <c r="E679" s="825"/>
      <c r="F679" s="825"/>
      <c r="G679" s="826"/>
      <c r="H679" s="827"/>
      <c r="I679" s="828"/>
      <c r="J679" s="828"/>
      <c r="K679" s="256">
        <f t="shared" si="60"/>
        <v>0</v>
      </c>
      <c r="L679" s="254"/>
      <c r="M679" s="862"/>
      <c r="N679" s="254"/>
      <c r="O679" s="254"/>
      <c r="P679" s="257">
        <f t="shared" si="61"/>
        <v>0</v>
      </c>
      <c r="Q679" s="259">
        <f t="shared" si="62"/>
        <v>0</v>
      </c>
      <c r="R679" s="259">
        <f t="shared" si="63"/>
        <v>0</v>
      </c>
      <c r="S679" s="844"/>
      <c r="T679" s="844"/>
      <c r="U679" s="844"/>
      <c r="W679" s="390" t="s">
        <v>2251</v>
      </c>
    </row>
    <row r="680" spans="1:23" hidden="1" outlineLevel="1">
      <c r="A680" s="823"/>
      <c r="B680" s="825"/>
      <c r="C680" s="825"/>
      <c r="D680" s="825"/>
      <c r="E680" s="825"/>
      <c r="F680" s="825"/>
      <c r="G680" s="826"/>
      <c r="H680" s="827"/>
      <c r="I680" s="828"/>
      <c r="J680" s="828"/>
      <c r="K680" s="256">
        <f t="shared" si="60"/>
        <v>0</v>
      </c>
      <c r="L680" s="254"/>
      <c r="M680" s="862"/>
      <c r="N680" s="254"/>
      <c r="O680" s="254"/>
      <c r="P680" s="257">
        <f t="shared" si="61"/>
        <v>0</v>
      </c>
      <c r="Q680" s="259">
        <f t="shared" si="62"/>
        <v>0</v>
      </c>
      <c r="R680" s="259">
        <f t="shared" si="63"/>
        <v>0</v>
      </c>
      <c r="S680" s="844"/>
      <c r="T680" s="844"/>
      <c r="U680" s="844"/>
      <c r="W680" s="390" t="s">
        <v>2252</v>
      </c>
    </row>
    <row r="681" spans="1:23" hidden="1" outlineLevel="1">
      <c r="A681" s="823"/>
      <c r="B681" s="825"/>
      <c r="C681" s="825"/>
      <c r="D681" s="825"/>
      <c r="E681" s="825"/>
      <c r="F681" s="825"/>
      <c r="G681" s="826"/>
      <c r="H681" s="827"/>
      <c r="I681" s="828"/>
      <c r="J681" s="828"/>
      <c r="K681" s="256">
        <f t="shared" si="60"/>
        <v>0</v>
      </c>
      <c r="L681" s="254"/>
      <c r="M681" s="862"/>
      <c r="N681" s="254"/>
      <c r="O681" s="254"/>
      <c r="P681" s="257">
        <f t="shared" si="61"/>
        <v>0</v>
      </c>
      <c r="Q681" s="259">
        <f t="shared" si="62"/>
        <v>0</v>
      </c>
      <c r="R681" s="259">
        <f t="shared" si="63"/>
        <v>0</v>
      </c>
      <c r="S681" s="844"/>
      <c r="T681" s="844"/>
      <c r="U681" s="844"/>
      <c r="W681" s="390" t="s">
        <v>2253</v>
      </c>
    </row>
    <row r="682" spans="1:23" hidden="1" outlineLevel="1">
      <c r="A682" s="823"/>
      <c r="B682" s="825"/>
      <c r="C682" s="825"/>
      <c r="D682" s="825"/>
      <c r="E682" s="825"/>
      <c r="F682" s="825"/>
      <c r="G682" s="826"/>
      <c r="H682" s="827"/>
      <c r="I682" s="828"/>
      <c r="J682" s="828"/>
      <c r="K682" s="256">
        <f t="shared" ref="K682:K745" si="64">H682*I682</f>
        <v>0</v>
      </c>
      <c r="L682" s="254"/>
      <c r="M682" s="862"/>
      <c r="N682" s="254"/>
      <c r="O682" s="254"/>
      <c r="P682" s="257">
        <f t="shared" ref="P682:P745" si="65">IF(M682=0,0,((1+M682)*(1+B$824))-1)</f>
        <v>0</v>
      </c>
      <c r="Q682" s="259">
        <f t="shared" ref="Q682:Q745" si="66">P682*J682</f>
        <v>0</v>
      </c>
      <c r="R682" s="259">
        <f t="shared" ref="R682:R745" si="67" xml:space="preserve"> M682*J682</f>
        <v>0</v>
      </c>
      <c r="S682" s="844"/>
      <c r="T682" s="844"/>
      <c r="U682" s="844"/>
      <c r="W682" s="390" t="s">
        <v>2254</v>
      </c>
    </row>
    <row r="683" spans="1:23" hidden="1" outlineLevel="1">
      <c r="A683" s="823"/>
      <c r="B683" s="825"/>
      <c r="C683" s="825"/>
      <c r="D683" s="825"/>
      <c r="E683" s="825"/>
      <c r="F683" s="825"/>
      <c r="G683" s="826"/>
      <c r="H683" s="827"/>
      <c r="I683" s="828"/>
      <c r="J683" s="828"/>
      <c r="K683" s="256">
        <f t="shared" si="64"/>
        <v>0</v>
      </c>
      <c r="L683" s="254"/>
      <c r="M683" s="862"/>
      <c r="N683" s="254"/>
      <c r="O683" s="254"/>
      <c r="P683" s="257">
        <f t="shared" si="65"/>
        <v>0</v>
      </c>
      <c r="Q683" s="259">
        <f t="shared" si="66"/>
        <v>0</v>
      </c>
      <c r="R683" s="259">
        <f t="shared" si="67"/>
        <v>0</v>
      </c>
      <c r="S683" s="844"/>
      <c r="T683" s="844"/>
      <c r="U683" s="844"/>
      <c r="W683" s="390" t="s">
        <v>2255</v>
      </c>
    </row>
    <row r="684" spans="1:23" hidden="1" outlineLevel="1">
      <c r="A684" s="823"/>
      <c r="B684" s="825"/>
      <c r="C684" s="825"/>
      <c r="D684" s="825"/>
      <c r="E684" s="825"/>
      <c r="F684" s="825"/>
      <c r="G684" s="826"/>
      <c r="H684" s="827"/>
      <c r="I684" s="828"/>
      <c r="J684" s="828"/>
      <c r="K684" s="256">
        <f t="shared" si="64"/>
        <v>0</v>
      </c>
      <c r="L684" s="254"/>
      <c r="M684" s="862"/>
      <c r="N684" s="254"/>
      <c r="O684" s="254"/>
      <c r="P684" s="257">
        <f t="shared" si="65"/>
        <v>0</v>
      </c>
      <c r="Q684" s="259">
        <f t="shared" si="66"/>
        <v>0</v>
      </c>
      <c r="R684" s="259">
        <f t="shared" si="67"/>
        <v>0</v>
      </c>
      <c r="S684" s="844"/>
      <c r="T684" s="844"/>
      <c r="U684" s="844"/>
      <c r="W684" s="390" t="s">
        <v>2256</v>
      </c>
    </row>
    <row r="685" spans="1:23" hidden="1" outlineLevel="1">
      <c r="A685" s="823"/>
      <c r="B685" s="825"/>
      <c r="C685" s="825"/>
      <c r="D685" s="825"/>
      <c r="E685" s="825"/>
      <c r="F685" s="825"/>
      <c r="G685" s="826"/>
      <c r="H685" s="827"/>
      <c r="I685" s="828"/>
      <c r="J685" s="828"/>
      <c r="K685" s="256">
        <f t="shared" si="64"/>
        <v>0</v>
      </c>
      <c r="L685" s="254"/>
      <c r="M685" s="862"/>
      <c r="N685" s="254"/>
      <c r="O685" s="254"/>
      <c r="P685" s="257">
        <f t="shared" si="65"/>
        <v>0</v>
      </c>
      <c r="Q685" s="259">
        <f t="shared" si="66"/>
        <v>0</v>
      </c>
      <c r="R685" s="259">
        <f t="shared" si="67"/>
        <v>0</v>
      </c>
      <c r="S685" s="844"/>
      <c r="T685" s="844"/>
      <c r="U685" s="844"/>
      <c r="W685" s="390" t="s">
        <v>2257</v>
      </c>
    </row>
    <row r="686" spans="1:23" hidden="1" outlineLevel="1">
      <c r="A686" s="823"/>
      <c r="B686" s="825"/>
      <c r="C686" s="825"/>
      <c r="D686" s="825"/>
      <c r="E686" s="825"/>
      <c r="F686" s="825"/>
      <c r="G686" s="826"/>
      <c r="H686" s="827"/>
      <c r="I686" s="828"/>
      <c r="J686" s="828"/>
      <c r="K686" s="256">
        <f t="shared" si="64"/>
        <v>0</v>
      </c>
      <c r="L686" s="254"/>
      <c r="M686" s="862"/>
      <c r="N686" s="254"/>
      <c r="O686" s="254"/>
      <c r="P686" s="257">
        <f t="shared" si="65"/>
        <v>0</v>
      </c>
      <c r="Q686" s="259">
        <f t="shared" si="66"/>
        <v>0</v>
      </c>
      <c r="R686" s="259">
        <f t="shared" si="67"/>
        <v>0</v>
      </c>
      <c r="S686" s="844"/>
      <c r="T686" s="844"/>
      <c r="U686" s="844"/>
      <c r="W686" s="390" t="s">
        <v>2258</v>
      </c>
    </row>
    <row r="687" spans="1:23" hidden="1" outlineLevel="1">
      <c r="A687" s="823"/>
      <c r="B687" s="825"/>
      <c r="C687" s="825"/>
      <c r="D687" s="825"/>
      <c r="E687" s="825"/>
      <c r="F687" s="825"/>
      <c r="G687" s="826"/>
      <c r="H687" s="827"/>
      <c r="I687" s="828"/>
      <c r="J687" s="828"/>
      <c r="K687" s="256">
        <f t="shared" si="64"/>
        <v>0</v>
      </c>
      <c r="L687" s="254"/>
      <c r="M687" s="862"/>
      <c r="N687" s="254"/>
      <c r="O687" s="254"/>
      <c r="P687" s="257">
        <f t="shared" si="65"/>
        <v>0</v>
      </c>
      <c r="Q687" s="259">
        <f t="shared" si="66"/>
        <v>0</v>
      </c>
      <c r="R687" s="259">
        <f t="shared" si="67"/>
        <v>0</v>
      </c>
      <c r="S687" s="844"/>
      <c r="T687" s="844"/>
      <c r="U687" s="844"/>
      <c r="W687" s="390" t="s">
        <v>2259</v>
      </c>
    </row>
    <row r="688" spans="1:23" hidden="1" outlineLevel="1">
      <c r="A688" s="823"/>
      <c r="B688" s="825"/>
      <c r="C688" s="825"/>
      <c r="D688" s="825"/>
      <c r="E688" s="825"/>
      <c r="F688" s="825"/>
      <c r="G688" s="826"/>
      <c r="H688" s="827"/>
      <c r="I688" s="828"/>
      <c r="J688" s="828"/>
      <c r="K688" s="256">
        <f t="shared" si="64"/>
        <v>0</v>
      </c>
      <c r="L688" s="254"/>
      <c r="M688" s="862"/>
      <c r="N688" s="254"/>
      <c r="O688" s="254"/>
      <c r="P688" s="257">
        <f t="shared" si="65"/>
        <v>0</v>
      </c>
      <c r="Q688" s="259">
        <f t="shared" si="66"/>
        <v>0</v>
      </c>
      <c r="R688" s="259">
        <f t="shared" si="67"/>
        <v>0</v>
      </c>
      <c r="S688" s="844"/>
      <c r="T688" s="844"/>
      <c r="U688" s="844"/>
      <c r="W688" s="390" t="s">
        <v>2260</v>
      </c>
    </row>
    <row r="689" spans="1:23" hidden="1" outlineLevel="1">
      <c r="A689" s="823"/>
      <c r="B689" s="825"/>
      <c r="C689" s="825"/>
      <c r="D689" s="825"/>
      <c r="E689" s="825"/>
      <c r="F689" s="825"/>
      <c r="G689" s="826"/>
      <c r="H689" s="827"/>
      <c r="I689" s="828"/>
      <c r="J689" s="828"/>
      <c r="K689" s="256">
        <f t="shared" si="64"/>
        <v>0</v>
      </c>
      <c r="L689" s="254"/>
      <c r="M689" s="862"/>
      <c r="N689" s="254"/>
      <c r="O689" s="254"/>
      <c r="P689" s="257">
        <f t="shared" si="65"/>
        <v>0</v>
      </c>
      <c r="Q689" s="259">
        <f t="shared" si="66"/>
        <v>0</v>
      </c>
      <c r="R689" s="259">
        <f t="shared" si="67"/>
        <v>0</v>
      </c>
      <c r="S689" s="844"/>
      <c r="T689" s="844"/>
      <c r="U689" s="844"/>
      <c r="W689" s="390" t="s">
        <v>2261</v>
      </c>
    </row>
    <row r="690" spans="1:23" hidden="1" outlineLevel="1">
      <c r="A690" s="823"/>
      <c r="B690" s="825"/>
      <c r="C690" s="825"/>
      <c r="D690" s="825"/>
      <c r="E690" s="825"/>
      <c r="F690" s="825"/>
      <c r="G690" s="826"/>
      <c r="H690" s="827"/>
      <c r="I690" s="828"/>
      <c r="J690" s="828"/>
      <c r="K690" s="256">
        <f t="shared" si="64"/>
        <v>0</v>
      </c>
      <c r="L690" s="254"/>
      <c r="M690" s="862"/>
      <c r="N690" s="254"/>
      <c r="O690" s="254"/>
      <c r="P690" s="257">
        <f t="shared" si="65"/>
        <v>0</v>
      </c>
      <c r="Q690" s="259">
        <f t="shared" si="66"/>
        <v>0</v>
      </c>
      <c r="R690" s="259">
        <f t="shared" si="67"/>
        <v>0</v>
      </c>
      <c r="S690" s="844"/>
      <c r="T690" s="844"/>
      <c r="U690" s="844"/>
      <c r="W690" s="390" t="s">
        <v>2262</v>
      </c>
    </row>
    <row r="691" spans="1:23" hidden="1" outlineLevel="1">
      <c r="A691" s="823"/>
      <c r="B691" s="825"/>
      <c r="C691" s="825"/>
      <c r="D691" s="825"/>
      <c r="E691" s="825"/>
      <c r="F691" s="825"/>
      <c r="G691" s="826"/>
      <c r="H691" s="827"/>
      <c r="I691" s="828"/>
      <c r="J691" s="828"/>
      <c r="K691" s="256">
        <f t="shared" si="64"/>
        <v>0</v>
      </c>
      <c r="L691" s="254"/>
      <c r="M691" s="862"/>
      <c r="N691" s="254"/>
      <c r="O691" s="254"/>
      <c r="P691" s="257">
        <f t="shared" si="65"/>
        <v>0</v>
      </c>
      <c r="Q691" s="259">
        <f t="shared" si="66"/>
        <v>0</v>
      </c>
      <c r="R691" s="259">
        <f t="shared" si="67"/>
        <v>0</v>
      </c>
      <c r="S691" s="844"/>
      <c r="T691" s="844"/>
      <c r="U691" s="844"/>
      <c r="W691" s="390" t="s">
        <v>2263</v>
      </c>
    </row>
    <row r="692" spans="1:23" hidden="1" outlineLevel="1">
      <c r="A692" s="823"/>
      <c r="B692" s="825"/>
      <c r="C692" s="825"/>
      <c r="D692" s="825"/>
      <c r="E692" s="825"/>
      <c r="F692" s="825"/>
      <c r="G692" s="826"/>
      <c r="H692" s="827"/>
      <c r="I692" s="828"/>
      <c r="J692" s="828"/>
      <c r="K692" s="256">
        <f t="shared" si="64"/>
        <v>0</v>
      </c>
      <c r="L692" s="254"/>
      <c r="M692" s="862"/>
      <c r="N692" s="254"/>
      <c r="O692" s="254"/>
      <c r="P692" s="257">
        <f t="shared" si="65"/>
        <v>0</v>
      </c>
      <c r="Q692" s="259">
        <f t="shared" si="66"/>
        <v>0</v>
      </c>
      <c r="R692" s="259">
        <f t="shared" si="67"/>
        <v>0</v>
      </c>
      <c r="S692" s="844"/>
      <c r="T692" s="844"/>
      <c r="U692" s="844"/>
      <c r="W692" s="390" t="s">
        <v>2264</v>
      </c>
    </row>
    <row r="693" spans="1:23" hidden="1" outlineLevel="1">
      <c r="A693" s="823"/>
      <c r="B693" s="825"/>
      <c r="C693" s="825"/>
      <c r="D693" s="825"/>
      <c r="E693" s="825"/>
      <c r="F693" s="825"/>
      <c r="G693" s="826"/>
      <c r="H693" s="827"/>
      <c r="I693" s="828"/>
      <c r="J693" s="828"/>
      <c r="K693" s="256">
        <f t="shared" si="64"/>
        <v>0</v>
      </c>
      <c r="L693" s="254"/>
      <c r="M693" s="862"/>
      <c r="N693" s="254"/>
      <c r="O693" s="254"/>
      <c r="P693" s="257">
        <f t="shared" si="65"/>
        <v>0</v>
      </c>
      <c r="Q693" s="259">
        <f t="shared" si="66"/>
        <v>0</v>
      </c>
      <c r="R693" s="259">
        <f t="shared" si="67"/>
        <v>0</v>
      </c>
      <c r="S693" s="844"/>
      <c r="T693" s="844"/>
      <c r="U693" s="844"/>
      <c r="W693" s="390" t="s">
        <v>2265</v>
      </c>
    </row>
    <row r="694" spans="1:23" hidden="1" outlineLevel="1">
      <c r="A694" s="823"/>
      <c r="B694" s="825"/>
      <c r="C694" s="825"/>
      <c r="D694" s="825"/>
      <c r="E694" s="825"/>
      <c r="F694" s="825"/>
      <c r="G694" s="826"/>
      <c r="H694" s="827"/>
      <c r="I694" s="828"/>
      <c r="J694" s="828"/>
      <c r="K694" s="256">
        <f t="shared" si="64"/>
        <v>0</v>
      </c>
      <c r="L694" s="254"/>
      <c r="M694" s="862"/>
      <c r="N694" s="254"/>
      <c r="O694" s="254"/>
      <c r="P694" s="257">
        <f t="shared" si="65"/>
        <v>0</v>
      </c>
      <c r="Q694" s="259">
        <f t="shared" si="66"/>
        <v>0</v>
      </c>
      <c r="R694" s="259">
        <f t="shared" si="67"/>
        <v>0</v>
      </c>
      <c r="S694" s="844"/>
      <c r="T694" s="844"/>
      <c r="U694" s="844"/>
      <c r="W694" s="390" t="s">
        <v>2266</v>
      </c>
    </row>
    <row r="695" spans="1:23" hidden="1" outlineLevel="1">
      <c r="A695" s="823"/>
      <c r="B695" s="825"/>
      <c r="C695" s="825"/>
      <c r="D695" s="825"/>
      <c r="E695" s="825"/>
      <c r="F695" s="825"/>
      <c r="G695" s="826"/>
      <c r="H695" s="827"/>
      <c r="I695" s="828"/>
      <c r="J695" s="828"/>
      <c r="K695" s="256">
        <f t="shared" si="64"/>
        <v>0</v>
      </c>
      <c r="L695" s="254"/>
      <c r="M695" s="862"/>
      <c r="N695" s="254"/>
      <c r="O695" s="254"/>
      <c r="P695" s="257">
        <f t="shared" si="65"/>
        <v>0</v>
      </c>
      <c r="Q695" s="259">
        <f t="shared" si="66"/>
        <v>0</v>
      </c>
      <c r="R695" s="259">
        <f t="shared" si="67"/>
        <v>0</v>
      </c>
      <c r="S695" s="844"/>
      <c r="T695" s="844"/>
      <c r="U695" s="844"/>
      <c r="W695" s="390" t="s">
        <v>2267</v>
      </c>
    </row>
    <row r="696" spans="1:23" hidden="1" outlineLevel="1">
      <c r="A696" s="823"/>
      <c r="B696" s="825"/>
      <c r="C696" s="825"/>
      <c r="D696" s="825"/>
      <c r="E696" s="825"/>
      <c r="F696" s="825"/>
      <c r="G696" s="826"/>
      <c r="H696" s="827"/>
      <c r="I696" s="828"/>
      <c r="J696" s="828"/>
      <c r="K696" s="256">
        <f t="shared" si="64"/>
        <v>0</v>
      </c>
      <c r="L696" s="254"/>
      <c r="M696" s="862"/>
      <c r="N696" s="254"/>
      <c r="O696" s="254"/>
      <c r="P696" s="257">
        <f t="shared" si="65"/>
        <v>0</v>
      </c>
      <c r="Q696" s="259">
        <f t="shared" si="66"/>
        <v>0</v>
      </c>
      <c r="R696" s="259">
        <f t="shared" si="67"/>
        <v>0</v>
      </c>
      <c r="S696" s="844"/>
      <c r="T696" s="844"/>
      <c r="U696" s="844"/>
      <c r="W696" s="390" t="s">
        <v>2268</v>
      </c>
    </row>
    <row r="697" spans="1:23" hidden="1" outlineLevel="1">
      <c r="A697" s="823"/>
      <c r="B697" s="825"/>
      <c r="C697" s="825"/>
      <c r="D697" s="825"/>
      <c r="E697" s="825"/>
      <c r="F697" s="825"/>
      <c r="G697" s="826"/>
      <c r="H697" s="827"/>
      <c r="I697" s="828"/>
      <c r="J697" s="828"/>
      <c r="K697" s="256">
        <f t="shared" si="64"/>
        <v>0</v>
      </c>
      <c r="L697" s="254"/>
      <c r="M697" s="862"/>
      <c r="N697" s="254"/>
      <c r="O697" s="254"/>
      <c r="P697" s="257">
        <f t="shared" si="65"/>
        <v>0</v>
      </c>
      <c r="Q697" s="259">
        <f t="shared" si="66"/>
        <v>0</v>
      </c>
      <c r="R697" s="259">
        <f t="shared" si="67"/>
        <v>0</v>
      </c>
      <c r="S697" s="844"/>
      <c r="T697" s="844"/>
      <c r="U697" s="844"/>
      <c r="W697" s="390" t="s">
        <v>2269</v>
      </c>
    </row>
    <row r="698" spans="1:23" hidden="1" outlineLevel="1">
      <c r="A698" s="823"/>
      <c r="B698" s="825"/>
      <c r="C698" s="825"/>
      <c r="D698" s="825"/>
      <c r="E698" s="825"/>
      <c r="F698" s="825"/>
      <c r="G698" s="826"/>
      <c r="H698" s="827"/>
      <c r="I698" s="828"/>
      <c r="J698" s="828"/>
      <c r="K698" s="256">
        <f t="shared" si="64"/>
        <v>0</v>
      </c>
      <c r="L698" s="254"/>
      <c r="M698" s="862"/>
      <c r="N698" s="254"/>
      <c r="O698" s="254"/>
      <c r="P698" s="257">
        <f t="shared" si="65"/>
        <v>0</v>
      </c>
      <c r="Q698" s="259">
        <f t="shared" si="66"/>
        <v>0</v>
      </c>
      <c r="R698" s="259">
        <f t="shared" si="67"/>
        <v>0</v>
      </c>
      <c r="S698" s="844"/>
      <c r="T698" s="844"/>
      <c r="U698" s="844"/>
      <c r="W698" s="390" t="s">
        <v>2270</v>
      </c>
    </row>
    <row r="699" spans="1:23" hidden="1" outlineLevel="1">
      <c r="A699" s="823"/>
      <c r="B699" s="825"/>
      <c r="C699" s="825"/>
      <c r="D699" s="825"/>
      <c r="E699" s="825"/>
      <c r="F699" s="825"/>
      <c r="G699" s="826"/>
      <c r="H699" s="827"/>
      <c r="I699" s="828"/>
      <c r="J699" s="828"/>
      <c r="K699" s="256">
        <f t="shared" si="64"/>
        <v>0</v>
      </c>
      <c r="L699" s="254"/>
      <c r="M699" s="862"/>
      <c r="N699" s="254"/>
      <c r="O699" s="254"/>
      <c r="P699" s="257">
        <f t="shared" si="65"/>
        <v>0</v>
      </c>
      <c r="Q699" s="259">
        <f t="shared" si="66"/>
        <v>0</v>
      </c>
      <c r="R699" s="259">
        <f t="shared" si="67"/>
        <v>0</v>
      </c>
      <c r="S699" s="844"/>
      <c r="T699" s="844"/>
      <c r="U699" s="844"/>
      <c r="W699" s="390" t="s">
        <v>2271</v>
      </c>
    </row>
    <row r="700" spans="1:23" hidden="1" outlineLevel="1">
      <c r="A700" s="823"/>
      <c r="B700" s="825"/>
      <c r="C700" s="825"/>
      <c r="D700" s="825"/>
      <c r="E700" s="825"/>
      <c r="F700" s="825"/>
      <c r="G700" s="826"/>
      <c r="H700" s="827"/>
      <c r="I700" s="828"/>
      <c r="J700" s="828"/>
      <c r="K700" s="256">
        <f t="shared" si="64"/>
        <v>0</v>
      </c>
      <c r="L700" s="254"/>
      <c r="M700" s="862"/>
      <c r="N700" s="254"/>
      <c r="O700" s="254"/>
      <c r="P700" s="257">
        <f t="shared" si="65"/>
        <v>0</v>
      </c>
      <c r="Q700" s="259">
        <f t="shared" si="66"/>
        <v>0</v>
      </c>
      <c r="R700" s="259">
        <f t="shared" si="67"/>
        <v>0</v>
      </c>
      <c r="S700" s="844"/>
      <c r="T700" s="844"/>
      <c r="U700" s="844"/>
      <c r="W700" s="390" t="s">
        <v>2272</v>
      </c>
    </row>
    <row r="701" spans="1:23" hidden="1" outlineLevel="1">
      <c r="A701" s="823"/>
      <c r="B701" s="825"/>
      <c r="C701" s="825"/>
      <c r="D701" s="825"/>
      <c r="E701" s="825"/>
      <c r="F701" s="825"/>
      <c r="G701" s="826"/>
      <c r="H701" s="827"/>
      <c r="I701" s="828"/>
      <c r="J701" s="828"/>
      <c r="K701" s="256">
        <f t="shared" si="64"/>
        <v>0</v>
      </c>
      <c r="L701" s="254"/>
      <c r="M701" s="862"/>
      <c r="N701" s="254"/>
      <c r="O701" s="254"/>
      <c r="P701" s="257">
        <f t="shared" si="65"/>
        <v>0</v>
      </c>
      <c r="Q701" s="259">
        <f t="shared" si="66"/>
        <v>0</v>
      </c>
      <c r="R701" s="259">
        <f t="shared" si="67"/>
        <v>0</v>
      </c>
      <c r="S701" s="844"/>
      <c r="T701" s="844"/>
      <c r="U701" s="844"/>
      <c r="W701" s="390" t="s">
        <v>2273</v>
      </c>
    </row>
    <row r="702" spans="1:23" hidden="1" outlineLevel="1">
      <c r="A702" s="823"/>
      <c r="B702" s="825"/>
      <c r="C702" s="825"/>
      <c r="D702" s="825"/>
      <c r="E702" s="825"/>
      <c r="F702" s="825"/>
      <c r="G702" s="826"/>
      <c r="H702" s="827"/>
      <c r="I702" s="828"/>
      <c r="J702" s="828"/>
      <c r="K702" s="256">
        <f t="shared" si="64"/>
        <v>0</v>
      </c>
      <c r="L702" s="254"/>
      <c r="M702" s="862"/>
      <c r="N702" s="254"/>
      <c r="O702" s="254"/>
      <c r="P702" s="257">
        <f t="shared" si="65"/>
        <v>0</v>
      </c>
      <c r="Q702" s="259">
        <f t="shared" si="66"/>
        <v>0</v>
      </c>
      <c r="R702" s="259">
        <f t="shared" si="67"/>
        <v>0</v>
      </c>
      <c r="S702" s="844"/>
      <c r="T702" s="844"/>
      <c r="U702" s="844"/>
      <c r="W702" s="390" t="s">
        <v>2274</v>
      </c>
    </row>
    <row r="703" spans="1:23" hidden="1" outlineLevel="1">
      <c r="A703" s="823"/>
      <c r="B703" s="825"/>
      <c r="C703" s="825"/>
      <c r="D703" s="825"/>
      <c r="E703" s="825"/>
      <c r="F703" s="825"/>
      <c r="G703" s="826"/>
      <c r="H703" s="827"/>
      <c r="I703" s="828"/>
      <c r="J703" s="828"/>
      <c r="K703" s="256">
        <f t="shared" si="64"/>
        <v>0</v>
      </c>
      <c r="L703" s="254"/>
      <c r="M703" s="862"/>
      <c r="N703" s="254"/>
      <c r="O703" s="254"/>
      <c r="P703" s="257">
        <f t="shared" si="65"/>
        <v>0</v>
      </c>
      <c r="Q703" s="259">
        <f t="shared" si="66"/>
        <v>0</v>
      </c>
      <c r="R703" s="259">
        <f t="shared" si="67"/>
        <v>0</v>
      </c>
      <c r="S703" s="844"/>
      <c r="T703" s="844"/>
      <c r="U703" s="844"/>
      <c r="W703" s="390" t="s">
        <v>2275</v>
      </c>
    </row>
    <row r="704" spans="1:23" hidden="1" outlineLevel="1">
      <c r="A704" s="823"/>
      <c r="B704" s="825"/>
      <c r="C704" s="825"/>
      <c r="D704" s="825"/>
      <c r="E704" s="825"/>
      <c r="F704" s="825"/>
      <c r="G704" s="826"/>
      <c r="H704" s="827"/>
      <c r="I704" s="828"/>
      <c r="J704" s="828"/>
      <c r="K704" s="256">
        <f t="shared" si="64"/>
        <v>0</v>
      </c>
      <c r="L704" s="254"/>
      <c r="M704" s="862"/>
      <c r="N704" s="254"/>
      <c r="O704" s="254"/>
      <c r="P704" s="257">
        <f t="shared" si="65"/>
        <v>0</v>
      </c>
      <c r="Q704" s="259">
        <f t="shared" si="66"/>
        <v>0</v>
      </c>
      <c r="R704" s="259">
        <f t="shared" si="67"/>
        <v>0</v>
      </c>
      <c r="S704" s="844"/>
      <c r="T704" s="844"/>
      <c r="U704" s="844"/>
      <c r="W704" s="390" t="s">
        <v>2276</v>
      </c>
    </row>
    <row r="705" spans="1:23" hidden="1" outlineLevel="1">
      <c r="A705" s="823"/>
      <c r="B705" s="825"/>
      <c r="C705" s="825"/>
      <c r="D705" s="825"/>
      <c r="E705" s="825"/>
      <c r="F705" s="825"/>
      <c r="G705" s="826"/>
      <c r="H705" s="827"/>
      <c r="I705" s="828"/>
      <c r="J705" s="828"/>
      <c r="K705" s="256">
        <f t="shared" si="64"/>
        <v>0</v>
      </c>
      <c r="L705" s="254"/>
      <c r="M705" s="862"/>
      <c r="N705" s="254"/>
      <c r="O705" s="254"/>
      <c r="P705" s="257">
        <f t="shared" si="65"/>
        <v>0</v>
      </c>
      <c r="Q705" s="259">
        <f t="shared" si="66"/>
        <v>0</v>
      </c>
      <c r="R705" s="259">
        <f t="shared" si="67"/>
        <v>0</v>
      </c>
      <c r="S705" s="844"/>
      <c r="T705" s="844"/>
      <c r="U705" s="844"/>
      <c r="W705" s="390" t="s">
        <v>2277</v>
      </c>
    </row>
    <row r="706" spans="1:23" hidden="1" outlineLevel="1">
      <c r="A706" s="823"/>
      <c r="B706" s="825"/>
      <c r="C706" s="825"/>
      <c r="D706" s="825"/>
      <c r="E706" s="825"/>
      <c r="F706" s="825"/>
      <c r="G706" s="826"/>
      <c r="H706" s="827"/>
      <c r="I706" s="828"/>
      <c r="J706" s="828"/>
      <c r="K706" s="256">
        <f t="shared" si="64"/>
        <v>0</v>
      </c>
      <c r="L706" s="254"/>
      <c r="M706" s="862"/>
      <c r="N706" s="254"/>
      <c r="O706" s="254"/>
      <c r="P706" s="257">
        <f t="shared" si="65"/>
        <v>0</v>
      </c>
      <c r="Q706" s="259">
        <f t="shared" si="66"/>
        <v>0</v>
      </c>
      <c r="R706" s="259">
        <f t="shared" si="67"/>
        <v>0</v>
      </c>
      <c r="S706" s="844"/>
      <c r="T706" s="844"/>
      <c r="U706" s="844"/>
      <c r="W706" s="390" t="s">
        <v>2278</v>
      </c>
    </row>
    <row r="707" spans="1:23" hidden="1" outlineLevel="1">
      <c r="A707" s="823"/>
      <c r="B707" s="825"/>
      <c r="C707" s="825"/>
      <c r="D707" s="825"/>
      <c r="E707" s="825"/>
      <c r="F707" s="825"/>
      <c r="G707" s="826"/>
      <c r="H707" s="827"/>
      <c r="I707" s="828"/>
      <c r="J707" s="828"/>
      <c r="K707" s="256">
        <f t="shared" si="64"/>
        <v>0</v>
      </c>
      <c r="L707" s="254"/>
      <c r="M707" s="862"/>
      <c r="N707" s="254"/>
      <c r="O707" s="254"/>
      <c r="P707" s="257">
        <f t="shared" si="65"/>
        <v>0</v>
      </c>
      <c r="Q707" s="259">
        <f t="shared" si="66"/>
        <v>0</v>
      </c>
      <c r="R707" s="259">
        <f t="shared" si="67"/>
        <v>0</v>
      </c>
      <c r="S707" s="844"/>
      <c r="T707" s="844"/>
      <c r="U707" s="844"/>
      <c r="W707" s="390" t="s">
        <v>2279</v>
      </c>
    </row>
    <row r="708" spans="1:23" hidden="1" outlineLevel="1">
      <c r="A708" s="823"/>
      <c r="B708" s="825"/>
      <c r="C708" s="825"/>
      <c r="D708" s="825"/>
      <c r="E708" s="825"/>
      <c r="F708" s="825"/>
      <c r="G708" s="826"/>
      <c r="H708" s="827"/>
      <c r="I708" s="828"/>
      <c r="J708" s="828"/>
      <c r="K708" s="256">
        <f t="shared" si="64"/>
        <v>0</v>
      </c>
      <c r="L708" s="254"/>
      <c r="M708" s="862"/>
      <c r="N708" s="254"/>
      <c r="O708" s="254"/>
      <c r="P708" s="257">
        <f t="shared" si="65"/>
        <v>0</v>
      </c>
      <c r="Q708" s="259">
        <f t="shared" si="66"/>
        <v>0</v>
      </c>
      <c r="R708" s="259">
        <f t="shared" si="67"/>
        <v>0</v>
      </c>
      <c r="S708" s="844"/>
      <c r="T708" s="844"/>
      <c r="U708" s="844"/>
      <c r="W708" s="390" t="s">
        <v>2280</v>
      </c>
    </row>
    <row r="709" spans="1:23" hidden="1" outlineLevel="1">
      <c r="A709" s="823"/>
      <c r="B709" s="825"/>
      <c r="C709" s="825"/>
      <c r="D709" s="825"/>
      <c r="E709" s="825"/>
      <c r="F709" s="825"/>
      <c r="G709" s="826"/>
      <c r="H709" s="827"/>
      <c r="I709" s="828"/>
      <c r="J709" s="828"/>
      <c r="K709" s="256">
        <f t="shared" si="64"/>
        <v>0</v>
      </c>
      <c r="L709" s="254"/>
      <c r="M709" s="862"/>
      <c r="N709" s="254"/>
      <c r="O709" s="254"/>
      <c r="P709" s="257">
        <f t="shared" si="65"/>
        <v>0</v>
      </c>
      <c r="Q709" s="259">
        <f t="shared" si="66"/>
        <v>0</v>
      </c>
      <c r="R709" s="259">
        <f t="shared" si="67"/>
        <v>0</v>
      </c>
      <c r="S709" s="844"/>
      <c r="T709" s="844"/>
      <c r="U709" s="844"/>
      <c r="W709" s="390" t="s">
        <v>2281</v>
      </c>
    </row>
    <row r="710" spans="1:23" hidden="1" outlineLevel="1">
      <c r="A710" s="823"/>
      <c r="B710" s="825"/>
      <c r="C710" s="825"/>
      <c r="D710" s="825"/>
      <c r="E710" s="825"/>
      <c r="F710" s="825"/>
      <c r="G710" s="826"/>
      <c r="H710" s="827"/>
      <c r="I710" s="828"/>
      <c r="J710" s="828"/>
      <c r="K710" s="256">
        <f t="shared" si="64"/>
        <v>0</v>
      </c>
      <c r="L710" s="254"/>
      <c r="M710" s="862"/>
      <c r="N710" s="254"/>
      <c r="O710" s="254"/>
      <c r="P710" s="257">
        <f t="shared" si="65"/>
        <v>0</v>
      </c>
      <c r="Q710" s="259">
        <f t="shared" si="66"/>
        <v>0</v>
      </c>
      <c r="R710" s="259">
        <f t="shared" si="67"/>
        <v>0</v>
      </c>
      <c r="S710" s="844"/>
      <c r="T710" s="844"/>
      <c r="U710" s="844"/>
      <c r="W710" s="390" t="s">
        <v>2282</v>
      </c>
    </row>
    <row r="711" spans="1:23" hidden="1" outlineLevel="1">
      <c r="A711" s="823"/>
      <c r="B711" s="825"/>
      <c r="C711" s="825"/>
      <c r="D711" s="825"/>
      <c r="E711" s="825"/>
      <c r="F711" s="825"/>
      <c r="G711" s="826"/>
      <c r="H711" s="827"/>
      <c r="I711" s="828"/>
      <c r="J711" s="828"/>
      <c r="K711" s="256">
        <f t="shared" si="64"/>
        <v>0</v>
      </c>
      <c r="L711" s="254"/>
      <c r="M711" s="862"/>
      <c r="N711" s="254"/>
      <c r="O711" s="254"/>
      <c r="P711" s="257">
        <f t="shared" si="65"/>
        <v>0</v>
      </c>
      <c r="Q711" s="259">
        <f t="shared" si="66"/>
        <v>0</v>
      </c>
      <c r="R711" s="259">
        <f t="shared" si="67"/>
        <v>0</v>
      </c>
      <c r="S711" s="844"/>
      <c r="T711" s="844"/>
      <c r="U711" s="844"/>
      <c r="W711" s="390" t="s">
        <v>2283</v>
      </c>
    </row>
    <row r="712" spans="1:23" hidden="1" outlineLevel="1">
      <c r="A712" s="823"/>
      <c r="B712" s="825"/>
      <c r="C712" s="825"/>
      <c r="D712" s="825"/>
      <c r="E712" s="825"/>
      <c r="F712" s="825"/>
      <c r="G712" s="826"/>
      <c r="H712" s="827"/>
      <c r="I712" s="828"/>
      <c r="J712" s="828"/>
      <c r="K712" s="256">
        <f t="shared" si="64"/>
        <v>0</v>
      </c>
      <c r="L712" s="254"/>
      <c r="M712" s="862"/>
      <c r="N712" s="254"/>
      <c r="O712" s="254"/>
      <c r="P712" s="257">
        <f t="shared" si="65"/>
        <v>0</v>
      </c>
      <c r="Q712" s="259">
        <f t="shared" si="66"/>
        <v>0</v>
      </c>
      <c r="R712" s="259">
        <f t="shared" si="67"/>
        <v>0</v>
      </c>
      <c r="S712" s="844"/>
      <c r="T712" s="844"/>
      <c r="U712" s="844"/>
      <c r="W712" s="390" t="s">
        <v>2284</v>
      </c>
    </row>
    <row r="713" spans="1:23" hidden="1" outlineLevel="1">
      <c r="A713" s="823"/>
      <c r="B713" s="825"/>
      <c r="C713" s="825"/>
      <c r="D713" s="825"/>
      <c r="E713" s="825"/>
      <c r="F713" s="825"/>
      <c r="G713" s="826"/>
      <c r="H713" s="827"/>
      <c r="I713" s="828"/>
      <c r="J713" s="828"/>
      <c r="K713" s="256">
        <f t="shared" si="64"/>
        <v>0</v>
      </c>
      <c r="L713" s="254"/>
      <c r="M713" s="862"/>
      <c r="N713" s="254"/>
      <c r="O713" s="254"/>
      <c r="P713" s="257">
        <f t="shared" si="65"/>
        <v>0</v>
      </c>
      <c r="Q713" s="259">
        <f t="shared" si="66"/>
        <v>0</v>
      </c>
      <c r="R713" s="259">
        <f t="shared" si="67"/>
        <v>0</v>
      </c>
      <c r="S713" s="844"/>
      <c r="T713" s="844"/>
      <c r="U713" s="844"/>
      <c r="W713" s="390" t="s">
        <v>2285</v>
      </c>
    </row>
    <row r="714" spans="1:23" hidden="1" outlineLevel="1">
      <c r="A714" s="823"/>
      <c r="B714" s="825"/>
      <c r="C714" s="825"/>
      <c r="D714" s="825"/>
      <c r="E714" s="825"/>
      <c r="F714" s="825"/>
      <c r="G714" s="826"/>
      <c r="H714" s="827"/>
      <c r="I714" s="828"/>
      <c r="J714" s="828"/>
      <c r="K714" s="256">
        <f t="shared" si="64"/>
        <v>0</v>
      </c>
      <c r="L714" s="254"/>
      <c r="M714" s="862"/>
      <c r="N714" s="254"/>
      <c r="O714" s="254"/>
      <c r="P714" s="257">
        <f t="shared" si="65"/>
        <v>0</v>
      </c>
      <c r="Q714" s="259">
        <f t="shared" si="66"/>
        <v>0</v>
      </c>
      <c r="R714" s="259">
        <f t="shared" si="67"/>
        <v>0</v>
      </c>
      <c r="S714" s="844"/>
      <c r="T714" s="844"/>
      <c r="U714" s="844"/>
      <c r="W714" s="390" t="s">
        <v>2286</v>
      </c>
    </row>
    <row r="715" spans="1:23" hidden="1" outlineLevel="1">
      <c r="A715" s="823"/>
      <c r="B715" s="825"/>
      <c r="C715" s="825"/>
      <c r="D715" s="825"/>
      <c r="E715" s="825"/>
      <c r="F715" s="825"/>
      <c r="G715" s="826"/>
      <c r="H715" s="827"/>
      <c r="I715" s="828"/>
      <c r="J715" s="828"/>
      <c r="K715" s="256">
        <f t="shared" si="64"/>
        <v>0</v>
      </c>
      <c r="L715" s="254"/>
      <c r="M715" s="862"/>
      <c r="N715" s="254"/>
      <c r="O715" s="254"/>
      <c r="P715" s="257">
        <f t="shared" si="65"/>
        <v>0</v>
      </c>
      <c r="Q715" s="259">
        <f t="shared" si="66"/>
        <v>0</v>
      </c>
      <c r="R715" s="259">
        <f t="shared" si="67"/>
        <v>0</v>
      </c>
      <c r="S715" s="844"/>
      <c r="T715" s="844"/>
      <c r="U715" s="844"/>
      <c r="W715" s="390" t="s">
        <v>2287</v>
      </c>
    </row>
    <row r="716" spans="1:23" hidden="1" outlineLevel="1">
      <c r="A716" s="823"/>
      <c r="B716" s="825"/>
      <c r="C716" s="825"/>
      <c r="D716" s="825"/>
      <c r="E716" s="825"/>
      <c r="F716" s="825"/>
      <c r="G716" s="826"/>
      <c r="H716" s="827"/>
      <c r="I716" s="828"/>
      <c r="J716" s="828"/>
      <c r="K716" s="256">
        <f t="shared" si="64"/>
        <v>0</v>
      </c>
      <c r="L716" s="254"/>
      <c r="M716" s="862"/>
      <c r="N716" s="254"/>
      <c r="O716" s="254"/>
      <c r="P716" s="257">
        <f t="shared" si="65"/>
        <v>0</v>
      </c>
      <c r="Q716" s="259">
        <f t="shared" si="66"/>
        <v>0</v>
      </c>
      <c r="R716" s="259">
        <f t="shared" si="67"/>
        <v>0</v>
      </c>
      <c r="S716" s="844"/>
      <c r="T716" s="844"/>
      <c r="U716" s="844"/>
      <c r="W716" s="390" t="s">
        <v>2288</v>
      </c>
    </row>
    <row r="717" spans="1:23" hidden="1" outlineLevel="1">
      <c r="A717" s="823"/>
      <c r="B717" s="825"/>
      <c r="C717" s="825"/>
      <c r="D717" s="825"/>
      <c r="E717" s="825"/>
      <c r="F717" s="825"/>
      <c r="G717" s="826"/>
      <c r="H717" s="827"/>
      <c r="I717" s="828"/>
      <c r="J717" s="828"/>
      <c r="K717" s="256">
        <f t="shared" si="64"/>
        <v>0</v>
      </c>
      <c r="L717" s="254"/>
      <c r="M717" s="862"/>
      <c r="N717" s="254"/>
      <c r="O717" s="254"/>
      <c r="P717" s="257">
        <f t="shared" si="65"/>
        <v>0</v>
      </c>
      <c r="Q717" s="259">
        <f t="shared" si="66"/>
        <v>0</v>
      </c>
      <c r="R717" s="259">
        <f t="shared" si="67"/>
        <v>0</v>
      </c>
      <c r="S717" s="844"/>
      <c r="T717" s="844"/>
      <c r="U717" s="844"/>
      <c r="W717" s="390" t="s">
        <v>2289</v>
      </c>
    </row>
    <row r="718" spans="1:23" collapsed="1">
      <c r="A718" s="823"/>
      <c r="B718" s="825"/>
      <c r="C718" s="825"/>
      <c r="D718" s="825"/>
      <c r="E718" s="825"/>
      <c r="F718" s="825"/>
      <c r="G718" s="826"/>
      <c r="H718" s="827"/>
      <c r="I718" s="828"/>
      <c r="J718" s="828"/>
      <c r="K718" s="256">
        <f t="shared" si="64"/>
        <v>0</v>
      </c>
      <c r="L718" s="254"/>
      <c r="M718" s="862"/>
      <c r="N718" s="254"/>
      <c r="O718" s="254"/>
      <c r="P718" s="257">
        <f t="shared" si="65"/>
        <v>0</v>
      </c>
      <c r="Q718" s="259">
        <f t="shared" si="66"/>
        <v>0</v>
      </c>
      <c r="R718" s="259">
        <f t="shared" si="67"/>
        <v>0</v>
      </c>
      <c r="S718" s="844"/>
      <c r="T718" s="844"/>
      <c r="U718" s="844"/>
      <c r="W718" s="390" t="s">
        <v>2290</v>
      </c>
    </row>
    <row r="719" spans="1:23" hidden="1" outlineLevel="1">
      <c r="A719" s="823"/>
      <c r="B719" s="825"/>
      <c r="C719" s="825"/>
      <c r="D719" s="825"/>
      <c r="E719" s="825"/>
      <c r="F719" s="825"/>
      <c r="G719" s="826"/>
      <c r="H719" s="827"/>
      <c r="I719" s="828"/>
      <c r="J719" s="828"/>
      <c r="K719" s="256">
        <f t="shared" si="64"/>
        <v>0</v>
      </c>
      <c r="L719" s="254"/>
      <c r="M719" s="862"/>
      <c r="N719" s="254"/>
      <c r="O719" s="254"/>
      <c r="P719" s="257">
        <f t="shared" si="65"/>
        <v>0</v>
      </c>
      <c r="Q719" s="259">
        <f t="shared" si="66"/>
        <v>0</v>
      </c>
      <c r="R719" s="259">
        <f t="shared" si="67"/>
        <v>0</v>
      </c>
      <c r="S719" s="844"/>
      <c r="T719" s="844"/>
      <c r="U719" s="844"/>
      <c r="W719" s="390" t="s">
        <v>2291</v>
      </c>
    </row>
    <row r="720" spans="1:23" hidden="1" outlineLevel="1">
      <c r="A720" s="823"/>
      <c r="B720" s="825"/>
      <c r="C720" s="825"/>
      <c r="D720" s="825"/>
      <c r="E720" s="825"/>
      <c r="F720" s="825"/>
      <c r="G720" s="826"/>
      <c r="H720" s="827"/>
      <c r="I720" s="828"/>
      <c r="J720" s="828"/>
      <c r="K720" s="256">
        <f t="shared" si="64"/>
        <v>0</v>
      </c>
      <c r="L720" s="254"/>
      <c r="M720" s="862"/>
      <c r="N720" s="254"/>
      <c r="O720" s="254"/>
      <c r="P720" s="257">
        <f t="shared" si="65"/>
        <v>0</v>
      </c>
      <c r="Q720" s="259">
        <f t="shared" si="66"/>
        <v>0</v>
      </c>
      <c r="R720" s="259">
        <f t="shared" si="67"/>
        <v>0</v>
      </c>
      <c r="S720" s="844"/>
      <c r="T720" s="844"/>
      <c r="U720" s="844"/>
      <c r="W720" s="390" t="s">
        <v>2292</v>
      </c>
    </row>
    <row r="721" spans="1:23" hidden="1" outlineLevel="1">
      <c r="A721" s="823"/>
      <c r="B721" s="825"/>
      <c r="C721" s="825"/>
      <c r="D721" s="825"/>
      <c r="E721" s="825"/>
      <c r="F721" s="825"/>
      <c r="G721" s="826"/>
      <c r="H721" s="827"/>
      <c r="I721" s="828"/>
      <c r="J721" s="828"/>
      <c r="K721" s="256">
        <f t="shared" si="64"/>
        <v>0</v>
      </c>
      <c r="L721" s="254"/>
      <c r="M721" s="862"/>
      <c r="N721" s="254"/>
      <c r="O721" s="254"/>
      <c r="P721" s="257">
        <f t="shared" si="65"/>
        <v>0</v>
      </c>
      <c r="Q721" s="259">
        <f t="shared" si="66"/>
        <v>0</v>
      </c>
      <c r="R721" s="259">
        <f t="shared" si="67"/>
        <v>0</v>
      </c>
      <c r="S721" s="844"/>
      <c r="T721" s="844"/>
      <c r="U721" s="844"/>
      <c r="W721" s="390" t="s">
        <v>2293</v>
      </c>
    </row>
    <row r="722" spans="1:23" hidden="1" outlineLevel="1">
      <c r="A722" s="823"/>
      <c r="B722" s="825"/>
      <c r="C722" s="825"/>
      <c r="D722" s="825"/>
      <c r="E722" s="825"/>
      <c r="F722" s="825"/>
      <c r="G722" s="826"/>
      <c r="H722" s="827"/>
      <c r="I722" s="828"/>
      <c r="J722" s="828"/>
      <c r="K722" s="256">
        <f t="shared" si="64"/>
        <v>0</v>
      </c>
      <c r="L722" s="254"/>
      <c r="M722" s="862"/>
      <c r="N722" s="254"/>
      <c r="O722" s="254"/>
      <c r="P722" s="257">
        <f t="shared" si="65"/>
        <v>0</v>
      </c>
      <c r="Q722" s="259">
        <f t="shared" si="66"/>
        <v>0</v>
      </c>
      <c r="R722" s="259">
        <f t="shared" si="67"/>
        <v>0</v>
      </c>
      <c r="S722" s="844"/>
      <c r="T722" s="844"/>
      <c r="U722" s="844"/>
      <c r="W722" s="390" t="s">
        <v>2294</v>
      </c>
    </row>
    <row r="723" spans="1:23" hidden="1" outlineLevel="1">
      <c r="A723" s="823"/>
      <c r="B723" s="825"/>
      <c r="C723" s="825"/>
      <c r="D723" s="825"/>
      <c r="E723" s="825"/>
      <c r="F723" s="825"/>
      <c r="G723" s="826"/>
      <c r="H723" s="827"/>
      <c r="I723" s="828"/>
      <c r="J723" s="828"/>
      <c r="K723" s="256">
        <f t="shared" si="64"/>
        <v>0</v>
      </c>
      <c r="L723" s="254"/>
      <c r="M723" s="862"/>
      <c r="N723" s="254"/>
      <c r="O723" s="254"/>
      <c r="P723" s="257">
        <f t="shared" si="65"/>
        <v>0</v>
      </c>
      <c r="Q723" s="259">
        <f t="shared" si="66"/>
        <v>0</v>
      </c>
      <c r="R723" s="259">
        <f t="shared" si="67"/>
        <v>0</v>
      </c>
      <c r="S723" s="844"/>
      <c r="T723" s="844"/>
      <c r="U723" s="844"/>
      <c r="W723" s="390" t="s">
        <v>2295</v>
      </c>
    </row>
    <row r="724" spans="1:23" hidden="1" outlineLevel="1">
      <c r="A724" s="823"/>
      <c r="B724" s="825"/>
      <c r="C724" s="825"/>
      <c r="D724" s="825"/>
      <c r="E724" s="825"/>
      <c r="F724" s="825"/>
      <c r="G724" s="826"/>
      <c r="H724" s="827"/>
      <c r="I724" s="828"/>
      <c r="J724" s="828"/>
      <c r="K724" s="256">
        <f t="shared" si="64"/>
        <v>0</v>
      </c>
      <c r="L724" s="254"/>
      <c r="M724" s="862"/>
      <c r="N724" s="254"/>
      <c r="O724" s="254"/>
      <c r="P724" s="257">
        <f t="shared" si="65"/>
        <v>0</v>
      </c>
      <c r="Q724" s="259">
        <f t="shared" si="66"/>
        <v>0</v>
      </c>
      <c r="R724" s="259">
        <f t="shared" si="67"/>
        <v>0</v>
      </c>
      <c r="S724" s="844"/>
      <c r="T724" s="844"/>
      <c r="U724" s="844"/>
      <c r="W724" s="390" t="s">
        <v>2296</v>
      </c>
    </row>
    <row r="725" spans="1:23" hidden="1" outlineLevel="1">
      <c r="A725" s="823"/>
      <c r="B725" s="825"/>
      <c r="C725" s="825"/>
      <c r="D725" s="825"/>
      <c r="E725" s="825"/>
      <c r="F725" s="825"/>
      <c r="G725" s="826"/>
      <c r="H725" s="827"/>
      <c r="I725" s="828"/>
      <c r="J725" s="828"/>
      <c r="K725" s="256">
        <f t="shared" si="64"/>
        <v>0</v>
      </c>
      <c r="L725" s="254"/>
      <c r="M725" s="862"/>
      <c r="N725" s="254"/>
      <c r="O725" s="254"/>
      <c r="P725" s="257">
        <f t="shared" si="65"/>
        <v>0</v>
      </c>
      <c r="Q725" s="259">
        <f t="shared" si="66"/>
        <v>0</v>
      </c>
      <c r="R725" s="259">
        <f t="shared" si="67"/>
        <v>0</v>
      </c>
      <c r="S725" s="844"/>
      <c r="T725" s="844"/>
      <c r="U725" s="844"/>
      <c r="W725" s="390" t="s">
        <v>2297</v>
      </c>
    </row>
    <row r="726" spans="1:23" hidden="1" outlineLevel="1">
      <c r="A726" s="823"/>
      <c r="B726" s="825"/>
      <c r="C726" s="825"/>
      <c r="D726" s="825"/>
      <c r="E726" s="825"/>
      <c r="F726" s="825"/>
      <c r="G726" s="826"/>
      <c r="H726" s="827"/>
      <c r="I726" s="828"/>
      <c r="J726" s="828"/>
      <c r="K726" s="256">
        <f t="shared" si="64"/>
        <v>0</v>
      </c>
      <c r="L726" s="254"/>
      <c r="M726" s="862"/>
      <c r="N726" s="254"/>
      <c r="O726" s="254"/>
      <c r="P726" s="257">
        <f t="shared" si="65"/>
        <v>0</v>
      </c>
      <c r="Q726" s="259">
        <f t="shared" si="66"/>
        <v>0</v>
      </c>
      <c r="R726" s="259">
        <f t="shared" si="67"/>
        <v>0</v>
      </c>
      <c r="S726" s="844"/>
      <c r="T726" s="844"/>
      <c r="U726" s="844"/>
      <c r="W726" s="390" t="s">
        <v>2298</v>
      </c>
    </row>
    <row r="727" spans="1:23" hidden="1" outlineLevel="1">
      <c r="A727" s="823"/>
      <c r="B727" s="825"/>
      <c r="C727" s="825"/>
      <c r="D727" s="825"/>
      <c r="E727" s="825"/>
      <c r="F727" s="825"/>
      <c r="G727" s="826"/>
      <c r="H727" s="827"/>
      <c r="I727" s="828"/>
      <c r="J727" s="828"/>
      <c r="K727" s="256">
        <f t="shared" si="64"/>
        <v>0</v>
      </c>
      <c r="L727" s="254"/>
      <c r="M727" s="862"/>
      <c r="N727" s="254"/>
      <c r="O727" s="254"/>
      <c r="P727" s="257">
        <f t="shared" si="65"/>
        <v>0</v>
      </c>
      <c r="Q727" s="259">
        <f t="shared" si="66"/>
        <v>0</v>
      </c>
      <c r="R727" s="259">
        <f t="shared" si="67"/>
        <v>0</v>
      </c>
      <c r="S727" s="844"/>
      <c r="T727" s="844"/>
      <c r="U727" s="844"/>
      <c r="W727" s="390" t="s">
        <v>2299</v>
      </c>
    </row>
    <row r="728" spans="1:23" hidden="1" outlineLevel="1">
      <c r="A728" s="823"/>
      <c r="B728" s="825"/>
      <c r="C728" s="825"/>
      <c r="D728" s="825"/>
      <c r="E728" s="825"/>
      <c r="F728" s="825"/>
      <c r="G728" s="826"/>
      <c r="H728" s="827"/>
      <c r="I728" s="828"/>
      <c r="J728" s="828"/>
      <c r="K728" s="256">
        <f t="shared" si="64"/>
        <v>0</v>
      </c>
      <c r="L728" s="254"/>
      <c r="M728" s="862"/>
      <c r="N728" s="254"/>
      <c r="O728" s="254"/>
      <c r="P728" s="257">
        <f t="shared" si="65"/>
        <v>0</v>
      </c>
      <c r="Q728" s="259">
        <f t="shared" si="66"/>
        <v>0</v>
      </c>
      <c r="R728" s="259">
        <f t="shared" si="67"/>
        <v>0</v>
      </c>
      <c r="S728" s="844"/>
      <c r="T728" s="844"/>
      <c r="U728" s="844"/>
      <c r="W728" s="390" t="s">
        <v>2300</v>
      </c>
    </row>
    <row r="729" spans="1:23" hidden="1" outlineLevel="1">
      <c r="A729" s="823"/>
      <c r="B729" s="825"/>
      <c r="C729" s="825"/>
      <c r="D729" s="825"/>
      <c r="E729" s="825"/>
      <c r="F729" s="825"/>
      <c r="G729" s="826"/>
      <c r="H729" s="827"/>
      <c r="I729" s="828"/>
      <c r="J729" s="828"/>
      <c r="K729" s="256">
        <f t="shared" si="64"/>
        <v>0</v>
      </c>
      <c r="L729" s="254"/>
      <c r="M729" s="862"/>
      <c r="N729" s="254"/>
      <c r="O729" s="254"/>
      <c r="P729" s="257">
        <f t="shared" si="65"/>
        <v>0</v>
      </c>
      <c r="Q729" s="259">
        <f t="shared" si="66"/>
        <v>0</v>
      </c>
      <c r="R729" s="259">
        <f t="shared" si="67"/>
        <v>0</v>
      </c>
      <c r="S729" s="844"/>
      <c r="T729" s="844"/>
      <c r="U729" s="844"/>
      <c r="W729" s="390" t="s">
        <v>2301</v>
      </c>
    </row>
    <row r="730" spans="1:23" hidden="1" outlineLevel="1">
      <c r="A730" s="823"/>
      <c r="B730" s="825"/>
      <c r="C730" s="825"/>
      <c r="D730" s="825"/>
      <c r="E730" s="825"/>
      <c r="F730" s="825"/>
      <c r="G730" s="826"/>
      <c r="H730" s="827"/>
      <c r="I730" s="828"/>
      <c r="J730" s="828"/>
      <c r="K730" s="256">
        <f t="shared" si="64"/>
        <v>0</v>
      </c>
      <c r="L730" s="254"/>
      <c r="M730" s="862"/>
      <c r="N730" s="254"/>
      <c r="O730" s="254"/>
      <c r="P730" s="257">
        <f t="shared" si="65"/>
        <v>0</v>
      </c>
      <c r="Q730" s="259">
        <f t="shared" si="66"/>
        <v>0</v>
      </c>
      <c r="R730" s="259">
        <f t="shared" si="67"/>
        <v>0</v>
      </c>
      <c r="S730" s="844"/>
      <c r="T730" s="844"/>
      <c r="U730" s="844"/>
      <c r="W730" s="390" t="s">
        <v>2302</v>
      </c>
    </row>
    <row r="731" spans="1:23" hidden="1" outlineLevel="1">
      <c r="A731" s="823"/>
      <c r="B731" s="825"/>
      <c r="C731" s="825"/>
      <c r="D731" s="825"/>
      <c r="E731" s="825"/>
      <c r="F731" s="825"/>
      <c r="G731" s="826"/>
      <c r="H731" s="827"/>
      <c r="I731" s="828"/>
      <c r="J731" s="828"/>
      <c r="K731" s="256">
        <f t="shared" si="64"/>
        <v>0</v>
      </c>
      <c r="L731" s="254"/>
      <c r="M731" s="862"/>
      <c r="N731" s="254"/>
      <c r="O731" s="254"/>
      <c r="P731" s="257">
        <f t="shared" si="65"/>
        <v>0</v>
      </c>
      <c r="Q731" s="259">
        <f t="shared" si="66"/>
        <v>0</v>
      </c>
      <c r="R731" s="259">
        <f t="shared" si="67"/>
        <v>0</v>
      </c>
      <c r="S731" s="844"/>
      <c r="T731" s="844"/>
      <c r="U731" s="844"/>
      <c r="W731" s="390" t="s">
        <v>2303</v>
      </c>
    </row>
    <row r="732" spans="1:23" hidden="1" outlineLevel="1">
      <c r="A732" s="823"/>
      <c r="B732" s="825"/>
      <c r="C732" s="825"/>
      <c r="D732" s="825"/>
      <c r="E732" s="825"/>
      <c r="F732" s="825"/>
      <c r="G732" s="826"/>
      <c r="H732" s="827"/>
      <c r="I732" s="828"/>
      <c r="J732" s="828"/>
      <c r="K732" s="256">
        <f t="shared" si="64"/>
        <v>0</v>
      </c>
      <c r="L732" s="254"/>
      <c r="M732" s="862"/>
      <c r="N732" s="254"/>
      <c r="O732" s="254"/>
      <c r="P732" s="257">
        <f t="shared" si="65"/>
        <v>0</v>
      </c>
      <c r="Q732" s="259">
        <f t="shared" si="66"/>
        <v>0</v>
      </c>
      <c r="R732" s="259">
        <f t="shared" si="67"/>
        <v>0</v>
      </c>
      <c r="S732" s="844"/>
      <c r="T732" s="844"/>
      <c r="U732" s="844"/>
      <c r="W732" s="390" t="s">
        <v>2304</v>
      </c>
    </row>
    <row r="733" spans="1:23" hidden="1" outlineLevel="1">
      <c r="A733" s="823"/>
      <c r="B733" s="825"/>
      <c r="C733" s="825"/>
      <c r="D733" s="825"/>
      <c r="E733" s="825"/>
      <c r="F733" s="825"/>
      <c r="G733" s="826"/>
      <c r="H733" s="827"/>
      <c r="I733" s="828"/>
      <c r="J733" s="828"/>
      <c r="K733" s="256">
        <f t="shared" si="64"/>
        <v>0</v>
      </c>
      <c r="L733" s="254"/>
      <c r="M733" s="862"/>
      <c r="N733" s="254"/>
      <c r="O733" s="254"/>
      <c r="P733" s="257">
        <f t="shared" si="65"/>
        <v>0</v>
      </c>
      <c r="Q733" s="259">
        <f t="shared" si="66"/>
        <v>0</v>
      </c>
      <c r="R733" s="259">
        <f t="shared" si="67"/>
        <v>0</v>
      </c>
      <c r="S733" s="844"/>
      <c r="T733" s="844"/>
      <c r="U733" s="844"/>
      <c r="W733" s="390" t="s">
        <v>2305</v>
      </c>
    </row>
    <row r="734" spans="1:23" hidden="1" outlineLevel="1">
      <c r="A734" s="823"/>
      <c r="B734" s="825"/>
      <c r="C734" s="825"/>
      <c r="D734" s="825"/>
      <c r="E734" s="825"/>
      <c r="F734" s="825"/>
      <c r="G734" s="826"/>
      <c r="H734" s="827"/>
      <c r="I734" s="828"/>
      <c r="J734" s="828"/>
      <c r="K734" s="256">
        <f t="shared" si="64"/>
        <v>0</v>
      </c>
      <c r="L734" s="254"/>
      <c r="M734" s="862"/>
      <c r="N734" s="254"/>
      <c r="O734" s="254"/>
      <c r="P734" s="257">
        <f t="shared" si="65"/>
        <v>0</v>
      </c>
      <c r="Q734" s="259">
        <f t="shared" si="66"/>
        <v>0</v>
      </c>
      <c r="R734" s="259">
        <f t="shared" si="67"/>
        <v>0</v>
      </c>
      <c r="S734" s="844"/>
      <c r="T734" s="844"/>
      <c r="U734" s="844"/>
      <c r="W734" s="390" t="s">
        <v>2306</v>
      </c>
    </row>
    <row r="735" spans="1:23" hidden="1" outlineLevel="1">
      <c r="A735" s="823"/>
      <c r="B735" s="825"/>
      <c r="C735" s="825"/>
      <c r="D735" s="825"/>
      <c r="E735" s="825"/>
      <c r="F735" s="825"/>
      <c r="G735" s="826"/>
      <c r="H735" s="827"/>
      <c r="I735" s="828"/>
      <c r="J735" s="828"/>
      <c r="K735" s="256">
        <f t="shared" si="64"/>
        <v>0</v>
      </c>
      <c r="L735" s="254"/>
      <c r="M735" s="862"/>
      <c r="N735" s="254"/>
      <c r="O735" s="254"/>
      <c r="P735" s="257">
        <f t="shared" si="65"/>
        <v>0</v>
      </c>
      <c r="Q735" s="259">
        <f t="shared" si="66"/>
        <v>0</v>
      </c>
      <c r="R735" s="259">
        <f t="shared" si="67"/>
        <v>0</v>
      </c>
      <c r="S735" s="844"/>
      <c r="T735" s="844"/>
      <c r="U735" s="844"/>
      <c r="W735" s="390" t="s">
        <v>2307</v>
      </c>
    </row>
    <row r="736" spans="1:23" hidden="1" outlineLevel="1">
      <c r="A736" s="823"/>
      <c r="B736" s="825"/>
      <c r="C736" s="825"/>
      <c r="D736" s="825"/>
      <c r="E736" s="825"/>
      <c r="F736" s="825"/>
      <c r="G736" s="826"/>
      <c r="H736" s="827"/>
      <c r="I736" s="828"/>
      <c r="J736" s="828"/>
      <c r="K736" s="256">
        <f t="shared" si="64"/>
        <v>0</v>
      </c>
      <c r="L736" s="254"/>
      <c r="M736" s="862"/>
      <c r="N736" s="254"/>
      <c r="O736" s="254"/>
      <c r="P736" s="257">
        <f t="shared" si="65"/>
        <v>0</v>
      </c>
      <c r="Q736" s="259">
        <f t="shared" si="66"/>
        <v>0</v>
      </c>
      <c r="R736" s="259">
        <f t="shared" si="67"/>
        <v>0</v>
      </c>
      <c r="S736" s="844"/>
      <c r="T736" s="844"/>
      <c r="U736" s="844"/>
      <c r="W736" s="390" t="s">
        <v>2308</v>
      </c>
    </row>
    <row r="737" spans="1:23" hidden="1" outlineLevel="1">
      <c r="A737" s="823"/>
      <c r="B737" s="825"/>
      <c r="C737" s="825"/>
      <c r="D737" s="825"/>
      <c r="E737" s="825"/>
      <c r="F737" s="825"/>
      <c r="G737" s="826"/>
      <c r="H737" s="827"/>
      <c r="I737" s="828"/>
      <c r="J737" s="828"/>
      <c r="K737" s="256">
        <f t="shared" si="64"/>
        <v>0</v>
      </c>
      <c r="L737" s="254"/>
      <c r="M737" s="862"/>
      <c r="N737" s="254"/>
      <c r="O737" s="254"/>
      <c r="P737" s="257">
        <f t="shared" si="65"/>
        <v>0</v>
      </c>
      <c r="Q737" s="259">
        <f t="shared" si="66"/>
        <v>0</v>
      </c>
      <c r="R737" s="259">
        <f t="shared" si="67"/>
        <v>0</v>
      </c>
      <c r="S737" s="844"/>
      <c r="T737" s="844"/>
      <c r="U737" s="844"/>
      <c r="W737" s="390" t="s">
        <v>2309</v>
      </c>
    </row>
    <row r="738" spans="1:23" hidden="1" outlineLevel="1">
      <c r="A738" s="823"/>
      <c r="B738" s="825"/>
      <c r="C738" s="825"/>
      <c r="D738" s="825"/>
      <c r="E738" s="825"/>
      <c r="F738" s="825"/>
      <c r="G738" s="826"/>
      <c r="H738" s="827"/>
      <c r="I738" s="828"/>
      <c r="J738" s="828"/>
      <c r="K738" s="256">
        <f t="shared" si="64"/>
        <v>0</v>
      </c>
      <c r="L738" s="254"/>
      <c r="M738" s="862"/>
      <c r="N738" s="254"/>
      <c r="O738" s="254"/>
      <c r="P738" s="257">
        <f t="shared" si="65"/>
        <v>0</v>
      </c>
      <c r="Q738" s="259">
        <f t="shared" si="66"/>
        <v>0</v>
      </c>
      <c r="R738" s="259">
        <f t="shared" si="67"/>
        <v>0</v>
      </c>
      <c r="S738" s="844"/>
      <c r="T738" s="844"/>
      <c r="U738" s="844"/>
      <c r="W738" s="390" t="s">
        <v>2310</v>
      </c>
    </row>
    <row r="739" spans="1:23" hidden="1" outlineLevel="1">
      <c r="A739" s="823"/>
      <c r="B739" s="825"/>
      <c r="C739" s="825"/>
      <c r="D739" s="825"/>
      <c r="E739" s="825"/>
      <c r="F739" s="825"/>
      <c r="G739" s="826"/>
      <c r="H739" s="827"/>
      <c r="I739" s="828"/>
      <c r="J739" s="828"/>
      <c r="K739" s="256">
        <f t="shared" si="64"/>
        <v>0</v>
      </c>
      <c r="L739" s="254"/>
      <c r="M739" s="862"/>
      <c r="N739" s="254"/>
      <c r="O739" s="254"/>
      <c r="P739" s="257">
        <f t="shared" si="65"/>
        <v>0</v>
      </c>
      <c r="Q739" s="259">
        <f t="shared" si="66"/>
        <v>0</v>
      </c>
      <c r="R739" s="259">
        <f t="shared" si="67"/>
        <v>0</v>
      </c>
      <c r="S739" s="844"/>
      <c r="T739" s="844"/>
      <c r="U739" s="844"/>
      <c r="W739" s="390" t="s">
        <v>2311</v>
      </c>
    </row>
    <row r="740" spans="1:23" hidden="1" outlineLevel="1">
      <c r="A740" s="823"/>
      <c r="B740" s="825"/>
      <c r="C740" s="825"/>
      <c r="D740" s="825"/>
      <c r="E740" s="825"/>
      <c r="F740" s="825"/>
      <c r="G740" s="826"/>
      <c r="H740" s="827"/>
      <c r="I740" s="828"/>
      <c r="J740" s="828"/>
      <c r="K740" s="256">
        <f t="shared" si="64"/>
        <v>0</v>
      </c>
      <c r="L740" s="254"/>
      <c r="M740" s="862"/>
      <c r="N740" s="254"/>
      <c r="O740" s="254"/>
      <c r="P740" s="257">
        <f t="shared" si="65"/>
        <v>0</v>
      </c>
      <c r="Q740" s="259">
        <f t="shared" si="66"/>
        <v>0</v>
      </c>
      <c r="R740" s="259">
        <f t="shared" si="67"/>
        <v>0</v>
      </c>
      <c r="S740" s="844"/>
      <c r="T740" s="844"/>
      <c r="U740" s="844"/>
      <c r="W740" s="390" t="s">
        <v>2312</v>
      </c>
    </row>
    <row r="741" spans="1:23" hidden="1" outlineLevel="1">
      <c r="A741" s="823"/>
      <c r="B741" s="825"/>
      <c r="C741" s="825"/>
      <c r="D741" s="825"/>
      <c r="E741" s="825"/>
      <c r="F741" s="825"/>
      <c r="G741" s="826"/>
      <c r="H741" s="827"/>
      <c r="I741" s="828"/>
      <c r="J741" s="828"/>
      <c r="K741" s="256">
        <f t="shared" si="64"/>
        <v>0</v>
      </c>
      <c r="L741" s="254"/>
      <c r="M741" s="862"/>
      <c r="N741" s="254"/>
      <c r="O741" s="254"/>
      <c r="P741" s="257">
        <f t="shared" si="65"/>
        <v>0</v>
      </c>
      <c r="Q741" s="259">
        <f t="shared" si="66"/>
        <v>0</v>
      </c>
      <c r="R741" s="259">
        <f t="shared" si="67"/>
        <v>0</v>
      </c>
      <c r="S741" s="844"/>
      <c r="T741" s="844"/>
      <c r="U741" s="844"/>
      <c r="W741" s="390" t="s">
        <v>2313</v>
      </c>
    </row>
    <row r="742" spans="1:23" hidden="1" outlineLevel="1">
      <c r="A742" s="823"/>
      <c r="B742" s="825"/>
      <c r="C742" s="825"/>
      <c r="D742" s="825"/>
      <c r="E742" s="825"/>
      <c r="F742" s="825"/>
      <c r="G742" s="826"/>
      <c r="H742" s="827"/>
      <c r="I742" s="828"/>
      <c r="J742" s="828"/>
      <c r="K742" s="256">
        <f t="shared" si="64"/>
        <v>0</v>
      </c>
      <c r="L742" s="254"/>
      <c r="M742" s="862"/>
      <c r="N742" s="254"/>
      <c r="O742" s="254"/>
      <c r="P742" s="257">
        <f t="shared" si="65"/>
        <v>0</v>
      </c>
      <c r="Q742" s="259">
        <f t="shared" si="66"/>
        <v>0</v>
      </c>
      <c r="R742" s="259">
        <f t="shared" si="67"/>
        <v>0</v>
      </c>
      <c r="S742" s="844"/>
      <c r="T742" s="844"/>
      <c r="U742" s="844"/>
      <c r="W742" s="390" t="s">
        <v>2314</v>
      </c>
    </row>
    <row r="743" spans="1:23" hidden="1" outlineLevel="1">
      <c r="A743" s="823"/>
      <c r="B743" s="825"/>
      <c r="C743" s="825"/>
      <c r="D743" s="825"/>
      <c r="E743" s="825"/>
      <c r="F743" s="825"/>
      <c r="G743" s="826"/>
      <c r="H743" s="827"/>
      <c r="I743" s="828"/>
      <c r="J743" s="828"/>
      <c r="K743" s="256">
        <f t="shared" si="64"/>
        <v>0</v>
      </c>
      <c r="L743" s="254"/>
      <c r="M743" s="862"/>
      <c r="N743" s="254"/>
      <c r="O743" s="254"/>
      <c r="P743" s="257">
        <f t="shared" si="65"/>
        <v>0</v>
      </c>
      <c r="Q743" s="259">
        <f t="shared" si="66"/>
        <v>0</v>
      </c>
      <c r="R743" s="259">
        <f t="shared" si="67"/>
        <v>0</v>
      </c>
      <c r="S743" s="844"/>
      <c r="T743" s="844"/>
      <c r="U743" s="844"/>
      <c r="W743" s="390" t="s">
        <v>2315</v>
      </c>
    </row>
    <row r="744" spans="1:23" hidden="1" outlineLevel="1">
      <c r="A744" s="823"/>
      <c r="B744" s="825"/>
      <c r="C744" s="825"/>
      <c r="D744" s="825"/>
      <c r="E744" s="825"/>
      <c r="F744" s="825"/>
      <c r="G744" s="826"/>
      <c r="H744" s="827"/>
      <c r="I744" s="828"/>
      <c r="J744" s="828"/>
      <c r="K744" s="256">
        <f t="shared" si="64"/>
        <v>0</v>
      </c>
      <c r="L744" s="254"/>
      <c r="M744" s="862"/>
      <c r="N744" s="254"/>
      <c r="O744" s="254"/>
      <c r="P744" s="257">
        <f t="shared" si="65"/>
        <v>0</v>
      </c>
      <c r="Q744" s="259">
        <f t="shared" si="66"/>
        <v>0</v>
      </c>
      <c r="R744" s="259">
        <f t="shared" si="67"/>
        <v>0</v>
      </c>
      <c r="S744" s="844"/>
      <c r="T744" s="844"/>
      <c r="U744" s="844"/>
      <c r="W744" s="390" t="s">
        <v>2316</v>
      </c>
    </row>
    <row r="745" spans="1:23" hidden="1" outlineLevel="1">
      <c r="A745" s="823"/>
      <c r="B745" s="825"/>
      <c r="C745" s="825"/>
      <c r="D745" s="825"/>
      <c r="E745" s="825"/>
      <c r="F745" s="825"/>
      <c r="G745" s="826"/>
      <c r="H745" s="827"/>
      <c r="I745" s="828"/>
      <c r="J745" s="828"/>
      <c r="K745" s="256">
        <f t="shared" si="64"/>
        <v>0</v>
      </c>
      <c r="L745" s="254"/>
      <c r="M745" s="862"/>
      <c r="N745" s="254"/>
      <c r="O745" s="254"/>
      <c r="P745" s="257">
        <f t="shared" si="65"/>
        <v>0</v>
      </c>
      <c r="Q745" s="259">
        <f t="shared" si="66"/>
        <v>0</v>
      </c>
      <c r="R745" s="259">
        <f t="shared" si="67"/>
        <v>0</v>
      </c>
      <c r="S745" s="844"/>
      <c r="T745" s="844"/>
      <c r="U745" s="844"/>
      <c r="W745" s="390" t="s">
        <v>2317</v>
      </c>
    </row>
    <row r="746" spans="1:23" hidden="1" outlineLevel="1">
      <c r="A746" s="823"/>
      <c r="B746" s="825"/>
      <c r="C746" s="825"/>
      <c r="D746" s="825"/>
      <c r="E746" s="825"/>
      <c r="F746" s="825"/>
      <c r="G746" s="826"/>
      <c r="H746" s="827"/>
      <c r="I746" s="828"/>
      <c r="J746" s="828"/>
      <c r="K746" s="256">
        <f t="shared" ref="K746:K809" si="68">H746*I746</f>
        <v>0</v>
      </c>
      <c r="L746" s="254"/>
      <c r="M746" s="862"/>
      <c r="N746" s="254"/>
      <c r="O746" s="254"/>
      <c r="P746" s="257">
        <f t="shared" ref="P746:P809" si="69">IF(M746=0,0,((1+M746)*(1+B$824))-1)</f>
        <v>0</v>
      </c>
      <c r="Q746" s="259">
        <f t="shared" ref="Q746:Q809" si="70">P746*J746</f>
        <v>0</v>
      </c>
      <c r="R746" s="259">
        <f t="shared" ref="R746:R809" si="71" xml:space="preserve"> M746*J746</f>
        <v>0</v>
      </c>
      <c r="S746" s="844"/>
      <c r="T746" s="844"/>
      <c r="U746" s="844"/>
      <c r="W746" s="390" t="s">
        <v>2318</v>
      </c>
    </row>
    <row r="747" spans="1:23" hidden="1" outlineLevel="1">
      <c r="A747" s="823"/>
      <c r="B747" s="825"/>
      <c r="C747" s="825"/>
      <c r="D747" s="825"/>
      <c r="E747" s="825"/>
      <c r="F747" s="825"/>
      <c r="G747" s="826"/>
      <c r="H747" s="827"/>
      <c r="I747" s="828"/>
      <c r="J747" s="828"/>
      <c r="K747" s="256">
        <f t="shared" si="68"/>
        <v>0</v>
      </c>
      <c r="L747" s="254"/>
      <c r="M747" s="862"/>
      <c r="N747" s="254"/>
      <c r="O747" s="254"/>
      <c r="P747" s="257">
        <f t="shared" si="69"/>
        <v>0</v>
      </c>
      <c r="Q747" s="259">
        <f t="shared" si="70"/>
        <v>0</v>
      </c>
      <c r="R747" s="259">
        <f t="shared" si="71"/>
        <v>0</v>
      </c>
      <c r="S747" s="844"/>
      <c r="T747" s="844"/>
      <c r="U747" s="844"/>
      <c r="W747" s="390" t="s">
        <v>2319</v>
      </c>
    </row>
    <row r="748" spans="1:23" hidden="1" outlineLevel="1">
      <c r="A748" s="823"/>
      <c r="B748" s="825"/>
      <c r="C748" s="825"/>
      <c r="D748" s="825"/>
      <c r="E748" s="825"/>
      <c r="F748" s="825"/>
      <c r="G748" s="826"/>
      <c r="H748" s="827"/>
      <c r="I748" s="828"/>
      <c r="J748" s="828"/>
      <c r="K748" s="256">
        <f t="shared" si="68"/>
        <v>0</v>
      </c>
      <c r="L748" s="254"/>
      <c r="M748" s="862"/>
      <c r="N748" s="254"/>
      <c r="O748" s="254"/>
      <c r="P748" s="257">
        <f t="shared" si="69"/>
        <v>0</v>
      </c>
      <c r="Q748" s="259">
        <f t="shared" si="70"/>
        <v>0</v>
      </c>
      <c r="R748" s="259">
        <f t="shared" si="71"/>
        <v>0</v>
      </c>
      <c r="S748" s="844"/>
      <c r="T748" s="844"/>
      <c r="U748" s="844"/>
      <c r="W748" s="390" t="s">
        <v>2320</v>
      </c>
    </row>
    <row r="749" spans="1:23" hidden="1" outlineLevel="1">
      <c r="A749" s="823"/>
      <c r="B749" s="825"/>
      <c r="C749" s="825"/>
      <c r="D749" s="825"/>
      <c r="E749" s="825"/>
      <c r="F749" s="825"/>
      <c r="G749" s="826"/>
      <c r="H749" s="827"/>
      <c r="I749" s="828"/>
      <c r="J749" s="828"/>
      <c r="K749" s="256">
        <f t="shared" si="68"/>
        <v>0</v>
      </c>
      <c r="L749" s="254"/>
      <c r="M749" s="862"/>
      <c r="N749" s="254"/>
      <c r="O749" s="254"/>
      <c r="P749" s="257">
        <f t="shared" si="69"/>
        <v>0</v>
      </c>
      <c r="Q749" s="259">
        <f t="shared" si="70"/>
        <v>0</v>
      </c>
      <c r="R749" s="259">
        <f t="shared" si="71"/>
        <v>0</v>
      </c>
      <c r="S749" s="844"/>
      <c r="T749" s="844"/>
      <c r="U749" s="844"/>
      <c r="W749" s="390" t="s">
        <v>2321</v>
      </c>
    </row>
    <row r="750" spans="1:23" hidden="1" outlineLevel="1">
      <c r="A750" s="823"/>
      <c r="B750" s="825"/>
      <c r="C750" s="825"/>
      <c r="D750" s="825"/>
      <c r="E750" s="825"/>
      <c r="F750" s="825"/>
      <c r="G750" s="826"/>
      <c r="H750" s="827"/>
      <c r="I750" s="828"/>
      <c r="J750" s="828"/>
      <c r="K750" s="256">
        <f t="shared" si="68"/>
        <v>0</v>
      </c>
      <c r="L750" s="254"/>
      <c r="M750" s="862"/>
      <c r="N750" s="254"/>
      <c r="O750" s="254"/>
      <c r="P750" s="257">
        <f t="shared" si="69"/>
        <v>0</v>
      </c>
      <c r="Q750" s="259">
        <f t="shared" si="70"/>
        <v>0</v>
      </c>
      <c r="R750" s="259">
        <f t="shared" si="71"/>
        <v>0</v>
      </c>
      <c r="S750" s="844"/>
      <c r="T750" s="844"/>
      <c r="U750" s="844"/>
      <c r="W750" s="390" t="s">
        <v>2322</v>
      </c>
    </row>
    <row r="751" spans="1:23" hidden="1" outlineLevel="1">
      <c r="A751" s="823"/>
      <c r="B751" s="825"/>
      <c r="C751" s="825"/>
      <c r="D751" s="825"/>
      <c r="E751" s="825"/>
      <c r="F751" s="825"/>
      <c r="G751" s="826"/>
      <c r="H751" s="827"/>
      <c r="I751" s="828"/>
      <c r="J751" s="828"/>
      <c r="K751" s="256">
        <f t="shared" si="68"/>
        <v>0</v>
      </c>
      <c r="L751" s="254"/>
      <c r="M751" s="862"/>
      <c r="N751" s="254"/>
      <c r="O751" s="254"/>
      <c r="P751" s="257">
        <f t="shared" si="69"/>
        <v>0</v>
      </c>
      <c r="Q751" s="259">
        <f t="shared" si="70"/>
        <v>0</v>
      </c>
      <c r="R751" s="259">
        <f t="shared" si="71"/>
        <v>0</v>
      </c>
      <c r="S751" s="844"/>
      <c r="T751" s="844"/>
      <c r="U751" s="844"/>
      <c r="W751" s="390" t="s">
        <v>2323</v>
      </c>
    </row>
    <row r="752" spans="1:23" hidden="1" outlineLevel="1">
      <c r="A752" s="823"/>
      <c r="B752" s="825"/>
      <c r="C752" s="825"/>
      <c r="D752" s="825"/>
      <c r="E752" s="825"/>
      <c r="F752" s="825"/>
      <c r="G752" s="826"/>
      <c r="H752" s="827"/>
      <c r="I752" s="828"/>
      <c r="J752" s="828"/>
      <c r="K752" s="256">
        <f t="shared" si="68"/>
        <v>0</v>
      </c>
      <c r="L752" s="254"/>
      <c r="M752" s="862"/>
      <c r="N752" s="254"/>
      <c r="O752" s="254"/>
      <c r="P752" s="257">
        <f t="shared" si="69"/>
        <v>0</v>
      </c>
      <c r="Q752" s="259">
        <f t="shared" si="70"/>
        <v>0</v>
      </c>
      <c r="R752" s="259">
        <f t="shared" si="71"/>
        <v>0</v>
      </c>
      <c r="S752" s="844"/>
      <c r="T752" s="844"/>
      <c r="U752" s="844"/>
      <c r="W752" s="390" t="s">
        <v>2324</v>
      </c>
    </row>
    <row r="753" spans="1:23" hidden="1" outlineLevel="1">
      <c r="A753" s="823"/>
      <c r="B753" s="825"/>
      <c r="C753" s="825"/>
      <c r="D753" s="825"/>
      <c r="E753" s="825"/>
      <c r="F753" s="825"/>
      <c r="G753" s="826"/>
      <c r="H753" s="827"/>
      <c r="I753" s="828"/>
      <c r="J753" s="828"/>
      <c r="K753" s="256">
        <f t="shared" si="68"/>
        <v>0</v>
      </c>
      <c r="L753" s="254"/>
      <c r="M753" s="862"/>
      <c r="N753" s="254"/>
      <c r="O753" s="254"/>
      <c r="P753" s="257">
        <f t="shared" si="69"/>
        <v>0</v>
      </c>
      <c r="Q753" s="259">
        <f t="shared" si="70"/>
        <v>0</v>
      </c>
      <c r="R753" s="259">
        <f t="shared" si="71"/>
        <v>0</v>
      </c>
      <c r="S753" s="844"/>
      <c r="T753" s="844"/>
      <c r="U753" s="844"/>
      <c r="W753" s="390" t="s">
        <v>2325</v>
      </c>
    </row>
    <row r="754" spans="1:23" hidden="1" outlineLevel="1">
      <c r="A754" s="823"/>
      <c r="B754" s="825"/>
      <c r="C754" s="825"/>
      <c r="D754" s="825"/>
      <c r="E754" s="825"/>
      <c r="F754" s="825"/>
      <c r="G754" s="826"/>
      <c r="H754" s="827"/>
      <c r="I754" s="828"/>
      <c r="J754" s="828"/>
      <c r="K754" s="256">
        <f t="shared" si="68"/>
        <v>0</v>
      </c>
      <c r="L754" s="254"/>
      <c r="M754" s="862"/>
      <c r="N754" s="254"/>
      <c r="O754" s="254"/>
      <c r="P754" s="257">
        <f t="shared" si="69"/>
        <v>0</v>
      </c>
      <c r="Q754" s="259">
        <f t="shared" si="70"/>
        <v>0</v>
      </c>
      <c r="R754" s="259">
        <f t="shared" si="71"/>
        <v>0</v>
      </c>
      <c r="S754" s="844"/>
      <c r="T754" s="844"/>
      <c r="U754" s="844"/>
      <c r="W754" s="390" t="s">
        <v>2326</v>
      </c>
    </row>
    <row r="755" spans="1:23" hidden="1" outlineLevel="1">
      <c r="A755" s="823"/>
      <c r="B755" s="825"/>
      <c r="C755" s="825"/>
      <c r="D755" s="825"/>
      <c r="E755" s="825"/>
      <c r="F755" s="825"/>
      <c r="G755" s="826"/>
      <c r="H755" s="827"/>
      <c r="I755" s="828"/>
      <c r="J755" s="828"/>
      <c r="K755" s="256">
        <f t="shared" si="68"/>
        <v>0</v>
      </c>
      <c r="L755" s="254"/>
      <c r="M755" s="862"/>
      <c r="N755" s="254"/>
      <c r="O755" s="254"/>
      <c r="P755" s="257">
        <f t="shared" si="69"/>
        <v>0</v>
      </c>
      <c r="Q755" s="259">
        <f t="shared" si="70"/>
        <v>0</v>
      </c>
      <c r="R755" s="259">
        <f t="shared" si="71"/>
        <v>0</v>
      </c>
      <c r="S755" s="844"/>
      <c r="T755" s="844"/>
      <c r="U755" s="844"/>
      <c r="W755" s="390" t="s">
        <v>2327</v>
      </c>
    </row>
    <row r="756" spans="1:23" hidden="1" outlineLevel="1">
      <c r="A756" s="823"/>
      <c r="B756" s="825"/>
      <c r="C756" s="825"/>
      <c r="D756" s="825"/>
      <c r="E756" s="825"/>
      <c r="F756" s="825"/>
      <c r="G756" s="826"/>
      <c r="H756" s="827"/>
      <c r="I756" s="828"/>
      <c r="J756" s="828"/>
      <c r="K756" s="256">
        <f t="shared" si="68"/>
        <v>0</v>
      </c>
      <c r="L756" s="254"/>
      <c r="M756" s="862"/>
      <c r="N756" s="254"/>
      <c r="O756" s="254"/>
      <c r="P756" s="257">
        <f t="shared" si="69"/>
        <v>0</v>
      </c>
      <c r="Q756" s="259">
        <f t="shared" si="70"/>
        <v>0</v>
      </c>
      <c r="R756" s="259">
        <f t="shared" si="71"/>
        <v>0</v>
      </c>
      <c r="S756" s="844"/>
      <c r="T756" s="844"/>
      <c r="U756" s="844"/>
      <c r="W756" s="390" t="s">
        <v>2328</v>
      </c>
    </row>
    <row r="757" spans="1:23" hidden="1" outlineLevel="1">
      <c r="A757" s="823"/>
      <c r="B757" s="825"/>
      <c r="C757" s="825"/>
      <c r="D757" s="825"/>
      <c r="E757" s="825"/>
      <c r="F757" s="825"/>
      <c r="G757" s="826"/>
      <c r="H757" s="827"/>
      <c r="I757" s="828"/>
      <c r="J757" s="828"/>
      <c r="K757" s="256">
        <f t="shared" si="68"/>
        <v>0</v>
      </c>
      <c r="L757" s="254"/>
      <c r="M757" s="862"/>
      <c r="N757" s="254"/>
      <c r="O757" s="254"/>
      <c r="P757" s="257">
        <f t="shared" si="69"/>
        <v>0</v>
      </c>
      <c r="Q757" s="259">
        <f t="shared" si="70"/>
        <v>0</v>
      </c>
      <c r="R757" s="259">
        <f t="shared" si="71"/>
        <v>0</v>
      </c>
      <c r="S757" s="844"/>
      <c r="T757" s="844"/>
      <c r="U757" s="844"/>
      <c r="W757" s="390" t="s">
        <v>2329</v>
      </c>
    </row>
    <row r="758" spans="1:23" hidden="1" outlineLevel="1">
      <c r="A758" s="823"/>
      <c r="B758" s="825"/>
      <c r="C758" s="825"/>
      <c r="D758" s="825"/>
      <c r="E758" s="825"/>
      <c r="F758" s="825"/>
      <c r="G758" s="826"/>
      <c r="H758" s="827"/>
      <c r="I758" s="828"/>
      <c r="J758" s="828"/>
      <c r="K758" s="256">
        <f t="shared" si="68"/>
        <v>0</v>
      </c>
      <c r="L758" s="254"/>
      <c r="M758" s="862"/>
      <c r="N758" s="254"/>
      <c r="O758" s="254"/>
      <c r="P758" s="257">
        <f t="shared" si="69"/>
        <v>0</v>
      </c>
      <c r="Q758" s="259">
        <f t="shared" si="70"/>
        <v>0</v>
      </c>
      <c r="R758" s="259">
        <f t="shared" si="71"/>
        <v>0</v>
      </c>
      <c r="S758" s="844"/>
      <c r="T758" s="844"/>
      <c r="U758" s="844"/>
      <c r="W758" s="390" t="s">
        <v>2330</v>
      </c>
    </row>
    <row r="759" spans="1:23" hidden="1" outlineLevel="1">
      <c r="A759" s="823"/>
      <c r="B759" s="825"/>
      <c r="C759" s="825"/>
      <c r="D759" s="825"/>
      <c r="E759" s="825"/>
      <c r="F759" s="825"/>
      <c r="G759" s="826"/>
      <c r="H759" s="827"/>
      <c r="I759" s="828"/>
      <c r="J759" s="828"/>
      <c r="K759" s="256">
        <f t="shared" si="68"/>
        <v>0</v>
      </c>
      <c r="L759" s="254"/>
      <c r="M759" s="862"/>
      <c r="N759" s="254"/>
      <c r="O759" s="254"/>
      <c r="P759" s="257">
        <f t="shared" si="69"/>
        <v>0</v>
      </c>
      <c r="Q759" s="259">
        <f t="shared" si="70"/>
        <v>0</v>
      </c>
      <c r="R759" s="259">
        <f t="shared" si="71"/>
        <v>0</v>
      </c>
      <c r="S759" s="844"/>
      <c r="T759" s="844"/>
      <c r="U759" s="844"/>
      <c r="W759" s="390" t="s">
        <v>2331</v>
      </c>
    </row>
    <row r="760" spans="1:23" hidden="1" outlineLevel="1">
      <c r="A760" s="823"/>
      <c r="B760" s="825"/>
      <c r="C760" s="825"/>
      <c r="D760" s="825"/>
      <c r="E760" s="825"/>
      <c r="F760" s="825"/>
      <c r="G760" s="826"/>
      <c r="H760" s="827"/>
      <c r="I760" s="828"/>
      <c r="J760" s="828"/>
      <c r="K760" s="256">
        <f t="shared" si="68"/>
        <v>0</v>
      </c>
      <c r="L760" s="254"/>
      <c r="M760" s="862"/>
      <c r="N760" s="254"/>
      <c r="O760" s="254"/>
      <c r="P760" s="257">
        <f t="shared" si="69"/>
        <v>0</v>
      </c>
      <c r="Q760" s="259">
        <f t="shared" si="70"/>
        <v>0</v>
      </c>
      <c r="R760" s="259">
        <f t="shared" si="71"/>
        <v>0</v>
      </c>
      <c r="S760" s="844"/>
      <c r="T760" s="844"/>
      <c r="U760" s="844"/>
      <c r="W760" s="390" t="s">
        <v>2332</v>
      </c>
    </row>
    <row r="761" spans="1:23" hidden="1" outlineLevel="1">
      <c r="A761" s="823"/>
      <c r="B761" s="825"/>
      <c r="C761" s="825"/>
      <c r="D761" s="825"/>
      <c r="E761" s="825"/>
      <c r="F761" s="825"/>
      <c r="G761" s="826"/>
      <c r="H761" s="827"/>
      <c r="I761" s="828"/>
      <c r="J761" s="828"/>
      <c r="K761" s="256">
        <f t="shared" si="68"/>
        <v>0</v>
      </c>
      <c r="L761" s="254"/>
      <c r="M761" s="862"/>
      <c r="N761" s="254"/>
      <c r="O761" s="254"/>
      <c r="P761" s="257">
        <f t="shared" si="69"/>
        <v>0</v>
      </c>
      <c r="Q761" s="259">
        <f t="shared" si="70"/>
        <v>0</v>
      </c>
      <c r="R761" s="259">
        <f t="shared" si="71"/>
        <v>0</v>
      </c>
      <c r="S761" s="844"/>
      <c r="T761" s="844"/>
      <c r="U761" s="844"/>
      <c r="W761" s="390" t="s">
        <v>2333</v>
      </c>
    </row>
    <row r="762" spans="1:23" hidden="1" outlineLevel="1">
      <c r="A762" s="823"/>
      <c r="B762" s="825"/>
      <c r="C762" s="825"/>
      <c r="D762" s="825"/>
      <c r="E762" s="825"/>
      <c r="F762" s="825"/>
      <c r="G762" s="826"/>
      <c r="H762" s="827"/>
      <c r="I762" s="828"/>
      <c r="J762" s="828"/>
      <c r="K762" s="256">
        <f t="shared" si="68"/>
        <v>0</v>
      </c>
      <c r="L762" s="254"/>
      <c r="M762" s="862"/>
      <c r="N762" s="254"/>
      <c r="O762" s="254"/>
      <c r="P762" s="257">
        <f t="shared" si="69"/>
        <v>0</v>
      </c>
      <c r="Q762" s="259">
        <f t="shared" si="70"/>
        <v>0</v>
      </c>
      <c r="R762" s="259">
        <f t="shared" si="71"/>
        <v>0</v>
      </c>
      <c r="S762" s="844"/>
      <c r="T762" s="844"/>
      <c r="U762" s="844"/>
      <c r="W762" s="390" t="s">
        <v>2334</v>
      </c>
    </row>
    <row r="763" spans="1:23" hidden="1" outlineLevel="1">
      <c r="A763" s="823"/>
      <c r="B763" s="825"/>
      <c r="C763" s="825"/>
      <c r="D763" s="825"/>
      <c r="E763" s="825"/>
      <c r="F763" s="825"/>
      <c r="G763" s="826"/>
      <c r="H763" s="827"/>
      <c r="I763" s="828"/>
      <c r="J763" s="828"/>
      <c r="K763" s="256">
        <f t="shared" si="68"/>
        <v>0</v>
      </c>
      <c r="L763" s="254"/>
      <c r="M763" s="862"/>
      <c r="N763" s="254"/>
      <c r="O763" s="254"/>
      <c r="P763" s="257">
        <f t="shared" si="69"/>
        <v>0</v>
      </c>
      <c r="Q763" s="259">
        <f t="shared" si="70"/>
        <v>0</v>
      </c>
      <c r="R763" s="259">
        <f t="shared" si="71"/>
        <v>0</v>
      </c>
      <c r="S763" s="844"/>
      <c r="T763" s="844"/>
      <c r="U763" s="844"/>
      <c r="W763" s="390" t="s">
        <v>2335</v>
      </c>
    </row>
    <row r="764" spans="1:23" hidden="1" outlineLevel="1">
      <c r="A764" s="823"/>
      <c r="B764" s="825"/>
      <c r="C764" s="825"/>
      <c r="D764" s="825"/>
      <c r="E764" s="825"/>
      <c r="F764" s="825"/>
      <c r="G764" s="826"/>
      <c r="H764" s="827"/>
      <c r="I764" s="828"/>
      <c r="J764" s="828"/>
      <c r="K764" s="256">
        <f t="shared" si="68"/>
        <v>0</v>
      </c>
      <c r="L764" s="254"/>
      <c r="M764" s="862"/>
      <c r="N764" s="254"/>
      <c r="O764" s="254"/>
      <c r="P764" s="257">
        <f t="shared" si="69"/>
        <v>0</v>
      </c>
      <c r="Q764" s="259">
        <f t="shared" si="70"/>
        <v>0</v>
      </c>
      <c r="R764" s="259">
        <f t="shared" si="71"/>
        <v>0</v>
      </c>
      <c r="S764" s="844"/>
      <c r="T764" s="844"/>
      <c r="U764" s="844"/>
      <c r="W764" s="390" t="s">
        <v>2336</v>
      </c>
    </row>
    <row r="765" spans="1:23" hidden="1" outlineLevel="1">
      <c r="A765" s="823"/>
      <c r="B765" s="825"/>
      <c r="C765" s="825"/>
      <c r="D765" s="825"/>
      <c r="E765" s="825"/>
      <c r="F765" s="825"/>
      <c r="G765" s="826"/>
      <c r="H765" s="827"/>
      <c r="I765" s="828"/>
      <c r="J765" s="828"/>
      <c r="K765" s="256">
        <f t="shared" si="68"/>
        <v>0</v>
      </c>
      <c r="L765" s="254"/>
      <c r="M765" s="862"/>
      <c r="N765" s="254"/>
      <c r="O765" s="254"/>
      <c r="P765" s="257">
        <f t="shared" si="69"/>
        <v>0</v>
      </c>
      <c r="Q765" s="259">
        <f t="shared" si="70"/>
        <v>0</v>
      </c>
      <c r="R765" s="259">
        <f t="shared" si="71"/>
        <v>0</v>
      </c>
      <c r="S765" s="844"/>
      <c r="T765" s="844"/>
      <c r="U765" s="844"/>
      <c r="W765" s="390" t="s">
        <v>2337</v>
      </c>
    </row>
    <row r="766" spans="1:23" hidden="1" outlineLevel="1">
      <c r="A766" s="823"/>
      <c r="B766" s="825"/>
      <c r="C766" s="825"/>
      <c r="D766" s="825"/>
      <c r="E766" s="825"/>
      <c r="F766" s="825"/>
      <c r="G766" s="826"/>
      <c r="H766" s="827"/>
      <c r="I766" s="828"/>
      <c r="J766" s="828"/>
      <c r="K766" s="256">
        <f t="shared" si="68"/>
        <v>0</v>
      </c>
      <c r="L766" s="254"/>
      <c r="M766" s="862"/>
      <c r="N766" s="254"/>
      <c r="O766" s="254"/>
      <c r="P766" s="257">
        <f t="shared" si="69"/>
        <v>0</v>
      </c>
      <c r="Q766" s="259">
        <f t="shared" si="70"/>
        <v>0</v>
      </c>
      <c r="R766" s="259">
        <f t="shared" si="71"/>
        <v>0</v>
      </c>
      <c r="S766" s="844"/>
      <c r="T766" s="844"/>
      <c r="U766" s="844"/>
      <c r="W766" s="390" t="s">
        <v>2338</v>
      </c>
    </row>
    <row r="767" spans="1:23" hidden="1" outlineLevel="1">
      <c r="A767" s="823"/>
      <c r="B767" s="825"/>
      <c r="C767" s="825"/>
      <c r="D767" s="825"/>
      <c r="E767" s="825"/>
      <c r="F767" s="825"/>
      <c r="G767" s="826"/>
      <c r="H767" s="827"/>
      <c r="I767" s="828"/>
      <c r="J767" s="828"/>
      <c r="K767" s="256">
        <f t="shared" si="68"/>
        <v>0</v>
      </c>
      <c r="L767" s="254"/>
      <c r="M767" s="862"/>
      <c r="N767" s="254"/>
      <c r="O767" s="254"/>
      <c r="P767" s="257">
        <f t="shared" si="69"/>
        <v>0</v>
      </c>
      <c r="Q767" s="259">
        <f t="shared" si="70"/>
        <v>0</v>
      </c>
      <c r="R767" s="259">
        <f t="shared" si="71"/>
        <v>0</v>
      </c>
      <c r="S767" s="844"/>
      <c r="T767" s="844"/>
      <c r="U767" s="844"/>
      <c r="W767" s="390" t="s">
        <v>2339</v>
      </c>
    </row>
    <row r="768" spans="1:23" collapsed="1">
      <c r="A768" s="823"/>
      <c r="B768" s="825"/>
      <c r="C768" s="825"/>
      <c r="D768" s="825"/>
      <c r="E768" s="825"/>
      <c r="F768" s="825"/>
      <c r="G768" s="826"/>
      <c r="H768" s="827"/>
      <c r="I768" s="828"/>
      <c r="J768" s="828"/>
      <c r="K768" s="256">
        <f t="shared" si="68"/>
        <v>0</v>
      </c>
      <c r="L768" s="254"/>
      <c r="M768" s="862"/>
      <c r="N768" s="254"/>
      <c r="O768" s="254"/>
      <c r="P768" s="257">
        <f t="shared" si="69"/>
        <v>0</v>
      </c>
      <c r="Q768" s="259">
        <f t="shared" si="70"/>
        <v>0</v>
      </c>
      <c r="R768" s="259">
        <f t="shared" si="71"/>
        <v>0</v>
      </c>
      <c r="S768" s="844"/>
      <c r="T768" s="844"/>
      <c r="U768" s="844"/>
      <c r="W768" s="390" t="s">
        <v>2340</v>
      </c>
    </row>
    <row r="769" spans="1:23" hidden="1" outlineLevel="1">
      <c r="A769" s="823"/>
      <c r="B769" s="825"/>
      <c r="C769" s="825"/>
      <c r="D769" s="825"/>
      <c r="E769" s="825"/>
      <c r="F769" s="825"/>
      <c r="G769" s="826"/>
      <c r="H769" s="827"/>
      <c r="I769" s="828"/>
      <c r="J769" s="828"/>
      <c r="K769" s="256">
        <f t="shared" si="68"/>
        <v>0</v>
      </c>
      <c r="L769" s="254"/>
      <c r="M769" s="862"/>
      <c r="N769" s="254"/>
      <c r="O769" s="254"/>
      <c r="P769" s="257">
        <f t="shared" si="69"/>
        <v>0</v>
      </c>
      <c r="Q769" s="259">
        <f t="shared" si="70"/>
        <v>0</v>
      </c>
      <c r="R769" s="259">
        <f t="shared" si="71"/>
        <v>0</v>
      </c>
      <c r="S769" s="844"/>
      <c r="T769" s="844"/>
      <c r="U769" s="844"/>
      <c r="W769" s="390" t="s">
        <v>2341</v>
      </c>
    </row>
    <row r="770" spans="1:23" hidden="1" outlineLevel="1">
      <c r="A770" s="823"/>
      <c r="B770" s="825"/>
      <c r="C770" s="825"/>
      <c r="D770" s="825"/>
      <c r="E770" s="825"/>
      <c r="F770" s="825"/>
      <c r="G770" s="826"/>
      <c r="H770" s="827"/>
      <c r="I770" s="828"/>
      <c r="J770" s="828"/>
      <c r="K770" s="256">
        <f t="shared" si="68"/>
        <v>0</v>
      </c>
      <c r="L770" s="254"/>
      <c r="M770" s="862"/>
      <c r="N770" s="254"/>
      <c r="O770" s="254"/>
      <c r="P770" s="257">
        <f t="shared" si="69"/>
        <v>0</v>
      </c>
      <c r="Q770" s="259">
        <f t="shared" si="70"/>
        <v>0</v>
      </c>
      <c r="R770" s="259">
        <f t="shared" si="71"/>
        <v>0</v>
      </c>
      <c r="S770" s="844"/>
      <c r="T770" s="844"/>
      <c r="U770" s="844"/>
      <c r="W770" s="390" t="s">
        <v>2342</v>
      </c>
    </row>
    <row r="771" spans="1:23" hidden="1" outlineLevel="1">
      <c r="A771" s="823"/>
      <c r="B771" s="825"/>
      <c r="C771" s="825"/>
      <c r="D771" s="825"/>
      <c r="E771" s="825"/>
      <c r="F771" s="825"/>
      <c r="G771" s="826"/>
      <c r="H771" s="827"/>
      <c r="I771" s="828"/>
      <c r="J771" s="828"/>
      <c r="K771" s="256">
        <f t="shared" si="68"/>
        <v>0</v>
      </c>
      <c r="L771" s="254"/>
      <c r="M771" s="862"/>
      <c r="N771" s="254"/>
      <c r="O771" s="254"/>
      <c r="P771" s="257">
        <f t="shared" si="69"/>
        <v>0</v>
      </c>
      <c r="Q771" s="259">
        <f t="shared" si="70"/>
        <v>0</v>
      </c>
      <c r="R771" s="259">
        <f t="shared" si="71"/>
        <v>0</v>
      </c>
      <c r="S771" s="844"/>
      <c r="T771" s="844"/>
      <c r="U771" s="844"/>
      <c r="W771" s="390" t="s">
        <v>2343</v>
      </c>
    </row>
    <row r="772" spans="1:23" hidden="1" outlineLevel="1">
      <c r="A772" s="823"/>
      <c r="B772" s="825"/>
      <c r="C772" s="825"/>
      <c r="D772" s="825"/>
      <c r="E772" s="825"/>
      <c r="F772" s="825"/>
      <c r="G772" s="826"/>
      <c r="H772" s="827"/>
      <c r="I772" s="828"/>
      <c r="J772" s="828"/>
      <c r="K772" s="256">
        <f t="shared" si="68"/>
        <v>0</v>
      </c>
      <c r="L772" s="254"/>
      <c r="M772" s="862"/>
      <c r="N772" s="254"/>
      <c r="O772" s="254"/>
      <c r="P772" s="257">
        <f t="shared" si="69"/>
        <v>0</v>
      </c>
      <c r="Q772" s="259">
        <f t="shared" si="70"/>
        <v>0</v>
      </c>
      <c r="R772" s="259">
        <f t="shared" si="71"/>
        <v>0</v>
      </c>
      <c r="S772" s="844"/>
      <c r="T772" s="844"/>
      <c r="U772" s="844"/>
      <c r="W772" s="390" t="s">
        <v>2344</v>
      </c>
    </row>
    <row r="773" spans="1:23" hidden="1" outlineLevel="1">
      <c r="A773" s="823"/>
      <c r="B773" s="825"/>
      <c r="C773" s="825"/>
      <c r="D773" s="825"/>
      <c r="E773" s="825"/>
      <c r="F773" s="825"/>
      <c r="G773" s="826"/>
      <c r="H773" s="827"/>
      <c r="I773" s="828"/>
      <c r="J773" s="828"/>
      <c r="K773" s="256">
        <f t="shared" si="68"/>
        <v>0</v>
      </c>
      <c r="L773" s="254"/>
      <c r="M773" s="862"/>
      <c r="N773" s="254"/>
      <c r="O773" s="254"/>
      <c r="P773" s="257">
        <f t="shared" si="69"/>
        <v>0</v>
      </c>
      <c r="Q773" s="259">
        <f t="shared" si="70"/>
        <v>0</v>
      </c>
      <c r="R773" s="259">
        <f t="shared" si="71"/>
        <v>0</v>
      </c>
      <c r="S773" s="844"/>
      <c r="T773" s="844"/>
      <c r="U773" s="844"/>
      <c r="W773" s="390" t="s">
        <v>2345</v>
      </c>
    </row>
    <row r="774" spans="1:23" hidden="1" outlineLevel="1">
      <c r="A774" s="823"/>
      <c r="B774" s="825"/>
      <c r="C774" s="825"/>
      <c r="D774" s="825"/>
      <c r="E774" s="825"/>
      <c r="F774" s="825"/>
      <c r="G774" s="826"/>
      <c r="H774" s="827"/>
      <c r="I774" s="828"/>
      <c r="J774" s="828"/>
      <c r="K774" s="256">
        <f t="shared" si="68"/>
        <v>0</v>
      </c>
      <c r="L774" s="254"/>
      <c r="M774" s="862"/>
      <c r="N774" s="254"/>
      <c r="O774" s="254"/>
      <c r="P774" s="257">
        <f t="shared" si="69"/>
        <v>0</v>
      </c>
      <c r="Q774" s="259">
        <f t="shared" si="70"/>
        <v>0</v>
      </c>
      <c r="R774" s="259">
        <f t="shared" si="71"/>
        <v>0</v>
      </c>
      <c r="S774" s="844"/>
      <c r="T774" s="844"/>
      <c r="U774" s="844"/>
      <c r="W774" s="390" t="s">
        <v>2346</v>
      </c>
    </row>
    <row r="775" spans="1:23" hidden="1" outlineLevel="1">
      <c r="A775" s="823"/>
      <c r="B775" s="825"/>
      <c r="C775" s="825"/>
      <c r="D775" s="825"/>
      <c r="E775" s="825"/>
      <c r="F775" s="825"/>
      <c r="G775" s="826"/>
      <c r="H775" s="827"/>
      <c r="I775" s="828"/>
      <c r="J775" s="828"/>
      <c r="K775" s="256">
        <f t="shared" si="68"/>
        <v>0</v>
      </c>
      <c r="L775" s="254"/>
      <c r="M775" s="862"/>
      <c r="N775" s="254"/>
      <c r="O775" s="254"/>
      <c r="P775" s="257">
        <f t="shared" si="69"/>
        <v>0</v>
      </c>
      <c r="Q775" s="259">
        <f t="shared" si="70"/>
        <v>0</v>
      </c>
      <c r="R775" s="259">
        <f t="shared" si="71"/>
        <v>0</v>
      </c>
      <c r="S775" s="844"/>
      <c r="T775" s="844"/>
      <c r="U775" s="844"/>
      <c r="W775" s="390" t="s">
        <v>2347</v>
      </c>
    </row>
    <row r="776" spans="1:23" hidden="1" outlineLevel="1">
      <c r="A776" s="823"/>
      <c r="B776" s="825"/>
      <c r="C776" s="825"/>
      <c r="D776" s="825"/>
      <c r="E776" s="825"/>
      <c r="F776" s="825"/>
      <c r="G776" s="826"/>
      <c r="H776" s="827"/>
      <c r="I776" s="828"/>
      <c r="J776" s="828"/>
      <c r="K776" s="256">
        <f t="shared" si="68"/>
        <v>0</v>
      </c>
      <c r="L776" s="254"/>
      <c r="M776" s="862"/>
      <c r="N776" s="254"/>
      <c r="O776" s="254"/>
      <c r="P776" s="257">
        <f t="shared" si="69"/>
        <v>0</v>
      </c>
      <c r="Q776" s="259">
        <f t="shared" si="70"/>
        <v>0</v>
      </c>
      <c r="R776" s="259">
        <f t="shared" si="71"/>
        <v>0</v>
      </c>
      <c r="S776" s="844"/>
      <c r="T776" s="844"/>
      <c r="U776" s="844"/>
      <c r="W776" s="390" t="s">
        <v>2348</v>
      </c>
    </row>
    <row r="777" spans="1:23" hidden="1" outlineLevel="1">
      <c r="A777" s="823"/>
      <c r="B777" s="825"/>
      <c r="C777" s="825"/>
      <c r="D777" s="825"/>
      <c r="E777" s="825"/>
      <c r="F777" s="825"/>
      <c r="G777" s="826"/>
      <c r="H777" s="827"/>
      <c r="I777" s="828"/>
      <c r="J777" s="828"/>
      <c r="K777" s="256">
        <f t="shared" si="68"/>
        <v>0</v>
      </c>
      <c r="L777" s="254"/>
      <c r="M777" s="862"/>
      <c r="N777" s="254"/>
      <c r="O777" s="254"/>
      <c r="P777" s="257">
        <f t="shared" si="69"/>
        <v>0</v>
      </c>
      <c r="Q777" s="259">
        <f t="shared" si="70"/>
        <v>0</v>
      </c>
      <c r="R777" s="259">
        <f t="shared" si="71"/>
        <v>0</v>
      </c>
      <c r="S777" s="844"/>
      <c r="T777" s="844"/>
      <c r="U777" s="844"/>
      <c r="W777" s="390" t="s">
        <v>2349</v>
      </c>
    </row>
    <row r="778" spans="1:23" hidden="1" outlineLevel="1">
      <c r="A778" s="823"/>
      <c r="B778" s="825"/>
      <c r="C778" s="825"/>
      <c r="D778" s="825"/>
      <c r="E778" s="825"/>
      <c r="F778" s="825"/>
      <c r="G778" s="826"/>
      <c r="H778" s="827"/>
      <c r="I778" s="828"/>
      <c r="J778" s="828"/>
      <c r="K778" s="256">
        <f t="shared" si="68"/>
        <v>0</v>
      </c>
      <c r="L778" s="254"/>
      <c r="M778" s="862"/>
      <c r="N778" s="254"/>
      <c r="O778" s="254"/>
      <c r="P778" s="257">
        <f t="shared" si="69"/>
        <v>0</v>
      </c>
      <c r="Q778" s="259">
        <f t="shared" si="70"/>
        <v>0</v>
      </c>
      <c r="R778" s="259">
        <f t="shared" si="71"/>
        <v>0</v>
      </c>
      <c r="S778" s="844"/>
      <c r="T778" s="844"/>
      <c r="U778" s="844"/>
      <c r="W778" s="390" t="s">
        <v>2350</v>
      </c>
    </row>
    <row r="779" spans="1:23" hidden="1" outlineLevel="1">
      <c r="A779" s="823"/>
      <c r="B779" s="825"/>
      <c r="C779" s="825"/>
      <c r="D779" s="825"/>
      <c r="E779" s="825"/>
      <c r="F779" s="825"/>
      <c r="G779" s="826"/>
      <c r="H779" s="827"/>
      <c r="I779" s="828"/>
      <c r="J779" s="828"/>
      <c r="K779" s="256">
        <f t="shared" si="68"/>
        <v>0</v>
      </c>
      <c r="L779" s="254"/>
      <c r="M779" s="862"/>
      <c r="N779" s="254"/>
      <c r="O779" s="254"/>
      <c r="P779" s="257">
        <f t="shared" si="69"/>
        <v>0</v>
      </c>
      <c r="Q779" s="259">
        <f t="shared" si="70"/>
        <v>0</v>
      </c>
      <c r="R779" s="259">
        <f t="shared" si="71"/>
        <v>0</v>
      </c>
      <c r="S779" s="844"/>
      <c r="T779" s="844"/>
      <c r="U779" s="844"/>
      <c r="W779" s="390" t="s">
        <v>2351</v>
      </c>
    </row>
    <row r="780" spans="1:23" hidden="1" outlineLevel="1">
      <c r="A780" s="823"/>
      <c r="B780" s="825"/>
      <c r="C780" s="825"/>
      <c r="D780" s="825"/>
      <c r="E780" s="825"/>
      <c r="F780" s="825"/>
      <c r="G780" s="826"/>
      <c r="H780" s="827"/>
      <c r="I780" s="828"/>
      <c r="J780" s="828"/>
      <c r="K780" s="256">
        <f t="shared" si="68"/>
        <v>0</v>
      </c>
      <c r="L780" s="254"/>
      <c r="M780" s="862"/>
      <c r="N780" s="254"/>
      <c r="O780" s="254"/>
      <c r="P780" s="257">
        <f t="shared" si="69"/>
        <v>0</v>
      </c>
      <c r="Q780" s="259">
        <f t="shared" si="70"/>
        <v>0</v>
      </c>
      <c r="R780" s="259">
        <f t="shared" si="71"/>
        <v>0</v>
      </c>
      <c r="S780" s="844"/>
      <c r="T780" s="844"/>
      <c r="U780" s="844"/>
      <c r="W780" s="390" t="s">
        <v>2352</v>
      </c>
    </row>
    <row r="781" spans="1:23" hidden="1" outlineLevel="1">
      <c r="A781" s="823"/>
      <c r="B781" s="825"/>
      <c r="C781" s="825"/>
      <c r="D781" s="825"/>
      <c r="E781" s="825"/>
      <c r="F781" s="825"/>
      <c r="G781" s="826"/>
      <c r="H781" s="827"/>
      <c r="I781" s="828"/>
      <c r="J781" s="828"/>
      <c r="K781" s="256">
        <f t="shared" si="68"/>
        <v>0</v>
      </c>
      <c r="L781" s="254"/>
      <c r="M781" s="862"/>
      <c r="N781" s="254"/>
      <c r="O781" s="254"/>
      <c r="P781" s="257">
        <f t="shared" si="69"/>
        <v>0</v>
      </c>
      <c r="Q781" s="259">
        <f t="shared" si="70"/>
        <v>0</v>
      </c>
      <c r="R781" s="259">
        <f t="shared" si="71"/>
        <v>0</v>
      </c>
      <c r="S781" s="844"/>
      <c r="T781" s="844"/>
      <c r="U781" s="844"/>
      <c r="W781" s="390" t="s">
        <v>2353</v>
      </c>
    </row>
    <row r="782" spans="1:23" hidden="1" outlineLevel="1">
      <c r="A782" s="823"/>
      <c r="B782" s="825"/>
      <c r="C782" s="825"/>
      <c r="D782" s="825"/>
      <c r="E782" s="825"/>
      <c r="F782" s="825"/>
      <c r="G782" s="826"/>
      <c r="H782" s="827"/>
      <c r="I782" s="828"/>
      <c r="J782" s="828"/>
      <c r="K782" s="256">
        <f t="shared" si="68"/>
        <v>0</v>
      </c>
      <c r="L782" s="254"/>
      <c r="M782" s="862"/>
      <c r="N782" s="254"/>
      <c r="O782" s="254"/>
      <c r="P782" s="257">
        <f t="shared" si="69"/>
        <v>0</v>
      </c>
      <c r="Q782" s="259">
        <f t="shared" si="70"/>
        <v>0</v>
      </c>
      <c r="R782" s="259">
        <f t="shared" si="71"/>
        <v>0</v>
      </c>
      <c r="S782" s="844"/>
      <c r="T782" s="844"/>
      <c r="U782" s="844"/>
      <c r="W782" s="390" t="s">
        <v>2354</v>
      </c>
    </row>
    <row r="783" spans="1:23" hidden="1" outlineLevel="1">
      <c r="A783" s="823"/>
      <c r="B783" s="825"/>
      <c r="C783" s="825"/>
      <c r="D783" s="825"/>
      <c r="E783" s="825"/>
      <c r="F783" s="825"/>
      <c r="G783" s="826"/>
      <c r="H783" s="827"/>
      <c r="I783" s="828"/>
      <c r="J783" s="828"/>
      <c r="K783" s="256">
        <f t="shared" si="68"/>
        <v>0</v>
      </c>
      <c r="L783" s="254"/>
      <c r="M783" s="862"/>
      <c r="N783" s="254"/>
      <c r="O783" s="254"/>
      <c r="P783" s="257">
        <f t="shared" si="69"/>
        <v>0</v>
      </c>
      <c r="Q783" s="259">
        <f t="shared" si="70"/>
        <v>0</v>
      </c>
      <c r="R783" s="259">
        <f t="shared" si="71"/>
        <v>0</v>
      </c>
      <c r="S783" s="844"/>
      <c r="T783" s="844"/>
      <c r="U783" s="844"/>
      <c r="W783" s="390" t="s">
        <v>2355</v>
      </c>
    </row>
    <row r="784" spans="1:23" hidden="1" outlineLevel="1">
      <c r="A784" s="823"/>
      <c r="B784" s="825"/>
      <c r="C784" s="825"/>
      <c r="D784" s="825"/>
      <c r="E784" s="825"/>
      <c r="F784" s="825"/>
      <c r="G784" s="826"/>
      <c r="H784" s="827"/>
      <c r="I784" s="828"/>
      <c r="J784" s="828"/>
      <c r="K784" s="256">
        <f t="shared" si="68"/>
        <v>0</v>
      </c>
      <c r="L784" s="254"/>
      <c r="M784" s="862"/>
      <c r="N784" s="254"/>
      <c r="O784" s="254"/>
      <c r="P784" s="257">
        <f t="shared" si="69"/>
        <v>0</v>
      </c>
      <c r="Q784" s="259">
        <f t="shared" si="70"/>
        <v>0</v>
      </c>
      <c r="R784" s="259">
        <f t="shared" si="71"/>
        <v>0</v>
      </c>
      <c r="S784" s="844"/>
      <c r="T784" s="844"/>
      <c r="U784" s="844"/>
      <c r="W784" s="390" t="s">
        <v>2356</v>
      </c>
    </row>
    <row r="785" spans="1:23" hidden="1" outlineLevel="1">
      <c r="A785" s="823"/>
      <c r="B785" s="825"/>
      <c r="C785" s="825"/>
      <c r="D785" s="825"/>
      <c r="E785" s="825"/>
      <c r="F785" s="825"/>
      <c r="G785" s="826"/>
      <c r="H785" s="827"/>
      <c r="I785" s="828"/>
      <c r="J785" s="828"/>
      <c r="K785" s="256">
        <f t="shared" si="68"/>
        <v>0</v>
      </c>
      <c r="L785" s="254"/>
      <c r="M785" s="862"/>
      <c r="N785" s="254"/>
      <c r="O785" s="254"/>
      <c r="P785" s="257">
        <f t="shared" si="69"/>
        <v>0</v>
      </c>
      <c r="Q785" s="259">
        <f t="shared" si="70"/>
        <v>0</v>
      </c>
      <c r="R785" s="259">
        <f t="shared" si="71"/>
        <v>0</v>
      </c>
      <c r="S785" s="844"/>
      <c r="T785" s="844"/>
      <c r="U785" s="844"/>
      <c r="W785" s="390" t="s">
        <v>2357</v>
      </c>
    </row>
    <row r="786" spans="1:23" hidden="1" outlineLevel="1">
      <c r="A786" s="823"/>
      <c r="B786" s="825"/>
      <c r="C786" s="825"/>
      <c r="D786" s="825"/>
      <c r="E786" s="825"/>
      <c r="F786" s="825"/>
      <c r="G786" s="826"/>
      <c r="H786" s="827"/>
      <c r="I786" s="828"/>
      <c r="J786" s="828"/>
      <c r="K786" s="256">
        <f t="shared" si="68"/>
        <v>0</v>
      </c>
      <c r="L786" s="254"/>
      <c r="M786" s="862"/>
      <c r="N786" s="254"/>
      <c r="O786" s="254"/>
      <c r="P786" s="257">
        <f t="shared" si="69"/>
        <v>0</v>
      </c>
      <c r="Q786" s="259">
        <f t="shared" si="70"/>
        <v>0</v>
      </c>
      <c r="R786" s="259">
        <f t="shared" si="71"/>
        <v>0</v>
      </c>
      <c r="S786" s="844"/>
      <c r="T786" s="844"/>
      <c r="U786" s="844"/>
      <c r="W786" s="390" t="s">
        <v>2358</v>
      </c>
    </row>
    <row r="787" spans="1:23" hidden="1" outlineLevel="1">
      <c r="A787" s="823"/>
      <c r="B787" s="825"/>
      <c r="C787" s="825"/>
      <c r="D787" s="825"/>
      <c r="E787" s="825"/>
      <c r="F787" s="825"/>
      <c r="G787" s="826"/>
      <c r="H787" s="827"/>
      <c r="I787" s="828"/>
      <c r="J787" s="828"/>
      <c r="K787" s="256">
        <f t="shared" si="68"/>
        <v>0</v>
      </c>
      <c r="L787" s="254"/>
      <c r="M787" s="862"/>
      <c r="N787" s="254"/>
      <c r="O787" s="254"/>
      <c r="P787" s="257">
        <f t="shared" si="69"/>
        <v>0</v>
      </c>
      <c r="Q787" s="259">
        <f t="shared" si="70"/>
        <v>0</v>
      </c>
      <c r="R787" s="259">
        <f t="shared" si="71"/>
        <v>0</v>
      </c>
      <c r="S787" s="844"/>
      <c r="T787" s="844"/>
      <c r="U787" s="844"/>
      <c r="W787" s="390" t="s">
        <v>2359</v>
      </c>
    </row>
    <row r="788" spans="1:23" hidden="1" outlineLevel="1">
      <c r="A788" s="823"/>
      <c r="B788" s="825"/>
      <c r="C788" s="825"/>
      <c r="D788" s="825"/>
      <c r="E788" s="825"/>
      <c r="F788" s="825"/>
      <c r="G788" s="826"/>
      <c r="H788" s="827"/>
      <c r="I788" s="828"/>
      <c r="J788" s="828"/>
      <c r="K788" s="256">
        <f t="shared" si="68"/>
        <v>0</v>
      </c>
      <c r="L788" s="254"/>
      <c r="M788" s="862"/>
      <c r="N788" s="254"/>
      <c r="O788" s="254"/>
      <c r="P788" s="257">
        <f t="shared" si="69"/>
        <v>0</v>
      </c>
      <c r="Q788" s="259">
        <f t="shared" si="70"/>
        <v>0</v>
      </c>
      <c r="R788" s="259">
        <f t="shared" si="71"/>
        <v>0</v>
      </c>
      <c r="S788" s="844"/>
      <c r="T788" s="844"/>
      <c r="U788" s="844"/>
      <c r="W788" s="390" t="s">
        <v>2360</v>
      </c>
    </row>
    <row r="789" spans="1:23" hidden="1" outlineLevel="1">
      <c r="A789" s="823"/>
      <c r="B789" s="825"/>
      <c r="C789" s="825"/>
      <c r="D789" s="825"/>
      <c r="E789" s="825"/>
      <c r="F789" s="825"/>
      <c r="G789" s="826"/>
      <c r="H789" s="827"/>
      <c r="I789" s="828"/>
      <c r="J789" s="828"/>
      <c r="K789" s="256">
        <f t="shared" si="68"/>
        <v>0</v>
      </c>
      <c r="L789" s="254"/>
      <c r="M789" s="862"/>
      <c r="N789" s="254"/>
      <c r="O789" s="254"/>
      <c r="P789" s="257">
        <f t="shared" si="69"/>
        <v>0</v>
      </c>
      <c r="Q789" s="259">
        <f t="shared" si="70"/>
        <v>0</v>
      </c>
      <c r="R789" s="259">
        <f t="shared" si="71"/>
        <v>0</v>
      </c>
      <c r="S789" s="844"/>
      <c r="T789" s="844"/>
      <c r="U789" s="844"/>
      <c r="W789" s="390" t="s">
        <v>2361</v>
      </c>
    </row>
    <row r="790" spans="1:23" hidden="1" outlineLevel="1">
      <c r="A790" s="823"/>
      <c r="B790" s="825"/>
      <c r="C790" s="825"/>
      <c r="D790" s="825"/>
      <c r="E790" s="825"/>
      <c r="F790" s="825"/>
      <c r="G790" s="826"/>
      <c r="H790" s="827"/>
      <c r="I790" s="828"/>
      <c r="J790" s="828"/>
      <c r="K790" s="256">
        <f t="shared" si="68"/>
        <v>0</v>
      </c>
      <c r="L790" s="254"/>
      <c r="M790" s="862"/>
      <c r="N790" s="254"/>
      <c r="O790" s="254"/>
      <c r="P790" s="257">
        <f t="shared" si="69"/>
        <v>0</v>
      </c>
      <c r="Q790" s="259">
        <f t="shared" si="70"/>
        <v>0</v>
      </c>
      <c r="R790" s="259">
        <f t="shared" si="71"/>
        <v>0</v>
      </c>
      <c r="S790" s="844"/>
      <c r="T790" s="844"/>
      <c r="U790" s="844"/>
      <c r="W790" s="390" t="s">
        <v>2362</v>
      </c>
    </row>
    <row r="791" spans="1:23" hidden="1" outlineLevel="1">
      <c r="A791" s="823"/>
      <c r="B791" s="825"/>
      <c r="C791" s="825"/>
      <c r="D791" s="825"/>
      <c r="E791" s="825"/>
      <c r="F791" s="825"/>
      <c r="G791" s="826"/>
      <c r="H791" s="827"/>
      <c r="I791" s="828"/>
      <c r="J791" s="828"/>
      <c r="K791" s="256">
        <f t="shared" si="68"/>
        <v>0</v>
      </c>
      <c r="L791" s="254"/>
      <c r="M791" s="862"/>
      <c r="N791" s="254"/>
      <c r="O791" s="254"/>
      <c r="P791" s="257">
        <f t="shared" si="69"/>
        <v>0</v>
      </c>
      <c r="Q791" s="259">
        <f t="shared" si="70"/>
        <v>0</v>
      </c>
      <c r="R791" s="259">
        <f t="shared" si="71"/>
        <v>0</v>
      </c>
      <c r="S791" s="844"/>
      <c r="T791" s="844"/>
      <c r="U791" s="844"/>
      <c r="W791" s="390" t="s">
        <v>2363</v>
      </c>
    </row>
    <row r="792" spans="1:23" hidden="1" outlineLevel="1">
      <c r="A792" s="823"/>
      <c r="B792" s="825"/>
      <c r="C792" s="825"/>
      <c r="D792" s="825"/>
      <c r="E792" s="825"/>
      <c r="F792" s="825"/>
      <c r="G792" s="826"/>
      <c r="H792" s="827"/>
      <c r="I792" s="828"/>
      <c r="J792" s="828"/>
      <c r="K792" s="256">
        <f t="shared" si="68"/>
        <v>0</v>
      </c>
      <c r="L792" s="254"/>
      <c r="M792" s="862"/>
      <c r="N792" s="254"/>
      <c r="O792" s="254"/>
      <c r="P792" s="257">
        <f t="shared" si="69"/>
        <v>0</v>
      </c>
      <c r="Q792" s="259">
        <f t="shared" si="70"/>
        <v>0</v>
      </c>
      <c r="R792" s="259">
        <f t="shared" si="71"/>
        <v>0</v>
      </c>
      <c r="S792" s="844"/>
      <c r="T792" s="844"/>
      <c r="U792" s="844"/>
      <c r="W792" s="390" t="s">
        <v>2364</v>
      </c>
    </row>
    <row r="793" spans="1:23" hidden="1" outlineLevel="1">
      <c r="A793" s="823"/>
      <c r="B793" s="825"/>
      <c r="C793" s="825"/>
      <c r="D793" s="825"/>
      <c r="E793" s="825"/>
      <c r="F793" s="825"/>
      <c r="G793" s="826"/>
      <c r="H793" s="827"/>
      <c r="I793" s="828"/>
      <c r="J793" s="828"/>
      <c r="K793" s="256">
        <f t="shared" si="68"/>
        <v>0</v>
      </c>
      <c r="L793" s="254"/>
      <c r="M793" s="862"/>
      <c r="N793" s="254"/>
      <c r="O793" s="254"/>
      <c r="P793" s="257">
        <f t="shared" si="69"/>
        <v>0</v>
      </c>
      <c r="Q793" s="259">
        <f t="shared" si="70"/>
        <v>0</v>
      </c>
      <c r="R793" s="259">
        <f t="shared" si="71"/>
        <v>0</v>
      </c>
      <c r="S793" s="844"/>
      <c r="T793" s="844"/>
      <c r="U793" s="844"/>
      <c r="W793" s="390" t="s">
        <v>2365</v>
      </c>
    </row>
    <row r="794" spans="1:23" hidden="1" outlineLevel="1">
      <c r="A794" s="823"/>
      <c r="B794" s="825"/>
      <c r="C794" s="825"/>
      <c r="D794" s="825"/>
      <c r="E794" s="825"/>
      <c r="F794" s="825"/>
      <c r="G794" s="826"/>
      <c r="H794" s="827"/>
      <c r="I794" s="828"/>
      <c r="J794" s="828"/>
      <c r="K794" s="256">
        <f t="shared" si="68"/>
        <v>0</v>
      </c>
      <c r="L794" s="254"/>
      <c r="M794" s="862"/>
      <c r="N794" s="254"/>
      <c r="O794" s="254"/>
      <c r="P794" s="257">
        <f t="shared" si="69"/>
        <v>0</v>
      </c>
      <c r="Q794" s="259">
        <f t="shared" si="70"/>
        <v>0</v>
      </c>
      <c r="R794" s="259">
        <f t="shared" si="71"/>
        <v>0</v>
      </c>
      <c r="S794" s="844"/>
      <c r="T794" s="844"/>
      <c r="U794" s="844"/>
      <c r="W794" s="390" t="s">
        <v>2366</v>
      </c>
    </row>
    <row r="795" spans="1:23" hidden="1" outlineLevel="1">
      <c r="A795" s="823"/>
      <c r="B795" s="825"/>
      <c r="C795" s="825"/>
      <c r="D795" s="825"/>
      <c r="E795" s="825"/>
      <c r="F795" s="825"/>
      <c r="G795" s="826"/>
      <c r="H795" s="827"/>
      <c r="I795" s="828"/>
      <c r="J795" s="828"/>
      <c r="K795" s="256">
        <f t="shared" si="68"/>
        <v>0</v>
      </c>
      <c r="L795" s="254"/>
      <c r="M795" s="862"/>
      <c r="N795" s="254"/>
      <c r="O795" s="254"/>
      <c r="P795" s="257">
        <f t="shared" si="69"/>
        <v>0</v>
      </c>
      <c r="Q795" s="259">
        <f t="shared" si="70"/>
        <v>0</v>
      </c>
      <c r="R795" s="259">
        <f t="shared" si="71"/>
        <v>0</v>
      </c>
      <c r="S795" s="844"/>
      <c r="T795" s="844"/>
      <c r="U795" s="844"/>
      <c r="W795" s="390" t="s">
        <v>2367</v>
      </c>
    </row>
    <row r="796" spans="1:23" hidden="1" outlineLevel="1">
      <c r="A796" s="823"/>
      <c r="B796" s="825"/>
      <c r="C796" s="825"/>
      <c r="D796" s="825"/>
      <c r="E796" s="825"/>
      <c r="F796" s="825"/>
      <c r="G796" s="826"/>
      <c r="H796" s="827"/>
      <c r="I796" s="828"/>
      <c r="J796" s="828"/>
      <c r="K796" s="256">
        <f t="shared" si="68"/>
        <v>0</v>
      </c>
      <c r="L796" s="254"/>
      <c r="M796" s="862"/>
      <c r="N796" s="254"/>
      <c r="O796" s="254"/>
      <c r="P796" s="257">
        <f t="shared" si="69"/>
        <v>0</v>
      </c>
      <c r="Q796" s="259">
        <f t="shared" si="70"/>
        <v>0</v>
      </c>
      <c r="R796" s="259">
        <f t="shared" si="71"/>
        <v>0</v>
      </c>
      <c r="S796" s="844"/>
      <c r="T796" s="844"/>
      <c r="U796" s="844"/>
      <c r="W796" s="390" t="s">
        <v>2368</v>
      </c>
    </row>
    <row r="797" spans="1:23" hidden="1" outlineLevel="1">
      <c r="A797" s="823"/>
      <c r="B797" s="825"/>
      <c r="C797" s="825"/>
      <c r="D797" s="825"/>
      <c r="E797" s="825"/>
      <c r="F797" s="825"/>
      <c r="G797" s="826"/>
      <c r="H797" s="827"/>
      <c r="I797" s="828"/>
      <c r="J797" s="828"/>
      <c r="K797" s="256">
        <f t="shared" si="68"/>
        <v>0</v>
      </c>
      <c r="L797" s="254"/>
      <c r="M797" s="862"/>
      <c r="N797" s="254"/>
      <c r="O797" s="254"/>
      <c r="P797" s="257">
        <f t="shared" si="69"/>
        <v>0</v>
      </c>
      <c r="Q797" s="259">
        <f t="shared" si="70"/>
        <v>0</v>
      </c>
      <c r="R797" s="259">
        <f t="shared" si="71"/>
        <v>0</v>
      </c>
      <c r="S797" s="844"/>
      <c r="T797" s="844"/>
      <c r="U797" s="844"/>
      <c r="W797" s="390" t="s">
        <v>2369</v>
      </c>
    </row>
    <row r="798" spans="1:23" hidden="1" outlineLevel="1">
      <c r="A798" s="823"/>
      <c r="B798" s="825"/>
      <c r="C798" s="825"/>
      <c r="D798" s="825"/>
      <c r="E798" s="825"/>
      <c r="F798" s="825"/>
      <c r="G798" s="826"/>
      <c r="H798" s="827"/>
      <c r="I798" s="828"/>
      <c r="J798" s="828"/>
      <c r="K798" s="256">
        <f t="shared" si="68"/>
        <v>0</v>
      </c>
      <c r="L798" s="254"/>
      <c r="M798" s="862"/>
      <c r="N798" s="254"/>
      <c r="O798" s="254"/>
      <c r="P798" s="257">
        <f t="shared" si="69"/>
        <v>0</v>
      </c>
      <c r="Q798" s="259">
        <f t="shared" si="70"/>
        <v>0</v>
      </c>
      <c r="R798" s="259">
        <f t="shared" si="71"/>
        <v>0</v>
      </c>
      <c r="S798" s="844"/>
      <c r="T798" s="844"/>
      <c r="U798" s="844"/>
      <c r="W798" s="390" t="s">
        <v>2370</v>
      </c>
    </row>
    <row r="799" spans="1:23" hidden="1" outlineLevel="1">
      <c r="A799" s="823"/>
      <c r="B799" s="825"/>
      <c r="C799" s="825"/>
      <c r="D799" s="825"/>
      <c r="E799" s="825"/>
      <c r="F799" s="825"/>
      <c r="G799" s="826"/>
      <c r="H799" s="827"/>
      <c r="I799" s="828"/>
      <c r="J799" s="828"/>
      <c r="K799" s="256">
        <f t="shared" si="68"/>
        <v>0</v>
      </c>
      <c r="L799" s="254"/>
      <c r="M799" s="862"/>
      <c r="N799" s="254"/>
      <c r="O799" s="254"/>
      <c r="P799" s="257">
        <f t="shared" si="69"/>
        <v>0</v>
      </c>
      <c r="Q799" s="259">
        <f t="shared" si="70"/>
        <v>0</v>
      </c>
      <c r="R799" s="259">
        <f t="shared" si="71"/>
        <v>0</v>
      </c>
      <c r="S799" s="844"/>
      <c r="T799" s="844"/>
      <c r="U799" s="844"/>
      <c r="W799" s="390" t="s">
        <v>2371</v>
      </c>
    </row>
    <row r="800" spans="1:23" hidden="1" outlineLevel="1">
      <c r="A800" s="823"/>
      <c r="B800" s="825"/>
      <c r="C800" s="825"/>
      <c r="D800" s="825"/>
      <c r="E800" s="825"/>
      <c r="F800" s="825"/>
      <c r="G800" s="826"/>
      <c r="H800" s="827"/>
      <c r="I800" s="828"/>
      <c r="J800" s="828"/>
      <c r="K800" s="256">
        <f t="shared" si="68"/>
        <v>0</v>
      </c>
      <c r="L800" s="254"/>
      <c r="M800" s="862"/>
      <c r="N800" s="254"/>
      <c r="O800" s="254"/>
      <c r="P800" s="257">
        <f t="shared" si="69"/>
        <v>0</v>
      </c>
      <c r="Q800" s="259">
        <f t="shared" si="70"/>
        <v>0</v>
      </c>
      <c r="R800" s="259">
        <f t="shared" si="71"/>
        <v>0</v>
      </c>
      <c r="S800" s="844"/>
      <c r="T800" s="844"/>
      <c r="U800" s="844"/>
      <c r="W800" s="390" t="s">
        <v>2372</v>
      </c>
    </row>
    <row r="801" spans="1:23" hidden="1" outlineLevel="1">
      <c r="A801" s="823"/>
      <c r="B801" s="825"/>
      <c r="C801" s="825"/>
      <c r="D801" s="825"/>
      <c r="E801" s="825"/>
      <c r="F801" s="825"/>
      <c r="G801" s="826"/>
      <c r="H801" s="827"/>
      <c r="I801" s="828"/>
      <c r="J801" s="828"/>
      <c r="K801" s="256">
        <f t="shared" si="68"/>
        <v>0</v>
      </c>
      <c r="L801" s="254"/>
      <c r="M801" s="862"/>
      <c r="N801" s="254"/>
      <c r="O801" s="254"/>
      <c r="P801" s="257">
        <f t="shared" si="69"/>
        <v>0</v>
      </c>
      <c r="Q801" s="259">
        <f t="shared" si="70"/>
        <v>0</v>
      </c>
      <c r="R801" s="259">
        <f t="shared" si="71"/>
        <v>0</v>
      </c>
      <c r="S801" s="844"/>
      <c r="T801" s="844"/>
      <c r="U801" s="844"/>
      <c r="W801" s="390" t="s">
        <v>2373</v>
      </c>
    </row>
    <row r="802" spans="1:23" hidden="1" outlineLevel="1">
      <c r="A802" s="823"/>
      <c r="B802" s="825"/>
      <c r="C802" s="825"/>
      <c r="D802" s="825"/>
      <c r="E802" s="825"/>
      <c r="F802" s="825"/>
      <c r="G802" s="826"/>
      <c r="H802" s="827"/>
      <c r="I802" s="828"/>
      <c r="J802" s="828"/>
      <c r="K802" s="256">
        <f t="shared" si="68"/>
        <v>0</v>
      </c>
      <c r="L802" s="254"/>
      <c r="M802" s="862"/>
      <c r="N802" s="254"/>
      <c r="O802" s="254"/>
      <c r="P802" s="257">
        <f t="shared" si="69"/>
        <v>0</v>
      </c>
      <c r="Q802" s="259">
        <f t="shared" si="70"/>
        <v>0</v>
      </c>
      <c r="R802" s="259">
        <f t="shared" si="71"/>
        <v>0</v>
      </c>
      <c r="S802" s="844"/>
      <c r="T802" s="844"/>
      <c r="U802" s="844"/>
      <c r="W802" s="390" t="s">
        <v>2374</v>
      </c>
    </row>
    <row r="803" spans="1:23" hidden="1" outlineLevel="1">
      <c r="A803" s="823"/>
      <c r="B803" s="825"/>
      <c r="C803" s="825"/>
      <c r="D803" s="825"/>
      <c r="E803" s="825"/>
      <c r="F803" s="825"/>
      <c r="G803" s="826"/>
      <c r="H803" s="827"/>
      <c r="I803" s="828"/>
      <c r="J803" s="828"/>
      <c r="K803" s="256">
        <f t="shared" si="68"/>
        <v>0</v>
      </c>
      <c r="L803" s="254"/>
      <c r="M803" s="862"/>
      <c r="N803" s="254"/>
      <c r="O803" s="254"/>
      <c r="P803" s="257">
        <f t="shared" si="69"/>
        <v>0</v>
      </c>
      <c r="Q803" s="259">
        <f t="shared" si="70"/>
        <v>0</v>
      </c>
      <c r="R803" s="259">
        <f t="shared" si="71"/>
        <v>0</v>
      </c>
      <c r="S803" s="844"/>
      <c r="T803" s="844"/>
      <c r="U803" s="844"/>
      <c r="W803" s="390" t="s">
        <v>2375</v>
      </c>
    </row>
    <row r="804" spans="1:23" hidden="1" outlineLevel="1">
      <c r="A804" s="823"/>
      <c r="B804" s="825"/>
      <c r="C804" s="825"/>
      <c r="D804" s="825"/>
      <c r="E804" s="825"/>
      <c r="F804" s="825"/>
      <c r="G804" s="826"/>
      <c r="H804" s="827"/>
      <c r="I804" s="828"/>
      <c r="J804" s="828"/>
      <c r="K804" s="256">
        <f t="shared" si="68"/>
        <v>0</v>
      </c>
      <c r="L804" s="254"/>
      <c r="M804" s="862"/>
      <c r="N804" s="254"/>
      <c r="O804" s="254"/>
      <c r="P804" s="257">
        <f t="shared" si="69"/>
        <v>0</v>
      </c>
      <c r="Q804" s="259">
        <f t="shared" si="70"/>
        <v>0</v>
      </c>
      <c r="R804" s="259">
        <f t="shared" si="71"/>
        <v>0</v>
      </c>
      <c r="S804" s="844"/>
      <c r="T804" s="844"/>
      <c r="U804" s="844"/>
      <c r="W804" s="390" t="s">
        <v>2376</v>
      </c>
    </row>
    <row r="805" spans="1:23" hidden="1" outlineLevel="1">
      <c r="A805" s="823"/>
      <c r="B805" s="825"/>
      <c r="C805" s="825"/>
      <c r="D805" s="825"/>
      <c r="E805" s="825"/>
      <c r="F805" s="825"/>
      <c r="G805" s="826"/>
      <c r="H805" s="827"/>
      <c r="I805" s="828"/>
      <c r="J805" s="828"/>
      <c r="K805" s="256">
        <f t="shared" si="68"/>
        <v>0</v>
      </c>
      <c r="L805" s="254"/>
      <c r="M805" s="862"/>
      <c r="N805" s="254"/>
      <c r="O805" s="254"/>
      <c r="P805" s="257">
        <f t="shared" si="69"/>
        <v>0</v>
      </c>
      <c r="Q805" s="259">
        <f t="shared" si="70"/>
        <v>0</v>
      </c>
      <c r="R805" s="259">
        <f t="shared" si="71"/>
        <v>0</v>
      </c>
      <c r="S805" s="844"/>
      <c r="T805" s="844"/>
      <c r="U805" s="844"/>
      <c r="W805" s="390" t="s">
        <v>2377</v>
      </c>
    </row>
    <row r="806" spans="1:23" hidden="1" outlineLevel="1">
      <c r="A806" s="823"/>
      <c r="B806" s="825"/>
      <c r="C806" s="825"/>
      <c r="D806" s="825"/>
      <c r="E806" s="825"/>
      <c r="F806" s="825"/>
      <c r="G806" s="826"/>
      <c r="H806" s="827"/>
      <c r="I806" s="828"/>
      <c r="J806" s="828"/>
      <c r="K806" s="256">
        <f t="shared" si="68"/>
        <v>0</v>
      </c>
      <c r="L806" s="254"/>
      <c r="M806" s="862"/>
      <c r="N806" s="254"/>
      <c r="O806" s="254"/>
      <c r="P806" s="257">
        <f t="shared" si="69"/>
        <v>0</v>
      </c>
      <c r="Q806" s="259">
        <f t="shared" si="70"/>
        <v>0</v>
      </c>
      <c r="R806" s="259">
        <f t="shared" si="71"/>
        <v>0</v>
      </c>
      <c r="S806" s="844"/>
      <c r="T806" s="844"/>
      <c r="U806" s="844"/>
      <c r="W806" s="390" t="s">
        <v>2378</v>
      </c>
    </row>
    <row r="807" spans="1:23" hidden="1" outlineLevel="1">
      <c r="A807" s="823"/>
      <c r="B807" s="825"/>
      <c r="C807" s="825"/>
      <c r="D807" s="825"/>
      <c r="E807" s="825"/>
      <c r="F807" s="825"/>
      <c r="G807" s="826"/>
      <c r="H807" s="827"/>
      <c r="I807" s="828"/>
      <c r="J807" s="828"/>
      <c r="K807" s="256">
        <f t="shared" si="68"/>
        <v>0</v>
      </c>
      <c r="L807" s="254"/>
      <c r="M807" s="862"/>
      <c r="N807" s="254"/>
      <c r="O807" s="254"/>
      <c r="P807" s="257">
        <f t="shared" si="69"/>
        <v>0</v>
      </c>
      <c r="Q807" s="259">
        <f t="shared" si="70"/>
        <v>0</v>
      </c>
      <c r="R807" s="259">
        <f t="shared" si="71"/>
        <v>0</v>
      </c>
      <c r="S807" s="844"/>
      <c r="T807" s="844"/>
      <c r="U807" s="844"/>
      <c r="W807" s="390" t="s">
        <v>2379</v>
      </c>
    </row>
    <row r="808" spans="1:23" hidden="1" outlineLevel="1">
      <c r="A808" s="823"/>
      <c r="B808" s="825"/>
      <c r="C808" s="825"/>
      <c r="D808" s="825"/>
      <c r="E808" s="825"/>
      <c r="F808" s="825"/>
      <c r="G808" s="826"/>
      <c r="H808" s="827"/>
      <c r="I808" s="828"/>
      <c r="J808" s="828"/>
      <c r="K808" s="256">
        <f t="shared" si="68"/>
        <v>0</v>
      </c>
      <c r="L808" s="254"/>
      <c r="M808" s="862"/>
      <c r="N808" s="254"/>
      <c r="O808" s="254"/>
      <c r="P808" s="257">
        <f t="shared" si="69"/>
        <v>0</v>
      </c>
      <c r="Q808" s="259">
        <f t="shared" si="70"/>
        <v>0</v>
      </c>
      <c r="R808" s="259">
        <f t="shared" si="71"/>
        <v>0</v>
      </c>
      <c r="S808" s="844"/>
      <c r="T808" s="844"/>
      <c r="U808" s="844"/>
      <c r="W808" s="390" t="s">
        <v>2380</v>
      </c>
    </row>
    <row r="809" spans="1:23" hidden="1" outlineLevel="1">
      <c r="A809" s="823"/>
      <c r="B809" s="825"/>
      <c r="C809" s="825"/>
      <c r="D809" s="825"/>
      <c r="E809" s="825"/>
      <c r="F809" s="825"/>
      <c r="G809" s="826"/>
      <c r="H809" s="827"/>
      <c r="I809" s="828"/>
      <c r="J809" s="828"/>
      <c r="K809" s="256">
        <f t="shared" si="68"/>
        <v>0</v>
      </c>
      <c r="L809" s="254"/>
      <c r="M809" s="862"/>
      <c r="N809" s="254"/>
      <c r="O809" s="254"/>
      <c r="P809" s="257">
        <f t="shared" si="69"/>
        <v>0</v>
      </c>
      <c r="Q809" s="259">
        <f t="shared" si="70"/>
        <v>0</v>
      </c>
      <c r="R809" s="259">
        <f t="shared" si="71"/>
        <v>0</v>
      </c>
      <c r="S809" s="844"/>
      <c r="T809" s="844"/>
      <c r="U809" s="844"/>
      <c r="W809" s="390" t="s">
        <v>2381</v>
      </c>
    </row>
    <row r="810" spans="1:23" hidden="1" outlineLevel="1">
      <c r="A810" s="823"/>
      <c r="B810" s="825"/>
      <c r="C810" s="825"/>
      <c r="D810" s="825"/>
      <c r="E810" s="825"/>
      <c r="F810" s="825"/>
      <c r="G810" s="826"/>
      <c r="H810" s="827"/>
      <c r="I810" s="828"/>
      <c r="J810" s="828"/>
      <c r="K810" s="256">
        <f t="shared" ref="K810:K817" si="72">H810*I810</f>
        <v>0</v>
      </c>
      <c r="L810" s="254"/>
      <c r="M810" s="862"/>
      <c r="N810" s="254"/>
      <c r="O810" s="254"/>
      <c r="P810" s="257">
        <f t="shared" ref="P810:P817" si="73">IF(M810=0,0,((1+M810)*(1+B$824))-1)</f>
        <v>0</v>
      </c>
      <c r="Q810" s="259">
        <f t="shared" ref="Q810:Q817" si="74">P810*J810</f>
        <v>0</v>
      </c>
      <c r="R810" s="259">
        <f t="shared" ref="R810:R817" si="75" xml:space="preserve"> M810*J810</f>
        <v>0</v>
      </c>
      <c r="S810" s="844"/>
      <c r="T810" s="844"/>
      <c r="U810" s="844"/>
      <c r="W810" s="390" t="s">
        <v>2382</v>
      </c>
    </row>
    <row r="811" spans="1:23" hidden="1" outlineLevel="1">
      <c r="A811" s="823"/>
      <c r="B811" s="825"/>
      <c r="C811" s="825"/>
      <c r="D811" s="825"/>
      <c r="E811" s="825"/>
      <c r="F811" s="825"/>
      <c r="G811" s="826"/>
      <c r="H811" s="827"/>
      <c r="I811" s="828"/>
      <c r="J811" s="828"/>
      <c r="K811" s="256">
        <f t="shared" si="72"/>
        <v>0</v>
      </c>
      <c r="L811" s="254"/>
      <c r="M811" s="862"/>
      <c r="N811" s="254"/>
      <c r="O811" s="254"/>
      <c r="P811" s="257">
        <f t="shared" si="73"/>
        <v>0</v>
      </c>
      <c r="Q811" s="259">
        <f t="shared" si="74"/>
        <v>0</v>
      </c>
      <c r="R811" s="259">
        <f t="shared" si="75"/>
        <v>0</v>
      </c>
      <c r="S811" s="844"/>
      <c r="T811" s="844"/>
      <c r="U811" s="844"/>
      <c r="W811" s="390" t="s">
        <v>2383</v>
      </c>
    </row>
    <row r="812" spans="1:23" hidden="1" outlineLevel="1">
      <c r="A812" s="823"/>
      <c r="B812" s="825"/>
      <c r="C812" s="825"/>
      <c r="D812" s="825"/>
      <c r="E812" s="825"/>
      <c r="F812" s="825"/>
      <c r="G812" s="826"/>
      <c r="H812" s="827"/>
      <c r="I812" s="828"/>
      <c r="J812" s="828"/>
      <c r="K812" s="256">
        <f t="shared" si="72"/>
        <v>0</v>
      </c>
      <c r="L812" s="254"/>
      <c r="M812" s="862"/>
      <c r="N812" s="254"/>
      <c r="O812" s="254"/>
      <c r="P812" s="257">
        <f t="shared" si="73"/>
        <v>0</v>
      </c>
      <c r="Q812" s="259">
        <f t="shared" si="74"/>
        <v>0</v>
      </c>
      <c r="R812" s="259">
        <f t="shared" si="75"/>
        <v>0</v>
      </c>
      <c r="S812" s="844"/>
      <c r="T812" s="844"/>
      <c r="U812" s="844"/>
      <c r="W812" s="390" t="s">
        <v>2384</v>
      </c>
    </row>
    <row r="813" spans="1:23" hidden="1" outlineLevel="1">
      <c r="A813" s="823"/>
      <c r="B813" s="825"/>
      <c r="C813" s="825"/>
      <c r="D813" s="825"/>
      <c r="E813" s="825"/>
      <c r="F813" s="825"/>
      <c r="G813" s="826"/>
      <c r="H813" s="827"/>
      <c r="I813" s="828"/>
      <c r="J813" s="828"/>
      <c r="K813" s="256">
        <f t="shared" si="72"/>
        <v>0</v>
      </c>
      <c r="L813" s="254"/>
      <c r="M813" s="862"/>
      <c r="N813" s="254"/>
      <c r="O813" s="254"/>
      <c r="P813" s="257">
        <f t="shared" si="73"/>
        <v>0</v>
      </c>
      <c r="Q813" s="259">
        <f t="shared" si="74"/>
        <v>0</v>
      </c>
      <c r="R813" s="259">
        <f t="shared" si="75"/>
        <v>0</v>
      </c>
      <c r="S813" s="844"/>
      <c r="T813" s="844"/>
      <c r="U813" s="844"/>
      <c r="W813" s="390" t="s">
        <v>2385</v>
      </c>
    </row>
    <row r="814" spans="1:23" hidden="1" outlineLevel="1">
      <c r="A814" s="823"/>
      <c r="B814" s="825"/>
      <c r="C814" s="825"/>
      <c r="D814" s="825"/>
      <c r="E814" s="825"/>
      <c r="F814" s="825"/>
      <c r="G814" s="826"/>
      <c r="H814" s="827"/>
      <c r="I814" s="828"/>
      <c r="J814" s="828"/>
      <c r="K814" s="256">
        <f t="shared" si="72"/>
        <v>0</v>
      </c>
      <c r="L814" s="254"/>
      <c r="M814" s="862"/>
      <c r="N814" s="254"/>
      <c r="O814" s="254"/>
      <c r="P814" s="257">
        <f t="shared" si="73"/>
        <v>0</v>
      </c>
      <c r="Q814" s="259">
        <f t="shared" si="74"/>
        <v>0</v>
      </c>
      <c r="R814" s="259">
        <f t="shared" si="75"/>
        <v>0</v>
      </c>
      <c r="S814" s="844"/>
      <c r="T814" s="844"/>
      <c r="U814" s="844"/>
      <c r="W814" s="390" t="s">
        <v>2386</v>
      </c>
    </row>
    <row r="815" spans="1:23" hidden="1" outlineLevel="1">
      <c r="A815" s="854"/>
      <c r="B815" s="825"/>
      <c r="C815" s="825"/>
      <c r="D815" s="825"/>
      <c r="E815" s="825"/>
      <c r="F815" s="825"/>
      <c r="G815" s="826"/>
      <c r="H815" s="827"/>
      <c r="I815" s="828"/>
      <c r="J815" s="828"/>
      <c r="K815" s="256">
        <f t="shared" si="72"/>
        <v>0</v>
      </c>
      <c r="L815" s="254"/>
      <c r="M815" s="862"/>
      <c r="N815" s="254"/>
      <c r="O815" s="254"/>
      <c r="P815" s="257">
        <f t="shared" si="73"/>
        <v>0</v>
      </c>
      <c r="Q815" s="259">
        <f t="shared" si="74"/>
        <v>0</v>
      </c>
      <c r="R815" s="259">
        <f t="shared" si="75"/>
        <v>0</v>
      </c>
      <c r="S815" s="844"/>
      <c r="T815" s="844"/>
      <c r="U815" s="844"/>
      <c r="W815" s="390" t="s">
        <v>2387</v>
      </c>
    </row>
    <row r="816" spans="1:23" hidden="1" outlineLevel="1">
      <c r="A816" s="861"/>
      <c r="B816" s="825"/>
      <c r="C816" s="825"/>
      <c r="D816" s="825"/>
      <c r="E816" s="825"/>
      <c r="F816" s="825"/>
      <c r="G816" s="826"/>
      <c r="H816" s="827"/>
      <c r="I816" s="833"/>
      <c r="J816" s="833"/>
      <c r="K816" s="260">
        <f t="shared" si="72"/>
        <v>0</v>
      </c>
      <c r="L816" s="254"/>
      <c r="M816" s="862"/>
      <c r="N816" s="254"/>
      <c r="O816" s="254"/>
      <c r="P816" s="257">
        <f t="shared" si="73"/>
        <v>0</v>
      </c>
      <c r="Q816" s="259">
        <f t="shared" si="74"/>
        <v>0</v>
      </c>
      <c r="R816" s="259">
        <f t="shared" si="75"/>
        <v>0</v>
      </c>
      <c r="S816" s="846"/>
      <c r="T816" s="846"/>
      <c r="U816" s="846"/>
      <c r="W816" s="390" t="s">
        <v>2388</v>
      </c>
    </row>
    <row r="817" spans="1:23" ht="15" collapsed="1" thickBot="1">
      <c r="A817" s="861"/>
      <c r="B817" s="825"/>
      <c r="C817" s="825"/>
      <c r="D817" s="825"/>
      <c r="E817" s="825"/>
      <c r="F817" s="825"/>
      <c r="G817" s="826"/>
      <c r="H817" s="827"/>
      <c r="I817" s="833"/>
      <c r="J817" s="833"/>
      <c r="K817" s="260">
        <f t="shared" si="72"/>
        <v>0</v>
      </c>
      <c r="L817" s="254"/>
      <c r="M817" s="862"/>
      <c r="N817" s="254"/>
      <c r="O817" s="254"/>
      <c r="P817" s="257">
        <f t="shared" si="73"/>
        <v>0</v>
      </c>
      <c r="Q817" s="259">
        <f t="shared" si="74"/>
        <v>0</v>
      </c>
      <c r="R817" s="259">
        <f t="shared" si="75"/>
        <v>0</v>
      </c>
      <c r="S817" s="846"/>
      <c r="T817" s="846"/>
      <c r="U817" s="846"/>
      <c r="W817" s="390" t="s">
        <v>2389</v>
      </c>
    </row>
    <row r="818" spans="1:23" ht="15" thickBot="1">
      <c r="A818" s="266" t="s">
        <v>2390</v>
      </c>
      <c r="B818" s="267"/>
      <c r="C818" s="268"/>
      <c r="D818" s="268"/>
      <c r="E818" s="268"/>
      <c r="F818" s="268"/>
      <c r="G818" s="268"/>
      <c r="H818" s="269"/>
      <c r="I818" s="270">
        <f>SUM(I618:I817)</f>
        <v>0</v>
      </c>
      <c r="J818" s="271">
        <f>SUM(J618:J817)</f>
        <v>0</v>
      </c>
      <c r="K818" s="272">
        <f>SUM(K618:K817)</f>
        <v>0</v>
      </c>
      <c r="L818" s="273"/>
      <c r="M818" s="273"/>
      <c r="N818" s="273"/>
      <c r="O818" s="273"/>
      <c r="P818" s="273"/>
      <c r="Q818" s="274">
        <f>SUM(Q618:Q817)</f>
        <v>0</v>
      </c>
      <c r="R818" s="275">
        <f>SUM(R618:R817)</f>
        <v>0</v>
      </c>
      <c r="S818" s="275">
        <f>SUM(S618:S817)</f>
        <v>0</v>
      </c>
      <c r="T818" s="275">
        <f>SUM(T618:T817)</f>
        <v>0</v>
      </c>
      <c r="U818" s="276">
        <f>SUM(U618:U817)</f>
        <v>0</v>
      </c>
      <c r="W818" s="416" t="s">
        <v>2391</v>
      </c>
    </row>
    <row r="819" spans="1:23" ht="15" thickBot="1">
      <c r="A819" s="294"/>
      <c r="B819" s="295"/>
      <c r="C819" s="295"/>
      <c r="D819" s="295"/>
      <c r="E819" s="295"/>
      <c r="F819" s="295"/>
      <c r="G819" s="295"/>
      <c r="H819" s="296"/>
      <c r="I819" s="297"/>
      <c r="J819" s="297"/>
      <c r="K819" s="298"/>
      <c r="L819" s="282"/>
      <c r="M819" s="282"/>
      <c r="N819" s="282"/>
      <c r="O819" s="282"/>
      <c r="P819" s="282"/>
      <c r="Q819" s="299"/>
      <c r="R819" s="299"/>
      <c r="S819" s="299"/>
      <c r="T819" s="299"/>
      <c r="U819" s="299"/>
    </row>
    <row r="820" spans="1:23" ht="15.75" thickTop="1" thickBot="1">
      <c r="A820" s="266" t="s">
        <v>2392</v>
      </c>
      <c r="B820" s="278"/>
      <c r="C820" s="278"/>
      <c r="D820" s="278"/>
      <c r="E820" s="278"/>
      <c r="F820" s="278"/>
      <c r="G820" s="278"/>
      <c r="H820" s="296"/>
      <c r="I820" s="300">
        <f>SUM(I209,I412,I615,I818)</f>
        <v>0</v>
      </c>
      <c r="J820" s="301">
        <f>SUM(J209,J412,J615,J818)</f>
        <v>0</v>
      </c>
      <c r="K820" s="302">
        <f>SUM(K209,K412,K615,K818)</f>
        <v>0</v>
      </c>
      <c r="L820" s="282"/>
      <c r="M820" s="282"/>
      <c r="N820" s="282"/>
      <c r="O820" s="282"/>
      <c r="P820" s="282"/>
      <c r="Q820" s="303">
        <f>SUM(Q209,Q412,Q615,Q818)</f>
        <v>0</v>
      </c>
      <c r="R820" s="304">
        <f>SUM(R209,R412,R615,R818)</f>
        <v>0</v>
      </c>
      <c r="S820" s="304">
        <f>SUM(S209,S412,S615,S818)</f>
        <v>0</v>
      </c>
      <c r="T820" s="304">
        <f>SUM(T209,T412,T615,T818)</f>
        <v>0</v>
      </c>
      <c r="U820" s="305">
        <f>SUM(U209,U412,U615,U818)</f>
        <v>0</v>
      </c>
      <c r="W820" s="436" t="s">
        <v>2393</v>
      </c>
    </row>
    <row r="821" spans="1:23" ht="15" thickBot="1">
      <c r="A821" s="306"/>
      <c r="B821" s="278"/>
      <c r="C821" s="278"/>
      <c r="D821" s="278"/>
      <c r="E821" s="278"/>
      <c r="F821" s="278"/>
      <c r="G821" s="278"/>
      <c r="H821" s="296"/>
      <c r="I821" s="296"/>
      <c r="J821" s="296"/>
      <c r="K821" s="282"/>
      <c r="L821" s="282"/>
      <c r="M821" s="282"/>
      <c r="N821" s="282"/>
      <c r="O821" s="282"/>
      <c r="P821" s="282"/>
      <c r="Q821" s="282"/>
      <c r="R821" s="282"/>
      <c r="S821" s="282"/>
      <c r="T821" s="282"/>
      <c r="U821" s="282"/>
    </row>
    <row r="822" spans="1:23" ht="15.75" thickTop="1" thickBot="1">
      <c r="A822" s="462" t="s">
        <v>2394</v>
      </c>
      <c r="B822" s="307"/>
      <c r="C822" s="307"/>
      <c r="D822" s="307"/>
      <c r="E822" s="307"/>
      <c r="F822" s="307"/>
      <c r="G822" s="307"/>
      <c r="H822" s="296"/>
      <c r="I822" s="296"/>
      <c r="J822" s="296"/>
      <c r="K822" s="282"/>
      <c r="L822" s="282"/>
      <c r="M822" s="282"/>
      <c r="N822" s="282"/>
      <c r="O822" s="282"/>
      <c r="P822" s="282"/>
      <c r="Q822" s="282"/>
      <c r="R822" s="282"/>
      <c r="S822" s="282"/>
      <c r="T822" s="282"/>
      <c r="U822" s="282"/>
    </row>
    <row r="823" spans="1:23" ht="15" thickTop="1">
      <c r="A823" s="308" t="s">
        <v>2395</v>
      </c>
      <c r="B823" s="863"/>
      <c r="C823" s="307"/>
      <c r="D823" s="307"/>
      <c r="E823" s="307"/>
      <c r="F823" s="307"/>
      <c r="G823" s="307"/>
      <c r="H823" s="307"/>
      <c r="I823" s="296"/>
      <c r="J823" s="296"/>
      <c r="K823" s="282"/>
      <c r="L823" s="282"/>
      <c r="M823" s="282"/>
      <c r="N823" s="282"/>
      <c r="O823" s="282"/>
      <c r="P823" s="282"/>
      <c r="Q823" s="282"/>
      <c r="R823" s="282"/>
      <c r="S823" s="282"/>
      <c r="T823" s="282"/>
      <c r="U823" s="309"/>
      <c r="W823" s="389" t="s">
        <v>2396</v>
      </c>
    </row>
    <row r="824" spans="1:23" ht="15" thickBot="1">
      <c r="A824" s="310" t="s">
        <v>2397</v>
      </c>
      <c r="B824" s="864"/>
      <c r="C824" s="307"/>
      <c r="D824" s="307"/>
      <c r="E824" s="307"/>
      <c r="F824" s="307"/>
      <c r="G824" s="307"/>
      <c r="H824" s="307"/>
      <c r="I824" s="296"/>
      <c r="J824" s="296"/>
      <c r="K824" s="282"/>
      <c r="L824" s="282"/>
      <c r="M824" s="282"/>
      <c r="N824" s="282"/>
      <c r="O824" s="282"/>
      <c r="P824" s="282"/>
      <c r="Q824" s="282"/>
      <c r="R824" s="282"/>
      <c r="S824" s="282"/>
      <c r="T824" s="282"/>
      <c r="U824" s="309"/>
      <c r="W824" s="416" t="s">
        <v>2398</v>
      </c>
    </row>
    <row r="825" spans="1:23" ht="15" thickBot="1">
      <c r="A825" s="306"/>
      <c r="B825" s="296"/>
      <c r="C825" s="307"/>
      <c r="D825" s="307"/>
      <c r="E825" s="307"/>
      <c r="F825" s="307"/>
      <c r="G825" s="307"/>
      <c r="H825" s="307"/>
      <c r="I825" s="296"/>
      <c r="J825" s="296"/>
      <c r="K825" s="282"/>
      <c r="L825" s="282"/>
      <c r="M825" s="282"/>
      <c r="N825" s="282"/>
      <c r="O825" s="282"/>
      <c r="P825" s="282"/>
      <c r="Q825" s="282"/>
      <c r="R825" s="282"/>
      <c r="S825" s="282"/>
      <c r="T825" s="282"/>
      <c r="U825" s="282"/>
    </row>
    <row r="826" spans="1:23" ht="15.75" thickTop="1" thickBot="1">
      <c r="A826" s="462" t="s">
        <v>332</v>
      </c>
      <c r="B826" s="296"/>
      <c r="C826" s="307"/>
      <c r="D826" s="307"/>
      <c r="E826" s="307"/>
      <c r="F826" s="307"/>
      <c r="G826" s="307"/>
      <c r="H826" s="307"/>
      <c r="I826" s="296"/>
      <c r="J826" s="296"/>
      <c r="K826" s="282"/>
      <c r="L826" s="282"/>
      <c r="M826" s="282"/>
      <c r="N826" s="282"/>
      <c r="O826" s="282"/>
      <c r="P826" s="282"/>
      <c r="Q826" s="311"/>
      <c r="R826" s="282"/>
      <c r="S826" s="282"/>
      <c r="T826" s="282"/>
      <c r="U826" s="282"/>
    </row>
    <row r="827" spans="1:23" ht="15" thickTop="1">
      <c r="A827" s="308" t="s">
        <v>333</v>
      </c>
      <c r="B827" s="312">
        <f>IF(Q820=0,0,(Q820/I820))</f>
        <v>0</v>
      </c>
      <c r="C827" s="307"/>
      <c r="D827" s="307"/>
      <c r="E827" s="307"/>
      <c r="F827" s="307"/>
      <c r="G827" s="307"/>
      <c r="H827" s="307"/>
      <c r="I827" s="296"/>
      <c r="J827" s="296"/>
      <c r="K827" s="282"/>
      <c r="L827" s="282"/>
      <c r="M827" s="282"/>
      <c r="N827" s="282"/>
      <c r="O827" s="282"/>
      <c r="P827" s="282"/>
      <c r="Q827" s="282"/>
      <c r="R827" s="282"/>
      <c r="S827" s="282"/>
      <c r="T827" s="282"/>
      <c r="U827" s="282"/>
      <c r="W827" s="389" t="s">
        <v>2399</v>
      </c>
    </row>
    <row r="828" spans="1:23" ht="15" thickBot="1">
      <c r="A828" s="310" t="s">
        <v>335</v>
      </c>
      <c r="B828" s="313">
        <f>IF(R820=0,0,(R820/I820))</f>
        <v>0</v>
      </c>
      <c r="C828" s="307"/>
      <c r="D828" s="307"/>
      <c r="E828" s="307"/>
      <c r="F828" s="307"/>
      <c r="G828" s="307"/>
      <c r="H828" s="307"/>
      <c r="I828" s="296"/>
      <c r="J828" s="296"/>
      <c r="K828" s="282"/>
      <c r="L828" s="282"/>
      <c r="M828" s="282"/>
      <c r="N828" s="282"/>
      <c r="O828" s="282"/>
      <c r="P828" s="282"/>
      <c r="Q828" s="282"/>
      <c r="R828" s="282"/>
      <c r="S828" s="282"/>
      <c r="T828" s="282"/>
      <c r="U828" s="282"/>
      <c r="W828" s="416" t="s">
        <v>2400</v>
      </c>
    </row>
    <row r="829" spans="1:23" ht="15" thickBot="1">
      <c r="A829" s="314"/>
      <c r="B829" s="296"/>
      <c r="C829" s="307"/>
      <c r="D829" s="307"/>
      <c r="E829" s="307"/>
      <c r="F829" s="307"/>
      <c r="G829" s="307"/>
      <c r="H829" s="307"/>
      <c r="I829" s="296"/>
      <c r="J829" s="296"/>
      <c r="K829" s="282"/>
      <c r="L829" s="282"/>
      <c r="M829" s="282"/>
      <c r="N829" s="282"/>
      <c r="O829" s="282"/>
      <c r="P829" s="282"/>
      <c r="Q829" s="282"/>
      <c r="R829" s="311"/>
      <c r="S829" s="282"/>
      <c r="T829" s="282"/>
      <c r="U829" s="282"/>
    </row>
    <row r="830" spans="1:23" ht="15.75" thickTop="1" thickBot="1">
      <c r="A830" s="462" t="s">
        <v>2401</v>
      </c>
      <c r="B830" s="296"/>
      <c r="C830" s="307"/>
      <c r="D830" s="307"/>
      <c r="E830" s="307"/>
      <c r="F830" s="307"/>
      <c r="G830" s="307"/>
      <c r="H830" s="307"/>
      <c r="I830" s="296"/>
      <c r="J830" s="296"/>
      <c r="K830" s="282"/>
      <c r="L830" s="282"/>
      <c r="M830" s="282"/>
      <c r="N830" s="282"/>
      <c r="O830" s="282"/>
      <c r="P830" s="282"/>
      <c r="Q830" s="282"/>
      <c r="R830" s="282"/>
      <c r="S830" s="282"/>
      <c r="T830" s="282"/>
      <c r="U830" s="282"/>
    </row>
    <row r="831" spans="1:23" ht="30" customHeight="1" thickTop="1">
      <c r="A831" s="803" t="s">
        <v>2402</v>
      </c>
      <c r="B831" s="804">
        <f>IF($I$412=0,0,$I$412/$I$820)</f>
        <v>0</v>
      </c>
      <c r="C831" s="278"/>
      <c r="D831" s="278"/>
      <c r="E831" s="278"/>
      <c r="F831" s="278"/>
      <c r="G831" s="278"/>
      <c r="H831" s="278"/>
      <c r="I831" s="279"/>
      <c r="J831" s="279"/>
      <c r="K831" s="281"/>
      <c r="L831" s="281"/>
      <c r="M831" s="281"/>
      <c r="N831" s="281"/>
      <c r="O831" s="281"/>
      <c r="P831" s="281"/>
      <c r="Q831" s="281"/>
      <c r="R831" s="281"/>
      <c r="S831" s="281"/>
      <c r="T831" s="281"/>
      <c r="U831" s="281"/>
      <c r="V831" s="805"/>
      <c r="W831" s="389" t="s">
        <v>2403</v>
      </c>
    </row>
    <row r="832" spans="1:23" ht="30" customHeight="1">
      <c r="A832" s="806" t="s">
        <v>2404</v>
      </c>
      <c r="B832" s="807">
        <f>IF($I$209=0,0,$I$209/$I$820)</f>
        <v>0</v>
      </c>
      <c r="C832" s="278"/>
      <c r="D832" s="278"/>
      <c r="E832" s="278"/>
      <c r="F832" s="278"/>
      <c r="G832" s="278"/>
      <c r="H832" s="278"/>
      <c r="I832" s="279"/>
      <c r="J832" s="279"/>
      <c r="K832" s="281"/>
      <c r="L832" s="281"/>
      <c r="M832" s="281"/>
      <c r="N832" s="281"/>
      <c r="O832" s="281"/>
      <c r="P832" s="281"/>
      <c r="Q832" s="281"/>
      <c r="R832" s="281"/>
      <c r="S832" s="281"/>
      <c r="T832" s="281"/>
      <c r="U832" s="281"/>
      <c r="V832" s="805"/>
      <c r="W832" s="390" t="s">
        <v>2405</v>
      </c>
    </row>
    <row r="833" spans="1:23" ht="30" customHeight="1">
      <c r="A833" s="806" t="s">
        <v>2406</v>
      </c>
      <c r="B833" s="807">
        <f>IF($I$615=0,0,$I$615/$I$820)</f>
        <v>0</v>
      </c>
      <c r="C833" s="278"/>
      <c r="D833" s="278"/>
      <c r="E833" s="278"/>
      <c r="F833" s="278"/>
      <c r="G833" s="278"/>
      <c r="H833" s="278"/>
      <c r="I833" s="279"/>
      <c r="J833" s="279"/>
      <c r="K833" s="281"/>
      <c r="L833" s="281"/>
      <c r="M833" s="281"/>
      <c r="N833" s="281"/>
      <c r="O833" s="281"/>
      <c r="P833" s="281"/>
      <c r="Q833" s="281"/>
      <c r="R833" s="281"/>
      <c r="S833" s="281"/>
      <c r="T833" s="281"/>
      <c r="U833" s="281"/>
      <c r="V833" s="805"/>
      <c r="W833" s="390" t="s">
        <v>2407</v>
      </c>
    </row>
    <row r="834" spans="1:23" ht="30" customHeight="1">
      <c r="A834" s="806" t="s">
        <v>2408</v>
      </c>
      <c r="B834" s="807">
        <f>IF($I$818=0,0,$I$818/$I$820)</f>
        <v>0</v>
      </c>
      <c r="C834" s="278"/>
      <c r="D834" s="278"/>
      <c r="E834" s="278"/>
      <c r="F834" s="278"/>
      <c r="G834" s="278"/>
      <c r="H834" s="278"/>
      <c r="I834" s="279"/>
      <c r="J834" s="279"/>
      <c r="K834" s="281"/>
      <c r="L834" s="281"/>
      <c r="M834" s="281"/>
      <c r="N834" s="281"/>
      <c r="O834" s="281"/>
      <c r="P834" s="281"/>
      <c r="Q834" s="281"/>
      <c r="R834" s="281"/>
      <c r="S834" s="281"/>
      <c r="T834" s="281"/>
      <c r="U834" s="281"/>
      <c r="V834" s="805"/>
      <c r="W834" s="390" t="s">
        <v>2409</v>
      </c>
    </row>
    <row r="835" spans="1:23" ht="30" customHeight="1">
      <c r="A835" s="808" t="s">
        <v>2410</v>
      </c>
      <c r="B835" s="807">
        <f>IF(($I$615+$I$818)=0,0,($I$615+$I$818)/$I$820)</f>
        <v>0</v>
      </c>
      <c r="C835" s="278"/>
      <c r="D835" s="278"/>
      <c r="E835" s="278"/>
      <c r="F835" s="278"/>
      <c r="G835" s="278"/>
      <c r="H835" s="278"/>
      <c r="I835" s="279"/>
      <c r="J835" s="279"/>
      <c r="K835" s="281"/>
      <c r="L835" s="281"/>
      <c r="M835" s="281"/>
      <c r="N835" s="281"/>
      <c r="O835" s="281"/>
      <c r="P835" s="281"/>
      <c r="Q835" s="281"/>
      <c r="R835" s="281"/>
      <c r="S835" s="281"/>
      <c r="T835" s="281"/>
      <c r="U835" s="281"/>
      <c r="V835" s="805"/>
      <c r="W835" s="390" t="s">
        <v>2411</v>
      </c>
    </row>
    <row r="836" spans="1:23" ht="30" customHeight="1">
      <c r="A836" s="808" t="s">
        <v>2412</v>
      </c>
      <c r="B836" s="809">
        <f>B835+B832</f>
        <v>0</v>
      </c>
      <c r="C836" s="278"/>
      <c r="D836" s="278"/>
      <c r="E836" s="278"/>
      <c r="F836" s="278"/>
      <c r="G836" s="278"/>
      <c r="H836" s="278"/>
      <c r="I836" s="279"/>
      <c r="J836" s="279"/>
      <c r="K836" s="281"/>
      <c r="L836" s="281"/>
      <c r="M836" s="281"/>
      <c r="N836" s="281"/>
      <c r="O836" s="281"/>
      <c r="P836" s="281"/>
      <c r="Q836" s="281"/>
      <c r="R836" s="281"/>
      <c r="S836" s="281"/>
      <c r="T836" s="281"/>
      <c r="U836" s="281"/>
      <c r="V836" s="805"/>
      <c r="W836" s="390" t="s">
        <v>2413</v>
      </c>
    </row>
    <row r="837" spans="1:23" ht="30" customHeight="1" thickBot="1">
      <c r="A837" s="810" t="s">
        <v>338</v>
      </c>
      <c r="B837" s="811">
        <f>IF($K$820=0,0,$K$820/$I$820)</f>
        <v>0</v>
      </c>
      <c r="C837" s="278"/>
      <c r="D837" s="278"/>
      <c r="E837" s="278"/>
      <c r="F837" s="278"/>
      <c r="G837" s="278"/>
      <c r="H837" s="278"/>
      <c r="I837" s="279"/>
      <c r="J837" s="279"/>
      <c r="K837" s="281"/>
      <c r="L837" s="281"/>
      <c r="M837" s="281"/>
      <c r="N837" s="281"/>
      <c r="O837" s="281"/>
      <c r="P837" s="281"/>
      <c r="Q837" s="281"/>
      <c r="R837" s="281"/>
      <c r="S837" s="281"/>
      <c r="T837" s="281"/>
      <c r="U837" s="281"/>
      <c r="V837" s="805"/>
      <c r="W837" s="416" t="s">
        <v>2414</v>
      </c>
    </row>
    <row r="838" spans="1:23">
      <c r="A838" s="284"/>
      <c r="B838" s="284"/>
      <c r="C838" s="315"/>
      <c r="D838" s="315"/>
      <c r="E838" s="315"/>
      <c r="F838" s="315"/>
      <c r="G838" s="315"/>
      <c r="H838" s="315"/>
      <c r="I838" s="284"/>
      <c r="J838" s="284"/>
      <c r="K838" s="284"/>
      <c r="L838" s="284"/>
      <c r="M838" s="284"/>
      <c r="N838" s="284"/>
      <c r="O838" s="284"/>
      <c r="P838" s="284"/>
      <c r="Q838" s="284"/>
      <c r="R838" s="284"/>
      <c r="S838" s="284"/>
      <c r="T838" s="284"/>
      <c r="U838" s="284"/>
    </row>
    <row r="839" spans="1:23"/>
    <row r="840" spans="1:23"/>
    <row r="841" spans="1:23"/>
    <row r="842" spans="1:23"/>
    <row r="843" spans="1:23"/>
    <row r="844" spans="1:23"/>
    <row r="845" spans="1:23"/>
    <row r="846" spans="1:23"/>
    <row r="847" spans="1:23"/>
    <row r="848" spans="1:23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</sheetData>
  <sheetProtection autoFilter="0"/>
  <mergeCells count="8">
    <mergeCell ref="A5:A6"/>
    <mergeCell ref="A3:U3"/>
    <mergeCell ref="W5:W6"/>
    <mergeCell ref="C5:C6"/>
    <mergeCell ref="B5:B6"/>
    <mergeCell ref="D5:D6"/>
    <mergeCell ref="E5:E6"/>
    <mergeCell ref="F5:F6"/>
  </mergeCells>
  <pageMargins left="0.7" right="0.7" top="0.75" bottom="0.75" header="0.3" footer="0.3"/>
  <pageSetup paperSize="8" scale="55" fitToHeight="0" orientation="portrait" r:id="rId1"/>
  <headerFooter>
    <oddHeader>&amp;L&amp;F&amp;CSheet: &amp;A&amp;ROFFICIAL</oddHeader>
    <oddFooter>&amp;LPrinted on: &amp;D at &amp;T&amp;CPage &amp;P of &amp;N&amp;ROfwat</oddFooter>
  </headerFooter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showGridLines="0" view="pageBreakPreview" zoomScaleNormal="100" zoomScaleSheetLayoutView="100" workbookViewId="0">
      <selection activeCell="A2" sqref="A2"/>
    </sheetView>
  </sheetViews>
  <sheetFormatPr defaultColWidth="9" defaultRowHeight="15.75"/>
  <cols>
    <col min="1" max="1" width="44.125" style="866" customWidth="1"/>
    <col min="2" max="6" width="8" style="866" customWidth="1"/>
    <col min="7" max="11" width="8" style="180" customWidth="1"/>
    <col min="12" max="12" width="2.625" style="180" customWidth="1"/>
    <col min="13" max="13" width="9.25" style="866" customWidth="1"/>
    <col min="14" max="14" width="2.125" style="866" customWidth="1"/>
    <col min="15" max="16384" width="9" style="866"/>
  </cols>
  <sheetData>
    <row r="1" spans="1:16" s="10" customFormat="1" ht="18" customHeight="1">
      <c r="A1" s="780" t="s">
        <v>61</v>
      </c>
      <c r="B1" s="780"/>
      <c r="C1" s="248"/>
      <c r="D1" s="248"/>
      <c r="E1" s="248"/>
      <c r="F1" s="248"/>
      <c r="G1" s="248"/>
      <c r="H1" s="248"/>
      <c r="I1" s="248"/>
      <c r="J1" s="248"/>
      <c r="K1" s="248"/>
      <c r="L1" s="180"/>
      <c r="M1" s="955"/>
      <c r="N1" s="955"/>
    </row>
    <row r="2" spans="1:16" s="10" customFormat="1" ht="18" customHeigh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180"/>
      <c r="M2" s="955"/>
      <c r="N2" s="955"/>
    </row>
    <row r="3" spans="1:16" ht="36.75" customHeight="1">
      <c r="A3" s="1333" t="s">
        <v>62</v>
      </c>
      <c r="B3" s="1333"/>
      <c r="C3" s="1333"/>
      <c r="D3" s="1333"/>
      <c r="E3" s="1333"/>
      <c r="F3" s="1333"/>
      <c r="G3" s="1333"/>
      <c r="H3" s="1333"/>
      <c r="I3" s="1333"/>
      <c r="J3" s="1333"/>
      <c r="K3" s="1333"/>
      <c r="L3" s="865"/>
      <c r="M3" s="180"/>
      <c r="N3" s="958"/>
      <c r="O3" s="958"/>
      <c r="P3" s="958"/>
    </row>
    <row r="4" spans="1:16" ht="18.75" customHeight="1" thickBot="1">
      <c r="A4" s="865"/>
      <c r="B4" s="865"/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180"/>
      <c r="N4" s="958"/>
      <c r="O4" s="958"/>
      <c r="P4" s="958"/>
    </row>
    <row r="5" spans="1:16" ht="26.25" customHeight="1" thickTop="1">
      <c r="A5" s="1338"/>
      <c r="B5" s="1340" t="s">
        <v>341</v>
      </c>
      <c r="C5" s="1341"/>
      <c r="D5" s="1341"/>
      <c r="E5" s="1341"/>
      <c r="F5" s="1341"/>
      <c r="G5" s="1342" t="s">
        <v>2415</v>
      </c>
      <c r="H5" s="1341"/>
      <c r="I5" s="1341"/>
      <c r="J5" s="1341"/>
      <c r="K5" s="1343"/>
      <c r="L5" s="865"/>
      <c r="M5" s="1303" t="s">
        <v>134</v>
      </c>
      <c r="N5" s="121"/>
      <c r="O5" s="121"/>
      <c r="P5" s="121"/>
    </row>
    <row r="6" spans="1:16" ht="130.5" customHeight="1" thickBot="1">
      <c r="A6" s="1339"/>
      <c r="B6" s="1427" t="s">
        <v>404</v>
      </c>
      <c r="C6" s="1427" t="s">
        <v>2416</v>
      </c>
      <c r="D6" s="1427" t="s">
        <v>2417</v>
      </c>
      <c r="E6" s="1427" t="s">
        <v>407</v>
      </c>
      <c r="F6" s="1428" t="s">
        <v>2418</v>
      </c>
      <c r="G6" s="1429" t="s">
        <v>404</v>
      </c>
      <c r="H6" s="1427" t="s">
        <v>2416</v>
      </c>
      <c r="I6" s="1427" t="s">
        <v>2417</v>
      </c>
      <c r="J6" s="1427" t="s">
        <v>407</v>
      </c>
      <c r="K6" s="1430" t="s">
        <v>2418</v>
      </c>
      <c r="L6" s="198"/>
      <c r="M6" s="1305"/>
      <c r="N6" s="121"/>
      <c r="O6" s="121"/>
      <c r="P6" s="121"/>
    </row>
    <row r="7" spans="1:16" ht="17.25" customHeight="1" thickTop="1" thickBot="1">
      <c r="A7" s="634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85"/>
      <c r="N7" s="121"/>
      <c r="O7" s="121"/>
      <c r="P7" s="121"/>
    </row>
    <row r="8" spans="1:16" ht="27" customHeight="1" thickTop="1" thickBot="1">
      <c r="A8" s="641" t="s">
        <v>2419</v>
      </c>
      <c r="B8" s="250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85"/>
      <c r="N8" s="121"/>
      <c r="O8" s="121"/>
      <c r="P8" s="121"/>
    </row>
    <row r="9" spans="1:16" ht="39.75" customHeight="1" thickTop="1">
      <c r="A9" s="870" t="s">
        <v>2420</v>
      </c>
      <c r="B9" s="871" t="s">
        <v>139</v>
      </c>
      <c r="C9" s="871" t="s">
        <v>139</v>
      </c>
      <c r="D9" s="871" t="s">
        <v>139</v>
      </c>
      <c r="E9" s="871" t="s">
        <v>139</v>
      </c>
      <c r="F9" s="872" t="s">
        <v>139</v>
      </c>
      <c r="G9" s="873" t="s">
        <v>139</v>
      </c>
      <c r="H9" s="871" t="s">
        <v>139</v>
      </c>
      <c r="I9" s="871" t="s">
        <v>139</v>
      </c>
      <c r="J9" s="871" t="s">
        <v>139</v>
      </c>
      <c r="K9" s="874" t="s">
        <v>139</v>
      </c>
      <c r="L9" s="198"/>
      <c r="M9" s="389" t="s">
        <v>2421</v>
      </c>
      <c r="N9" s="121"/>
      <c r="O9" s="121"/>
      <c r="P9" s="121"/>
    </row>
    <row r="10" spans="1:16" ht="39.75" customHeight="1">
      <c r="A10" s="875" t="s">
        <v>2422</v>
      </c>
      <c r="B10" s="385" t="s">
        <v>139</v>
      </c>
      <c r="C10" s="385" t="s">
        <v>139</v>
      </c>
      <c r="D10" s="385" t="s">
        <v>139</v>
      </c>
      <c r="E10" s="385" t="s">
        <v>139</v>
      </c>
      <c r="F10" s="876" t="s">
        <v>139</v>
      </c>
      <c r="G10" s="584" t="s">
        <v>139</v>
      </c>
      <c r="H10" s="385" t="s">
        <v>139</v>
      </c>
      <c r="I10" s="385" t="s">
        <v>139</v>
      </c>
      <c r="J10" s="385" t="s">
        <v>139</v>
      </c>
      <c r="K10" s="877" t="s">
        <v>139</v>
      </c>
      <c r="L10" s="198"/>
      <c r="M10" s="390" t="s">
        <v>2423</v>
      </c>
      <c r="N10" s="121"/>
      <c r="O10" s="121"/>
      <c r="P10" s="121"/>
    </row>
    <row r="11" spans="1:16" ht="39.75" customHeight="1">
      <c r="A11" s="875" t="s">
        <v>2424</v>
      </c>
      <c r="B11" s="385" t="s">
        <v>140</v>
      </c>
      <c r="C11" s="385" t="s">
        <v>140</v>
      </c>
      <c r="D11" s="385" t="s">
        <v>140</v>
      </c>
      <c r="E11" s="385" t="s">
        <v>140</v>
      </c>
      <c r="F11" s="876" t="s">
        <v>140</v>
      </c>
      <c r="G11" s="584" t="s">
        <v>140</v>
      </c>
      <c r="H11" s="385" t="s">
        <v>140</v>
      </c>
      <c r="I11" s="385" t="s">
        <v>140</v>
      </c>
      <c r="J11" s="385" t="s">
        <v>140</v>
      </c>
      <c r="K11" s="877" t="s">
        <v>140</v>
      </c>
      <c r="L11" s="198"/>
      <c r="M11" s="390" t="s">
        <v>2425</v>
      </c>
      <c r="N11" s="121"/>
      <c r="O11" s="121"/>
      <c r="P11" s="121"/>
    </row>
    <row r="12" spans="1:16" ht="39.75" customHeight="1">
      <c r="A12" s="875" t="s">
        <v>2426</v>
      </c>
      <c r="B12" s="385" t="s">
        <v>139</v>
      </c>
      <c r="C12" s="385" t="s">
        <v>139</v>
      </c>
      <c r="D12" s="385" t="s">
        <v>139</v>
      </c>
      <c r="E12" s="385" t="s">
        <v>139</v>
      </c>
      <c r="F12" s="876" t="s">
        <v>139</v>
      </c>
      <c r="G12" s="584" t="s">
        <v>139</v>
      </c>
      <c r="H12" s="385" t="s">
        <v>139</v>
      </c>
      <c r="I12" s="385" t="s">
        <v>139</v>
      </c>
      <c r="J12" s="385" t="s">
        <v>139</v>
      </c>
      <c r="K12" s="877" t="s">
        <v>139</v>
      </c>
      <c r="L12" s="198"/>
      <c r="M12" s="390" t="s">
        <v>2427</v>
      </c>
      <c r="N12" s="121"/>
      <c r="O12" s="121"/>
      <c r="P12" s="121"/>
    </row>
    <row r="13" spans="1:16" ht="39.75" customHeight="1">
      <c r="A13" s="875" t="s">
        <v>2428</v>
      </c>
      <c r="B13" s="385" t="s">
        <v>140</v>
      </c>
      <c r="C13" s="385" t="s">
        <v>140</v>
      </c>
      <c r="D13" s="385" t="s">
        <v>140</v>
      </c>
      <c r="E13" s="385" t="s">
        <v>140</v>
      </c>
      <c r="F13" s="876" t="s">
        <v>140</v>
      </c>
      <c r="G13" s="584" t="s">
        <v>140</v>
      </c>
      <c r="H13" s="385" t="s">
        <v>140</v>
      </c>
      <c r="I13" s="385" t="s">
        <v>140</v>
      </c>
      <c r="J13" s="385" t="s">
        <v>140</v>
      </c>
      <c r="K13" s="877" t="s">
        <v>140</v>
      </c>
      <c r="L13" s="198"/>
      <c r="M13" s="390" t="s">
        <v>2429</v>
      </c>
      <c r="N13" s="121"/>
      <c r="O13" s="121"/>
      <c r="P13" s="121"/>
    </row>
    <row r="14" spans="1:16" ht="39.75" customHeight="1">
      <c r="A14" s="875" t="s">
        <v>2430</v>
      </c>
      <c r="B14" s="385" t="s">
        <v>139</v>
      </c>
      <c r="C14" s="385" t="s">
        <v>139</v>
      </c>
      <c r="D14" s="385" t="s">
        <v>139</v>
      </c>
      <c r="E14" s="385" t="s">
        <v>139</v>
      </c>
      <c r="F14" s="876" t="s">
        <v>139</v>
      </c>
      <c r="G14" s="584" t="s">
        <v>139</v>
      </c>
      <c r="H14" s="385" t="s">
        <v>139</v>
      </c>
      <c r="I14" s="385" t="s">
        <v>139</v>
      </c>
      <c r="J14" s="385" t="s">
        <v>139</v>
      </c>
      <c r="K14" s="877" t="s">
        <v>139</v>
      </c>
      <c r="L14" s="198"/>
      <c r="M14" s="390" t="s">
        <v>2431</v>
      </c>
      <c r="N14" s="121"/>
      <c r="O14" s="121"/>
      <c r="P14" s="121"/>
    </row>
    <row r="15" spans="1:16" ht="39.75" customHeight="1">
      <c r="A15" s="875" t="s">
        <v>2432</v>
      </c>
      <c r="B15" s="385" t="s">
        <v>140</v>
      </c>
      <c r="C15" s="385" t="s">
        <v>140</v>
      </c>
      <c r="D15" s="385" t="s">
        <v>140</v>
      </c>
      <c r="E15" s="385" t="s">
        <v>140</v>
      </c>
      <c r="F15" s="876" t="s">
        <v>140</v>
      </c>
      <c r="G15" s="584" t="s">
        <v>140</v>
      </c>
      <c r="H15" s="385" t="s">
        <v>140</v>
      </c>
      <c r="I15" s="385" t="s">
        <v>140</v>
      </c>
      <c r="J15" s="385" t="s">
        <v>140</v>
      </c>
      <c r="K15" s="877" t="s">
        <v>140</v>
      </c>
      <c r="L15" s="198"/>
      <c r="M15" s="390" t="s">
        <v>2433</v>
      </c>
      <c r="N15" s="121"/>
      <c r="O15" s="121"/>
      <c r="P15" s="121"/>
    </row>
    <row r="16" spans="1:16" ht="39.75" customHeight="1">
      <c r="A16" s="875" t="s">
        <v>2434</v>
      </c>
      <c r="B16" s="385" t="s">
        <v>140</v>
      </c>
      <c r="C16" s="385" t="s">
        <v>140</v>
      </c>
      <c r="D16" s="385" t="s">
        <v>140</v>
      </c>
      <c r="E16" s="385" t="s">
        <v>140</v>
      </c>
      <c r="F16" s="876" t="s">
        <v>140</v>
      </c>
      <c r="G16" s="584" t="s">
        <v>140</v>
      </c>
      <c r="H16" s="385" t="s">
        <v>140</v>
      </c>
      <c r="I16" s="385" t="s">
        <v>140</v>
      </c>
      <c r="J16" s="385" t="s">
        <v>140</v>
      </c>
      <c r="K16" s="877" t="s">
        <v>140</v>
      </c>
      <c r="L16" s="198"/>
      <c r="M16" s="390" t="s">
        <v>2435</v>
      </c>
      <c r="N16" s="121"/>
      <c r="O16" s="121"/>
      <c r="P16" s="121"/>
    </row>
    <row r="17" spans="1:16" ht="39.75" customHeight="1">
      <c r="A17" s="875" t="s">
        <v>2436</v>
      </c>
      <c r="B17" s="385" t="s">
        <v>139</v>
      </c>
      <c r="C17" s="385" t="s">
        <v>139</v>
      </c>
      <c r="D17" s="385" t="s">
        <v>139</v>
      </c>
      <c r="E17" s="385" t="s">
        <v>139</v>
      </c>
      <c r="F17" s="876" t="s">
        <v>139</v>
      </c>
      <c r="G17" s="584" t="s">
        <v>139</v>
      </c>
      <c r="H17" s="385" t="s">
        <v>139</v>
      </c>
      <c r="I17" s="385" t="s">
        <v>139</v>
      </c>
      <c r="J17" s="385" t="s">
        <v>139</v>
      </c>
      <c r="K17" s="877" t="s">
        <v>139</v>
      </c>
      <c r="L17" s="198"/>
      <c r="M17" s="390" t="s">
        <v>2437</v>
      </c>
      <c r="N17" s="121"/>
      <c r="O17" s="121"/>
      <c r="P17" s="121"/>
    </row>
    <row r="18" spans="1:16" ht="39.75" customHeight="1">
      <c r="A18" s="875" t="s">
        <v>2438</v>
      </c>
      <c r="B18" s="385" t="s">
        <v>139</v>
      </c>
      <c r="C18" s="385" t="s">
        <v>139</v>
      </c>
      <c r="D18" s="385" t="s">
        <v>139</v>
      </c>
      <c r="E18" s="385" t="s">
        <v>139</v>
      </c>
      <c r="F18" s="876" t="s">
        <v>139</v>
      </c>
      <c r="G18" s="584" t="s">
        <v>139</v>
      </c>
      <c r="H18" s="385" t="s">
        <v>139</v>
      </c>
      <c r="I18" s="385" t="s">
        <v>139</v>
      </c>
      <c r="J18" s="385" t="s">
        <v>139</v>
      </c>
      <c r="K18" s="877" t="s">
        <v>139</v>
      </c>
      <c r="L18" s="198"/>
      <c r="M18" s="390" t="s">
        <v>2439</v>
      </c>
      <c r="N18" s="121"/>
      <c r="O18" s="121"/>
      <c r="P18" s="121"/>
    </row>
    <row r="19" spans="1:16" ht="39.75" customHeight="1">
      <c r="A19" s="875" t="s">
        <v>2424</v>
      </c>
      <c r="B19" s="385" t="s">
        <v>140</v>
      </c>
      <c r="C19" s="385" t="s">
        <v>140</v>
      </c>
      <c r="D19" s="385" t="s">
        <v>140</v>
      </c>
      <c r="E19" s="385" t="s">
        <v>140</v>
      </c>
      <c r="F19" s="876" t="s">
        <v>140</v>
      </c>
      <c r="G19" s="584" t="s">
        <v>140</v>
      </c>
      <c r="H19" s="385" t="s">
        <v>140</v>
      </c>
      <c r="I19" s="385" t="s">
        <v>140</v>
      </c>
      <c r="J19" s="385" t="s">
        <v>140</v>
      </c>
      <c r="K19" s="877" t="s">
        <v>140</v>
      </c>
      <c r="L19" s="198"/>
      <c r="M19" s="390" t="s">
        <v>2440</v>
      </c>
      <c r="N19" s="121"/>
      <c r="O19" s="121"/>
      <c r="P19" s="121"/>
    </row>
    <row r="20" spans="1:16" ht="39.75" customHeight="1">
      <c r="A20" s="875" t="s">
        <v>2430</v>
      </c>
      <c r="B20" s="385" t="s">
        <v>139</v>
      </c>
      <c r="C20" s="385" t="s">
        <v>139</v>
      </c>
      <c r="D20" s="385" t="s">
        <v>139</v>
      </c>
      <c r="E20" s="385" t="s">
        <v>139</v>
      </c>
      <c r="F20" s="876" t="s">
        <v>139</v>
      </c>
      <c r="G20" s="584" t="s">
        <v>139</v>
      </c>
      <c r="H20" s="385" t="s">
        <v>139</v>
      </c>
      <c r="I20" s="385" t="s">
        <v>139</v>
      </c>
      <c r="J20" s="385" t="s">
        <v>139</v>
      </c>
      <c r="K20" s="877" t="s">
        <v>139</v>
      </c>
      <c r="L20" s="198"/>
      <c r="M20" s="390" t="s">
        <v>2441</v>
      </c>
      <c r="N20" s="121"/>
      <c r="O20" s="121"/>
      <c r="P20" s="121"/>
    </row>
    <row r="21" spans="1:16" ht="39.75" customHeight="1">
      <c r="A21" s="875" t="s">
        <v>2432</v>
      </c>
      <c r="B21" s="385" t="s">
        <v>140</v>
      </c>
      <c r="C21" s="385" t="s">
        <v>140</v>
      </c>
      <c r="D21" s="385" t="s">
        <v>140</v>
      </c>
      <c r="E21" s="385" t="s">
        <v>140</v>
      </c>
      <c r="F21" s="876" t="s">
        <v>140</v>
      </c>
      <c r="G21" s="584" t="s">
        <v>140</v>
      </c>
      <c r="H21" s="385" t="s">
        <v>140</v>
      </c>
      <c r="I21" s="385" t="s">
        <v>140</v>
      </c>
      <c r="J21" s="385" t="s">
        <v>140</v>
      </c>
      <c r="K21" s="877" t="s">
        <v>140</v>
      </c>
      <c r="L21" s="198"/>
      <c r="M21" s="390" t="s">
        <v>2442</v>
      </c>
      <c r="N21" s="121"/>
      <c r="O21" s="121"/>
      <c r="P21" s="121"/>
    </row>
    <row r="22" spans="1:16" ht="39.75" customHeight="1">
      <c r="A22" s="875" t="s">
        <v>2434</v>
      </c>
      <c r="B22" s="385" t="s">
        <v>140</v>
      </c>
      <c r="C22" s="385" t="s">
        <v>140</v>
      </c>
      <c r="D22" s="385" t="s">
        <v>140</v>
      </c>
      <c r="E22" s="385" t="s">
        <v>140</v>
      </c>
      <c r="F22" s="876" t="s">
        <v>140</v>
      </c>
      <c r="G22" s="584" t="s">
        <v>140</v>
      </c>
      <c r="H22" s="385" t="s">
        <v>140</v>
      </c>
      <c r="I22" s="385" t="s">
        <v>140</v>
      </c>
      <c r="J22" s="385" t="s">
        <v>140</v>
      </c>
      <c r="K22" s="877" t="s">
        <v>140</v>
      </c>
      <c r="L22" s="198"/>
      <c r="M22" s="390" t="s">
        <v>2443</v>
      </c>
      <c r="N22" s="121"/>
      <c r="O22" s="121"/>
      <c r="P22" s="121"/>
    </row>
    <row r="23" spans="1:16" ht="39.75" customHeight="1">
      <c r="A23" s="875" t="s">
        <v>2444</v>
      </c>
      <c r="B23" s="385" t="s">
        <v>139</v>
      </c>
      <c r="C23" s="385" t="s">
        <v>139</v>
      </c>
      <c r="D23" s="385" t="s">
        <v>139</v>
      </c>
      <c r="E23" s="385" t="s">
        <v>139</v>
      </c>
      <c r="F23" s="876" t="s">
        <v>139</v>
      </c>
      <c r="G23" s="584" t="s">
        <v>139</v>
      </c>
      <c r="H23" s="385" t="s">
        <v>139</v>
      </c>
      <c r="I23" s="385" t="s">
        <v>139</v>
      </c>
      <c r="J23" s="385" t="s">
        <v>139</v>
      </c>
      <c r="K23" s="877" t="s">
        <v>139</v>
      </c>
      <c r="L23" s="198"/>
      <c r="M23" s="390" t="s">
        <v>2445</v>
      </c>
      <c r="N23" s="121"/>
      <c r="O23" s="121"/>
      <c r="P23" s="121"/>
    </row>
    <row r="24" spans="1:16" ht="39.75" customHeight="1">
      <c r="A24" s="875" t="s">
        <v>2446</v>
      </c>
      <c r="B24" s="385" t="s">
        <v>139</v>
      </c>
      <c r="C24" s="385" t="s">
        <v>139</v>
      </c>
      <c r="D24" s="385" t="s">
        <v>139</v>
      </c>
      <c r="E24" s="385" t="s">
        <v>139</v>
      </c>
      <c r="F24" s="876" t="s">
        <v>139</v>
      </c>
      <c r="G24" s="584" t="s">
        <v>139</v>
      </c>
      <c r="H24" s="385" t="s">
        <v>139</v>
      </c>
      <c r="I24" s="385" t="s">
        <v>139</v>
      </c>
      <c r="J24" s="385" t="s">
        <v>139</v>
      </c>
      <c r="K24" s="877" t="s">
        <v>139</v>
      </c>
      <c r="L24" s="198"/>
      <c r="M24" s="390" t="s">
        <v>2447</v>
      </c>
      <c r="N24" s="121"/>
      <c r="O24" s="121"/>
      <c r="P24" s="121"/>
    </row>
    <row r="25" spans="1:16" ht="39.75" customHeight="1">
      <c r="A25" s="875" t="s">
        <v>2448</v>
      </c>
      <c r="B25" s="385" t="s">
        <v>140</v>
      </c>
      <c r="C25" s="385" t="s">
        <v>140</v>
      </c>
      <c r="D25" s="385" t="s">
        <v>140</v>
      </c>
      <c r="E25" s="385" t="s">
        <v>140</v>
      </c>
      <c r="F25" s="876" t="s">
        <v>140</v>
      </c>
      <c r="G25" s="584" t="s">
        <v>140</v>
      </c>
      <c r="H25" s="385" t="s">
        <v>140</v>
      </c>
      <c r="I25" s="385" t="s">
        <v>140</v>
      </c>
      <c r="J25" s="385" t="s">
        <v>140</v>
      </c>
      <c r="K25" s="877" t="s">
        <v>140</v>
      </c>
      <c r="L25" s="198"/>
      <c r="M25" s="390" t="s">
        <v>2449</v>
      </c>
      <c r="N25" s="121"/>
      <c r="O25" s="121"/>
      <c r="P25" s="121"/>
    </row>
    <row r="26" spans="1:16" ht="39.75" customHeight="1">
      <c r="A26" s="875" t="s">
        <v>2450</v>
      </c>
      <c r="B26" s="385" t="s">
        <v>140</v>
      </c>
      <c r="C26" s="385" t="s">
        <v>140</v>
      </c>
      <c r="D26" s="385" t="s">
        <v>140</v>
      </c>
      <c r="E26" s="385" t="s">
        <v>140</v>
      </c>
      <c r="F26" s="876" t="s">
        <v>140</v>
      </c>
      <c r="G26" s="584" t="s">
        <v>140</v>
      </c>
      <c r="H26" s="385" t="s">
        <v>140</v>
      </c>
      <c r="I26" s="385" t="s">
        <v>140</v>
      </c>
      <c r="J26" s="385" t="s">
        <v>140</v>
      </c>
      <c r="K26" s="877" t="s">
        <v>140</v>
      </c>
      <c r="L26" s="198"/>
      <c r="M26" s="390" t="s">
        <v>2451</v>
      </c>
      <c r="N26" s="121"/>
      <c r="O26" s="121"/>
      <c r="P26" s="121"/>
    </row>
    <row r="27" spans="1:16" ht="39.75" customHeight="1">
      <c r="A27" s="875" t="s">
        <v>2452</v>
      </c>
      <c r="B27" s="385" t="s">
        <v>139</v>
      </c>
      <c r="C27" s="385" t="s">
        <v>139</v>
      </c>
      <c r="D27" s="385" t="s">
        <v>139</v>
      </c>
      <c r="E27" s="385" t="s">
        <v>139</v>
      </c>
      <c r="F27" s="876" t="s">
        <v>139</v>
      </c>
      <c r="G27" s="584" t="s">
        <v>139</v>
      </c>
      <c r="H27" s="385" t="s">
        <v>139</v>
      </c>
      <c r="I27" s="385" t="s">
        <v>139</v>
      </c>
      <c r="J27" s="385" t="s">
        <v>139</v>
      </c>
      <c r="K27" s="877" t="s">
        <v>139</v>
      </c>
      <c r="L27" s="198"/>
      <c r="M27" s="390" t="s">
        <v>2453</v>
      </c>
      <c r="N27" s="121"/>
      <c r="O27" s="121"/>
      <c r="P27" s="121"/>
    </row>
    <row r="28" spans="1:16" ht="39.75" customHeight="1">
      <c r="A28" s="875" t="s">
        <v>2454</v>
      </c>
      <c r="B28" s="385" t="s">
        <v>140</v>
      </c>
      <c r="C28" s="385" t="s">
        <v>140</v>
      </c>
      <c r="D28" s="385" t="s">
        <v>140</v>
      </c>
      <c r="E28" s="385" t="s">
        <v>140</v>
      </c>
      <c r="F28" s="876" t="s">
        <v>140</v>
      </c>
      <c r="G28" s="584" t="s">
        <v>140</v>
      </c>
      <c r="H28" s="385" t="s">
        <v>140</v>
      </c>
      <c r="I28" s="385" t="s">
        <v>140</v>
      </c>
      <c r="J28" s="385" t="s">
        <v>140</v>
      </c>
      <c r="K28" s="877" t="s">
        <v>140</v>
      </c>
      <c r="L28" s="198"/>
      <c r="M28" s="390" t="s">
        <v>2455</v>
      </c>
      <c r="N28" s="121"/>
      <c r="O28" s="121"/>
      <c r="P28" s="121"/>
    </row>
    <row r="29" spans="1:16" ht="39.75" customHeight="1">
      <c r="A29" s="875" t="s">
        <v>2456</v>
      </c>
      <c r="B29" s="878"/>
      <c r="C29" s="878"/>
      <c r="D29" s="878"/>
      <c r="E29" s="878"/>
      <c r="F29" s="879"/>
      <c r="G29" s="584" t="s">
        <v>139</v>
      </c>
      <c r="H29" s="385" t="s">
        <v>139</v>
      </c>
      <c r="I29" s="385" t="s">
        <v>139</v>
      </c>
      <c r="J29" s="385" t="s">
        <v>139</v>
      </c>
      <c r="K29" s="877" t="s">
        <v>139</v>
      </c>
      <c r="L29" s="347"/>
      <c r="M29" s="390" t="s">
        <v>2457</v>
      </c>
      <c r="N29" s="121"/>
      <c r="O29" s="121"/>
      <c r="P29" s="121"/>
    </row>
    <row r="30" spans="1:16" ht="39.75" customHeight="1">
      <c r="A30" s="875" t="s">
        <v>2458</v>
      </c>
      <c r="B30" s="878"/>
      <c r="C30" s="878"/>
      <c r="D30" s="878"/>
      <c r="E30" s="878"/>
      <c r="F30" s="879"/>
      <c r="G30" s="584" t="s">
        <v>139</v>
      </c>
      <c r="H30" s="385" t="s">
        <v>139</v>
      </c>
      <c r="I30" s="385" t="s">
        <v>139</v>
      </c>
      <c r="J30" s="385" t="s">
        <v>139</v>
      </c>
      <c r="K30" s="877" t="s">
        <v>139</v>
      </c>
      <c r="L30" s="347"/>
      <c r="M30" s="390" t="s">
        <v>2459</v>
      </c>
      <c r="N30" s="121"/>
      <c r="O30" s="121"/>
      <c r="P30" s="121"/>
    </row>
    <row r="31" spans="1:16" ht="39.75" customHeight="1" thickBot="1">
      <c r="A31" s="880" t="s">
        <v>2460</v>
      </c>
      <c r="B31" s="881"/>
      <c r="C31" s="881"/>
      <c r="D31" s="881"/>
      <c r="E31" s="881"/>
      <c r="F31" s="882"/>
      <c r="G31" s="883" t="s">
        <v>140</v>
      </c>
      <c r="H31" s="884" t="s">
        <v>140</v>
      </c>
      <c r="I31" s="884" t="s">
        <v>140</v>
      </c>
      <c r="J31" s="884" t="s">
        <v>140</v>
      </c>
      <c r="K31" s="885" t="s">
        <v>140</v>
      </c>
      <c r="L31" s="198"/>
      <c r="M31" s="416" t="s">
        <v>2461</v>
      </c>
      <c r="N31" s="121"/>
      <c r="O31" s="121"/>
      <c r="P31" s="121"/>
    </row>
    <row r="32" spans="1:16" ht="11.25" customHeight="1" thickTop="1">
      <c r="A32" s="886"/>
      <c r="B32" s="747"/>
      <c r="C32" s="747"/>
      <c r="D32" s="747"/>
      <c r="E32" s="121"/>
      <c r="F32" s="121"/>
      <c r="M32" s="121"/>
      <c r="N32" s="121"/>
      <c r="O32" s="121"/>
      <c r="P32" s="121"/>
    </row>
    <row r="33" spans="1:16" ht="22.5" customHeight="1">
      <c r="A33" s="214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</row>
    <row r="34" spans="1:16" ht="14.25">
      <c r="A34" s="214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</row>
    <row r="35" spans="1:16">
      <c r="A35" s="634"/>
      <c r="B35" s="747"/>
      <c r="C35" s="747"/>
      <c r="D35" s="747"/>
      <c r="E35" s="121"/>
      <c r="F35" s="121"/>
      <c r="M35" s="121"/>
      <c r="N35" s="121"/>
      <c r="O35" s="121"/>
      <c r="P35" s="121"/>
    </row>
  </sheetData>
  <mergeCells count="5">
    <mergeCell ref="A3:K3"/>
    <mergeCell ref="A5:A6"/>
    <mergeCell ref="B5:F5"/>
    <mergeCell ref="G5:K5"/>
    <mergeCell ref="M5:M6"/>
  </mergeCells>
  <pageMargins left="0.7" right="0.7" top="0.75" bottom="0.75" header="0.3" footer="0.3"/>
  <pageSetup paperSize="8" scale="87" fitToHeight="0" orientation="portrait" r:id="rId1"/>
  <headerFooter>
    <oddHeader>&amp;L&amp;F&amp;CSheet: &amp;A&amp;ROFFICIAL</oddHeader>
    <oddFooter>&amp;LPrinted on: &amp;D at &amp;T&amp;CPage &amp;P of &amp;N&amp;ROfwat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showGridLines="0" view="pageBreakPreview" zoomScaleNormal="100" zoomScaleSheetLayoutView="100" workbookViewId="0">
      <selection sqref="A1:F1"/>
    </sheetView>
  </sheetViews>
  <sheetFormatPr defaultColWidth="9" defaultRowHeight="15.75"/>
  <cols>
    <col min="1" max="1" width="57" style="866" bestFit="1" customWidth="1"/>
    <col min="2" max="7" width="9.875" style="866" customWidth="1"/>
    <col min="8" max="8" width="2.125" style="866" customWidth="1"/>
    <col min="9" max="9" width="8.5" style="99" customWidth="1"/>
    <col min="10" max="10" width="2.125" style="866" customWidth="1"/>
    <col min="11" max="16384" width="9" style="866"/>
  </cols>
  <sheetData>
    <row r="1" spans="1:9" s="10" customFormat="1" ht="27.75" customHeight="1">
      <c r="A1" s="1216" t="s">
        <v>63</v>
      </c>
      <c r="B1" s="1216"/>
      <c r="C1" s="1216"/>
      <c r="D1" s="1216"/>
      <c r="E1" s="1216"/>
      <c r="F1" s="1216"/>
      <c r="G1" s="25"/>
      <c r="H1" s="45"/>
      <c r="I1" s="99"/>
    </row>
    <row r="2" spans="1:9" s="10" customFormat="1" ht="7.5" customHeight="1">
      <c r="A2" s="432"/>
      <c r="B2" s="432"/>
      <c r="C2" s="432"/>
      <c r="D2" s="432"/>
      <c r="E2" s="432"/>
      <c r="F2" s="432"/>
      <c r="G2" s="25"/>
      <c r="H2" s="45"/>
      <c r="I2" s="99"/>
    </row>
    <row r="3" spans="1:9" ht="30.75" customHeight="1">
      <c r="A3" s="1224" t="s">
        <v>64</v>
      </c>
      <c r="B3" s="1224"/>
      <c r="C3" s="1224"/>
      <c r="D3" s="1224"/>
      <c r="E3" s="1224"/>
      <c r="F3" s="1224"/>
      <c r="G3" s="1224"/>
      <c r="H3" s="99"/>
    </row>
    <row r="4" spans="1:9" ht="9" customHeight="1" thickBot="1">
      <c r="A4" s="887"/>
      <c r="B4" s="887"/>
      <c r="C4" s="887"/>
      <c r="D4" s="887"/>
      <c r="E4" s="887"/>
      <c r="F4" s="887"/>
      <c r="G4" s="887"/>
      <c r="H4" s="182"/>
    </row>
    <row r="5" spans="1:9" s="181" customFormat="1" ht="15" customHeight="1" thickTop="1">
      <c r="A5" s="1300"/>
      <c r="B5" s="1344" t="s">
        <v>404</v>
      </c>
      <c r="C5" s="1346" t="s">
        <v>2462</v>
      </c>
      <c r="D5" s="1347"/>
      <c r="E5" s="1347"/>
      <c r="F5" s="1348"/>
      <c r="G5" s="1233" t="s">
        <v>206</v>
      </c>
      <c r="I5" s="1303" t="s">
        <v>134</v>
      </c>
    </row>
    <row r="6" spans="1:9" s="181" customFormat="1" ht="41.25" customHeight="1" thickBot="1">
      <c r="A6" s="1301"/>
      <c r="B6" s="1345"/>
      <c r="C6" s="888" t="s">
        <v>2463</v>
      </c>
      <c r="D6" s="888" t="s">
        <v>2464</v>
      </c>
      <c r="E6" s="888" t="s">
        <v>2465</v>
      </c>
      <c r="F6" s="888" t="s">
        <v>2466</v>
      </c>
      <c r="G6" s="1234"/>
      <c r="I6" s="1305"/>
    </row>
    <row r="7" spans="1:9" s="181" customFormat="1" ht="12.75" customHeight="1" thickTop="1" thickBot="1">
      <c r="A7" s="99"/>
      <c r="B7" s="99"/>
      <c r="C7" s="99"/>
      <c r="D7" s="99"/>
      <c r="E7" s="99"/>
      <c r="F7" s="99"/>
      <c r="G7" s="99"/>
      <c r="H7" s="99"/>
      <c r="I7" s="99"/>
    </row>
    <row r="8" spans="1:9" s="181" customFormat="1" ht="18" customHeight="1" thickTop="1" thickBot="1">
      <c r="A8" s="462" t="s">
        <v>412</v>
      </c>
      <c r="B8" s="597"/>
      <c r="C8" s="597"/>
      <c r="D8" s="597"/>
      <c r="I8" s="99"/>
    </row>
    <row r="9" spans="1:9" s="181" customFormat="1" ht="18" customHeight="1" thickTop="1">
      <c r="A9" s="594" t="s">
        <v>430</v>
      </c>
      <c r="B9" s="395" t="s">
        <v>139</v>
      </c>
      <c r="C9" s="395" t="s">
        <v>139</v>
      </c>
      <c r="D9" s="395" t="s">
        <v>139</v>
      </c>
      <c r="E9" s="395" t="s">
        <v>139</v>
      </c>
      <c r="F9" s="395" t="s">
        <v>139</v>
      </c>
      <c r="G9" s="396" t="s">
        <v>140</v>
      </c>
      <c r="H9" s="178"/>
      <c r="I9" s="389" t="s">
        <v>2467</v>
      </c>
    </row>
    <row r="10" spans="1:9" s="181" customFormat="1" ht="18" customHeight="1">
      <c r="A10" s="1148" t="s">
        <v>432</v>
      </c>
      <c r="B10" s="385" t="s">
        <v>139</v>
      </c>
      <c r="C10" s="385" t="s">
        <v>139</v>
      </c>
      <c r="D10" s="385" t="s">
        <v>139</v>
      </c>
      <c r="E10" s="385" t="s">
        <v>139</v>
      </c>
      <c r="F10" s="385" t="s">
        <v>139</v>
      </c>
      <c r="G10" s="397" t="s">
        <v>140</v>
      </c>
      <c r="I10" s="390" t="s">
        <v>2468</v>
      </c>
    </row>
    <row r="11" spans="1:9" s="181" customFormat="1" ht="18" customHeight="1">
      <c r="A11" s="1148" t="s">
        <v>434</v>
      </c>
      <c r="B11" s="385" t="s">
        <v>139</v>
      </c>
      <c r="C11" s="385" t="s">
        <v>139</v>
      </c>
      <c r="D11" s="385" t="s">
        <v>139</v>
      </c>
      <c r="E11" s="385" t="s">
        <v>139</v>
      </c>
      <c r="F11" s="385" t="s">
        <v>139</v>
      </c>
      <c r="G11" s="397" t="s">
        <v>140</v>
      </c>
      <c r="H11" s="178"/>
      <c r="I11" s="390" t="s">
        <v>2469</v>
      </c>
    </row>
    <row r="12" spans="1:9" s="181" customFormat="1" ht="18" customHeight="1">
      <c r="A12" s="1148" t="s">
        <v>2470</v>
      </c>
      <c r="B12" s="385" t="s">
        <v>139</v>
      </c>
      <c r="C12" s="385" t="s">
        <v>139</v>
      </c>
      <c r="D12" s="385" t="s">
        <v>139</v>
      </c>
      <c r="E12" s="385" t="s">
        <v>139</v>
      </c>
      <c r="F12" s="385" t="s">
        <v>139</v>
      </c>
      <c r="G12" s="397" t="s">
        <v>140</v>
      </c>
      <c r="H12" s="178"/>
      <c r="I12" s="390" t="s">
        <v>2471</v>
      </c>
    </row>
    <row r="13" spans="1:9" s="181" customFormat="1" ht="18" customHeight="1">
      <c r="A13" s="1148" t="s">
        <v>438</v>
      </c>
      <c r="B13" s="385" t="s">
        <v>139</v>
      </c>
      <c r="C13" s="385" t="s">
        <v>139</v>
      </c>
      <c r="D13" s="385" t="s">
        <v>139</v>
      </c>
      <c r="E13" s="385" t="s">
        <v>139</v>
      </c>
      <c r="F13" s="385" t="s">
        <v>139</v>
      </c>
      <c r="G13" s="397" t="s">
        <v>140</v>
      </c>
      <c r="H13" s="178"/>
      <c r="I13" s="390" t="s">
        <v>2472</v>
      </c>
    </row>
    <row r="14" spans="1:9" s="181" customFormat="1" ht="18" customHeight="1" thickBot="1">
      <c r="A14" s="1156" t="s">
        <v>440</v>
      </c>
      <c r="B14" s="399" t="s">
        <v>139</v>
      </c>
      <c r="C14" s="399" t="s">
        <v>139</v>
      </c>
      <c r="D14" s="399" t="s">
        <v>139</v>
      </c>
      <c r="E14" s="399" t="s">
        <v>139</v>
      </c>
      <c r="F14" s="399" t="s">
        <v>139</v>
      </c>
      <c r="G14" s="400" t="s">
        <v>140</v>
      </c>
      <c r="H14" s="178"/>
      <c r="I14" s="416" t="s">
        <v>2473</v>
      </c>
    </row>
    <row r="15" spans="1:9" s="181" customFormat="1" ht="12.75" customHeight="1" thickTop="1" thickBot="1">
      <c r="A15" s="744"/>
      <c r="B15" s="186"/>
      <c r="C15" s="186"/>
      <c r="D15" s="186"/>
      <c r="E15" s="186"/>
      <c r="F15" s="186"/>
      <c r="G15" s="186"/>
      <c r="H15" s="178"/>
      <c r="I15" s="360"/>
    </row>
    <row r="16" spans="1:9" s="181" customFormat="1" ht="18" customHeight="1" thickTop="1" thickBot="1">
      <c r="A16" s="462" t="s">
        <v>442</v>
      </c>
      <c r="B16" s="18"/>
      <c r="C16" s="18"/>
      <c r="D16" s="18"/>
      <c r="E16" s="186"/>
      <c r="F16" s="186"/>
      <c r="G16" s="186"/>
      <c r="H16" s="178"/>
      <c r="I16" s="360"/>
    </row>
    <row r="17" spans="1:9" s="181" customFormat="1" ht="18" customHeight="1" thickTop="1">
      <c r="A17" s="594" t="s">
        <v>2474</v>
      </c>
      <c r="B17" s="395" t="s">
        <v>139</v>
      </c>
      <c r="C17" s="395" t="s">
        <v>139</v>
      </c>
      <c r="D17" s="395" t="s">
        <v>139</v>
      </c>
      <c r="E17" s="395" t="s">
        <v>139</v>
      </c>
      <c r="F17" s="395" t="s">
        <v>139</v>
      </c>
      <c r="G17" s="396" t="s">
        <v>140</v>
      </c>
      <c r="H17" s="186"/>
      <c r="I17" s="389" t="s">
        <v>2475</v>
      </c>
    </row>
    <row r="18" spans="1:9" s="181" customFormat="1" ht="18" customHeight="1">
      <c r="A18" s="1148" t="s">
        <v>2476</v>
      </c>
      <c r="B18" s="385" t="s">
        <v>139</v>
      </c>
      <c r="C18" s="385" t="s">
        <v>139</v>
      </c>
      <c r="D18" s="385" t="s">
        <v>139</v>
      </c>
      <c r="E18" s="385" t="s">
        <v>139</v>
      </c>
      <c r="F18" s="385" t="s">
        <v>139</v>
      </c>
      <c r="G18" s="397" t="s">
        <v>140</v>
      </c>
      <c r="H18" s="186"/>
      <c r="I18" s="390" t="s">
        <v>2477</v>
      </c>
    </row>
    <row r="19" spans="1:9" s="181" customFormat="1" ht="18" customHeight="1">
      <c r="A19" s="1153" t="s">
        <v>2478</v>
      </c>
      <c r="B19" s="408" t="s">
        <v>139</v>
      </c>
      <c r="C19" s="385" t="s">
        <v>139</v>
      </c>
      <c r="D19" s="385" t="s">
        <v>139</v>
      </c>
      <c r="E19" s="385" t="s">
        <v>139</v>
      </c>
      <c r="F19" s="385" t="s">
        <v>139</v>
      </c>
      <c r="G19" s="397" t="s">
        <v>140</v>
      </c>
      <c r="H19" s="186"/>
      <c r="I19" s="390" t="s">
        <v>2479</v>
      </c>
    </row>
    <row r="20" spans="1:9" s="181" customFormat="1" ht="18" customHeight="1" thickBot="1">
      <c r="A20" s="1172" t="s">
        <v>449</v>
      </c>
      <c r="B20" s="608" t="s">
        <v>139</v>
      </c>
      <c r="C20" s="439" t="s">
        <v>139</v>
      </c>
      <c r="D20" s="439" t="s">
        <v>139</v>
      </c>
      <c r="E20" s="439" t="s">
        <v>139</v>
      </c>
      <c r="F20" s="439" t="s">
        <v>139</v>
      </c>
      <c r="G20" s="457" t="s">
        <v>140</v>
      </c>
      <c r="H20" s="178"/>
      <c r="I20" s="390" t="s">
        <v>2480</v>
      </c>
    </row>
    <row r="21" spans="1:9" s="181" customFormat="1" ht="18" customHeight="1">
      <c r="A21" s="604" t="s">
        <v>451</v>
      </c>
      <c r="B21" s="605" t="s">
        <v>140</v>
      </c>
      <c r="C21" s="437" t="s">
        <v>140</v>
      </c>
      <c r="D21" s="437" t="s">
        <v>140</v>
      </c>
      <c r="E21" s="437" t="s">
        <v>140</v>
      </c>
      <c r="F21" s="437" t="s">
        <v>140</v>
      </c>
      <c r="G21" s="458" t="s">
        <v>140</v>
      </c>
      <c r="H21" s="178"/>
      <c r="I21" s="390" t="s">
        <v>2481</v>
      </c>
    </row>
    <row r="22" spans="1:9" s="181" customFormat="1" ht="18" customHeight="1" thickBot="1">
      <c r="A22" s="1167" t="s">
        <v>453</v>
      </c>
      <c r="B22" s="439" t="s">
        <v>139</v>
      </c>
      <c r="C22" s="439" t="s">
        <v>139</v>
      </c>
      <c r="D22" s="439" t="s">
        <v>139</v>
      </c>
      <c r="E22" s="439" t="s">
        <v>139</v>
      </c>
      <c r="F22" s="439" t="s">
        <v>139</v>
      </c>
      <c r="G22" s="457" t="s">
        <v>140</v>
      </c>
      <c r="H22" s="178"/>
      <c r="I22" s="390" t="s">
        <v>2482</v>
      </c>
    </row>
    <row r="23" spans="1:9" s="181" customFormat="1" ht="18" customHeight="1" thickBot="1">
      <c r="A23" s="889" t="s">
        <v>455</v>
      </c>
      <c r="B23" s="890" t="s">
        <v>140</v>
      </c>
      <c r="C23" s="441" t="s">
        <v>140</v>
      </c>
      <c r="D23" s="441" t="s">
        <v>140</v>
      </c>
      <c r="E23" s="441" t="s">
        <v>140</v>
      </c>
      <c r="F23" s="441" t="s">
        <v>140</v>
      </c>
      <c r="G23" s="461" t="s">
        <v>140</v>
      </c>
      <c r="H23" s="178"/>
      <c r="I23" s="416" t="s">
        <v>2483</v>
      </c>
    </row>
    <row r="24" spans="1:9" s="181" customFormat="1" ht="16.5" customHeight="1" thickTop="1" thickBot="1">
      <c r="A24" s="891"/>
      <c r="B24" s="148"/>
      <c r="C24" s="178"/>
      <c r="D24" s="178"/>
      <c r="E24" s="178"/>
      <c r="F24" s="178"/>
      <c r="G24" s="178"/>
      <c r="H24" s="178"/>
      <c r="I24" s="360"/>
    </row>
    <row r="25" spans="1:9" s="181" customFormat="1" ht="18" customHeight="1" thickTop="1" thickBot="1">
      <c r="A25" s="462" t="s">
        <v>457</v>
      </c>
      <c r="B25" s="119"/>
      <c r="C25" s="119"/>
      <c r="D25" s="119"/>
      <c r="E25" s="119"/>
      <c r="F25" s="178"/>
      <c r="G25" s="178"/>
      <c r="H25" s="178"/>
      <c r="I25" s="360"/>
    </row>
    <row r="26" spans="1:9" s="181" customFormat="1" ht="18" customHeight="1" thickTop="1" thickBot="1">
      <c r="A26" s="1165" t="s">
        <v>458</v>
      </c>
      <c r="B26" s="434" t="s">
        <v>139</v>
      </c>
      <c r="C26" s="434" t="s">
        <v>139</v>
      </c>
      <c r="D26" s="434" t="s">
        <v>139</v>
      </c>
      <c r="E26" s="434" t="s">
        <v>139</v>
      </c>
      <c r="F26" s="615" t="s">
        <v>139</v>
      </c>
      <c r="G26" s="469" t="s">
        <v>140</v>
      </c>
      <c r="H26" s="187"/>
      <c r="I26" s="436" t="s">
        <v>2484</v>
      </c>
    </row>
    <row r="27" spans="1:9" s="181" customFormat="1" ht="12" customHeight="1" thickTop="1" thickBot="1">
      <c r="A27" s="892"/>
      <c r="B27" s="892"/>
      <c r="C27" s="892"/>
      <c r="D27" s="892"/>
      <c r="E27" s="892"/>
      <c r="F27" s="892"/>
      <c r="G27" s="892"/>
      <c r="H27" s="178"/>
      <c r="I27" s="360"/>
    </row>
    <row r="28" spans="1:9" s="181" customFormat="1" ht="18" customHeight="1" thickTop="1" thickBot="1">
      <c r="A28" s="462" t="s">
        <v>282</v>
      </c>
      <c r="B28" s="18"/>
      <c r="C28" s="18"/>
      <c r="D28" s="18"/>
      <c r="E28" s="186"/>
      <c r="F28" s="186"/>
      <c r="G28" s="186"/>
      <c r="H28" s="178"/>
      <c r="I28" s="360"/>
    </row>
    <row r="29" spans="1:9" s="181" customFormat="1" ht="18" customHeight="1" thickTop="1">
      <c r="A29" s="594" t="s">
        <v>460</v>
      </c>
      <c r="B29" s="395" t="s">
        <v>139</v>
      </c>
      <c r="C29" s="395" t="s">
        <v>139</v>
      </c>
      <c r="D29" s="395" t="s">
        <v>139</v>
      </c>
      <c r="E29" s="395" t="s">
        <v>139</v>
      </c>
      <c r="F29" s="600" t="s">
        <v>139</v>
      </c>
      <c r="G29" s="587" t="s">
        <v>140</v>
      </c>
      <c r="H29" s="178"/>
      <c r="I29" s="389" t="s">
        <v>2485</v>
      </c>
    </row>
    <row r="30" spans="1:9" s="181" customFormat="1" ht="18" customHeight="1">
      <c r="A30" s="1148" t="s">
        <v>462</v>
      </c>
      <c r="B30" s="385" t="s">
        <v>139</v>
      </c>
      <c r="C30" s="385" t="s">
        <v>139</v>
      </c>
      <c r="D30" s="385" t="s">
        <v>139</v>
      </c>
      <c r="E30" s="385" t="s">
        <v>139</v>
      </c>
      <c r="F30" s="601" t="s">
        <v>139</v>
      </c>
      <c r="G30" s="590" t="s">
        <v>140</v>
      </c>
      <c r="H30" s="178"/>
      <c r="I30" s="390" t="s">
        <v>2486</v>
      </c>
    </row>
    <row r="31" spans="1:9" s="181" customFormat="1" ht="18" customHeight="1">
      <c r="A31" s="1153" t="s">
        <v>464</v>
      </c>
      <c r="B31" s="408" t="s">
        <v>139</v>
      </c>
      <c r="C31" s="385" t="s">
        <v>139</v>
      </c>
      <c r="D31" s="385" t="s">
        <v>139</v>
      </c>
      <c r="E31" s="385" t="s">
        <v>139</v>
      </c>
      <c r="F31" s="601" t="s">
        <v>139</v>
      </c>
      <c r="G31" s="590" t="s">
        <v>140</v>
      </c>
      <c r="I31" s="390" t="s">
        <v>2487</v>
      </c>
    </row>
    <row r="32" spans="1:9" s="181" customFormat="1" ht="18" customHeight="1" thickBot="1">
      <c r="A32" s="1172" t="s">
        <v>466</v>
      </c>
      <c r="B32" s="608" t="s">
        <v>139</v>
      </c>
      <c r="C32" s="439" t="s">
        <v>139</v>
      </c>
      <c r="D32" s="439" t="s">
        <v>139</v>
      </c>
      <c r="E32" s="439" t="s">
        <v>139</v>
      </c>
      <c r="F32" s="609" t="s">
        <v>139</v>
      </c>
      <c r="G32" s="610" t="s">
        <v>140</v>
      </c>
      <c r="I32" s="390" t="s">
        <v>2488</v>
      </c>
    </row>
    <row r="33" spans="1:9" s="181" customFormat="1" ht="18" customHeight="1">
      <c r="A33" s="604" t="s">
        <v>468</v>
      </c>
      <c r="B33" s="605" t="s">
        <v>140</v>
      </c>
      <c r="C33" s="437" t="s">
        <v>140</v>
      </c>
      <c r="D33" s="437" t="s">
        <v>140</v>
      </c>
      <c r="E33" s="437" t="s">
        <v>140</v>
      </c>
      <c r="F33" s="606" t="s">
        <v>140</v>
      </c>
      <c r="G33" s="607" t="s">
        <v>140</v>
      </c>
      <c r="H33" s="178"/>
      <c r="I33" s="390" t="s">
        <v>2489</v>
      </c>
    </row>
    <row r="34" spans="1:9" s="181" customFormat="1" ht="18" customHeight="1" thickBot="1">
      <c r="A34" s="1167" t="s">
        <v>453</v>
      </c>
      <c r="B34" s="439" t="s">
        <v>139</v>
      </c>
      <c r="C34" s="439" t="s">
        <v>139</v>
      </c>
      <c r="D34" s="439" t="s">
        <v>139</v>
      </c>
      <c r="E34" s="439" t="s">
        <v>139</v>
      </c>
      <c r="F34" s="609" t="s">
        <v>139</v>
      </c>
      <c r="G34" s="610" t="s">
        <v>140</v>
      </c>
      <c r="H34" s="178"/>
      <c r="I34" s="390" t="s">
        <v>2490</v>
      </c>
    </row>
    <row r="35" spans="1:9" s="181" customFormat="1" ht="18" customHeight="1" thickBot="1">
      <c r="A35" s="889" t="s">
        <v>471</v>
      </c>
      <c r="B35" s="890" t="s">
        <v>140</v>
      </c>
      <c r="C35" s="441" t="s">
        <v>140</v>
      </c>
      <c r="D35" s="441" t="s">
        <v>140</v>
      </c>
      <c r="E35" s="441" t="s">
        <v>140</v>
      </c>
      <c r="F35" s="611" t="s">
        <v>140</v>
      </c>
      <c r="G35" s="612" t="s">
        <v>140</v>
      </c>
      <c r="H35" s="178"/>
      <c r="I35" s="416" t="s">
        <v>2491</v>
      </c>
    </row>
    <row r="36" spans="1:9" s="181" customFormat="1" ht="13.5" customHeight="1" thickTop="1" thickBot="1">
      <c r="A36" s="148"/>
      <c r="B36" s="148"/>
      <c r="C36" s="148"/>
      <c r="D36" s="148"/>
      <c r="E36" s="148"/>
      <c r="F36" s="148"/>
      <c r="G36" s="148"/>
      <c r="H36" s="178"/>
      <c r="I36" s="360"/>
    </row>
    <row r="37" spans="1:9" s="181" customFormat="1" ht="18" customHeight="1" thickTop="1" thickBot="1">
      <c r="A37" s="462" t="s">
        <v>457</v>
      </c>
      <c r="B37" s="119"/>
      <c r="C37" s="119"/>
    </row>
    <row r="38" spans="1:9" s="181" customFormat="1" ht="18" customHeight="1" thickTop="1" thickBot="1">
      <c r="A38" s="1165" t="s">
        <v>473</v>
      </c>
      <c r="B38" s="434" t="s">
        <v>139</v>
      </c>
      <c r="C38" s="434" t="s">
        <v>139</v>
      </c>
      <c r="D38" s="434" t="s">
        <v>139</v>
      </c>
      <c r="E38" s="434" t="s">
        <v>139</v>
      </c>
      <c r="F38" s="615" t="s">
        <v>139</v>
      </c>
      <c r="G38" s="614" t="s">
        <v>140</v>
      </c>
      <c r="I38" s="436" t="s">
        <v>2492</v>
      </c>
    </row>
    <row r="39" spans="1:9" s="181" customFormat="1" ht="12.75" customHeight="1" thickTop="1" thickBot="1">
      <c r="A39" s="200"/>
      <c r="B39" s="198"/>
      <c r="C39" s="198"/>
      <c r="D39" s="198"/>
      <c r="E39" s="198"/>
      <c r="F39" s="198"/>
      <c r="G39" s="198"/>
      <c r="H39" s="178"/>
    </row>
    <row r="40" spans="1:9" s="181" customFormat="1" ht="18" customHeight="1" thickTop="1" thickBot="1">
      <c r="A40" s="1165" t="s">
        <v>475</v>
      </c>
      <c r="B40" s="434" t="s">
        <v>140</v>
      </c>
      <c r="C40" s="434" t="s">
        <v>140</v>
      </c>
      <c r="D40" s="434" t="s">
        <v>140</v>
      </c>
      <c r="E40" s="434" t="s">
        <v>140</v>
      </c>
      <c r="F40" s="434" t="s">
        <v>140</v>
      </c>
      <c r="G40" s="469" t="s">
        <v>140</v>
      </c>
      <c r="H40" s="178"/>
      <c r="I40" s="436" t="s">
        <v>2493</v>
      </c>
    </row>
    <row r="41" spans="1:9" s="181" customFormat="1" ht="14.25" customHeight="1" thickTop="1" thickBot="1">
      <c r="A41" s="361"/>
      <c r="B41" s="198"/>
      <c r="C41" s="198"/>
      <c r="D41" s="198"/>
      <c r="E41" s="198"/>
      <c r="F41" s="198"/>
      <c r="G41" s="198"/>
      <c r="H41" s="178"/>
      <c r="I41" s="360"/>
    </row>
    <row r="42" spans="1:9" s="181" customFormat="1" ht="18" customHeight="1" thickTop="1" thickBot="1">
      <c r="A42" s="462" t="s">
        <v>477</v>
      </c>
      <c r="B42" s="18"/>
      <c r="C42" s="18"/>
      <c r="D42" s="18"/>
      <c r="E42" s="186"/>
      <c r="F42" s="186"/>
      <c r="G42" s="186"/>
      <c r="H42" s="178"/>
      <c r="I42" s="360"/>
    </row>
    <row r="43" spans="1:9" s="181" customFormat="1" ht="18" customHeight="1" thickTop="1">
      <c r="A43" s="594" t="s">
        <v>478</v>
      </c>
      <c r="B43" s="395" t="s">
        <v>139</v>
      </c>
      <c r="C43" s="395" t="s">
        <v>139</v>
      </c>
      <c r="D43" s="395" t="s">
        <v>139</v>
      </c>
      <c r="E43" s="395" t="s">
        <v>139</v>
      </c>
      <c r="F43" s="600" t="s">
        <v>139</v>
      </c>
      <c r="G43" s="587" t="s">
        <v>140</v>
      </c>
      <c r="H43" s="178"/>
      <c r="I43" s="389" t="s">
        <v>2494</v>
      </c>
    </row>
    <row r="44" spans="1:9" s="181" customFormat="1" ht="18" customHeight="1" thickBot="1">
      <c r="A44" s="1167" t="s">
        <v>480</v>
      </c>
      <c r="B44" s="439" t="s">
        <v>139</v>
      </c>
      <c r="C44" s="439" t="s">
        <v>139</v>
      </c>
      <c r="D44" s="439" t="s">
        <v>139</v>
      </c>
      <c r="E44" s="439" t="s">
        <v>139</v>
      </c>
      <c r="F44" s="609" t="s">
        <v>139</v>
      </c>
      <c r="G44" s="610" t="s">
        <v>140</v>
      </c>
      <c r="H44" s="178"/>
      <c r="I44" s="390" t="s">
        <v>2495</v>
      </c>
    </row>
    <row r="45" spans="1:9" s="181" customFormat="1" ht="18" customHeight="1" thickBot="1">
      <c r="A45" s="1173" t="s">
        <v>482</v>
      </c>
      <c r="B45" s="441" t="s">
        <v>140</v>
      </c>
      <c r="C45" s="441" t="s">
        <v>140</v>
      </c>
      <c r="D45" s="441" t="s">
        <v>140</v>
      </c>
      <c r="E45" s="441" t="s">
        <v>140</v>
      </c>
      <c r="F45" s="611" t="s">
        <v>140</v>
      </c>
      <c r="G45" s="612" t="s">
        <v>140</v>
      </c>
      <c r="H45" s="178"/>
      <c r="I45" s="416" t="s">
        <v>2496</v>
      </c>
    </row>
    <row r="46" spans="1:9" s="181" customFormat="1" ht="18.75" customHeight="1" thickTop="1" thickBot="1">
      <c r="A46" s="148"/>
      <c r="B46" s="148"/>
      <c r="C46" s="148"/>
      <c r="D46" s="148"/>
      <c r="E46" s="148"/>
      <c r="F46" s="148"/>
      <c r="G46" s="148"/>
      <c r="H46" s="178"/>
      <c r="I46" s="360"/>
    </row>
    <row r="47" spans="1:9" s="181" customFormat="1" ht="47.25" customHeight="1" thickTop="1" thickBot="1">
      <c r="A47" s="476"/>
      <c r="B47" s="893" t="s">
        <v>2497</v>
      </c>
      <c r="C47" s="893" t="s">
        <v>2498</v>
      </c>
      <c r="D47" s="893" t="s">
        <v>2499</v>
      </c>
      <c r="E47" s="893" t="s">
        <v>2500</v>
      </c>
      <c r="F47" s="413" t="s">
        <v>2500</v>
      </c>
      <c r="G47" s="148"/>
      <c r="H47" s="178"/>
      <c r="I47" s="360"/>
    </row>
    <row r="48" spans="1:9" s="181" customFormat="1" ht="12.75" customHeight="1" thickTop="1" thickBot="1">
      <c r="A48" s="198"/>
      <c r="B48" s="198"/>
      <c r="C48" s="198"/>
      <c r="D48" s="198"/>
      <c r="E48" s="198"/>
      <c r="F48" s="198"/>
      <c r="G48" s="148"/>
      <c r="H48" s="178"/>
      <c r="I48" s="360"/>
    </row>
    <row r="49" spans="1:9" s="181" customFormat="1" ht="18" customHeight="1" thickTop="1" thickBot="1">
      <c r="A49" s="462" t="s">
        <v>2501</v>
      </c>
      <c r="B49" s="18"/>
      <c r="C49" s="18"/>
      <c r="G49" s="198"/>
      <c r="H49" s="178"/>
      <c r="I49" s="360"/>
    </row>
    <row r="50" spans="1:9" s="181" customFormat="1" ht="18" customHeight="1" thickTop="1">
      <c r="A50" s="594" t="s">
        <v>2502</v>
      </c>
      <c r="B50" s="395" t="s">
        <v>139</v>
      </c>
      <c r="C50" s="395" t="s">
        <v>139</v>
      </c>
      <c r="D50" s="395" t="s">
        <v>139</v>
      </c>
      <c r="E50" s="395" t="s">
        <v>139</v>
      </c>
      <c r="F50" s="396" t="s">
        <v>139</v>
      </c>
      <c r="G50" s="198"/>
      <c r="H50" s="178"/>
      <c r="I50" s="389" t="s">
        <v>2503</v>
      </c>
    </row>
    <row r="51" spans="1:9" s="181" customFormat="1" ht="18" customHeight="1" thickBot="1">
      <c r="A51" s="1167" t="s">
        <v>2504</v>
      </c>
      <c r="B51" s="439" t="s">
        <v>140</v>
      </c>
      <c r="C51" s="439" t="s">
        <v>140</v>
      </c>
      <c r="D51" s="439" t="s">
        <v>140</v>
      </c>
      <c r="E51" s="439" t="s">
        <v>140</v>
      </c>
      <c r="F51" s="457" t="s">
        <v>140</v>
      </c>
      <c r="G51" s="198"/>
      <c r="H51" s="178"/>
      <c r="I51" s="390" t="s">
        <v>2505</v>
      </c>
    </row>
    <row r="52" spans="1:9" s="181" customFormat="1" ht="18" customHeight="1">
      <c r="A52" s="703" t="s">
        <v>2506</v>
      </c>
      <c r="B52" s="437" t="s">
        <v>139</v>
      </c>
      <c r="C52" s="437" t="s">
        <v>139</v>
      </c>
      <c r="D52" s="437" t="s">
        <v>139</v>
      </c>
      <c r="E52" s="437" t="s">
        <v>139</v>
      </c>
      <c r="F52" s="458" t="s">
        <v>139</v>
      </c>
      <c r="G52" s="198"/>
      <c r="H52" s="178"/>
      <c r="I52" s="390" t="s">
        <v>2507</v>
      </c>
    </row>
    <row r="53" spans="1:9" s="181" customFormat="1" ht="18" customHeight="1" thickBot="1">
      <c r="A53" s="1156" t="s">
        <v>2508</v>
      </c>
      <c r="B53" s="399" t="s">
        <v>140</v>
      </c>
      <c r="C53" s="399" t="s">
        <v>140</v>
      </c>
      <c r="D53" s="399" t="s">
        <v>140</v>
      </c>
      <c r="E53" s="399" t="s">
        <v>140</v>
      </c>
      <c r="F53" s="400" t="s">
        <v>140</v>
      </c>
      <c r="G53" s="198"/>
      <c r="H53" s="178"/>
      <c r="I53" s="416" t="s">
        <v>2509</v>
      </c>
    </row>
    <row r="54" spans="1:9" s="181" customFormat="1" ht="14.25" customHeight="1" thickTop="1" thickBot="1">
      <c r="A54" s="599"/>
      <c r="B54" s="444"/>
      <c r="C54" s="444"/>
      <c r="D54" s="444"/>
      <c r="E54" s="444"/>
      <c r="F54" s="444"/>
      <c r="G54" s="198"/>
      <c r="H54" s="178"/>
      <c r="I54" s="360"/>
    </row>
    <row r="55" spans="1:9" s="181" customFormat="1" ht="45.75" customHeight="1" thickTop="1" thickBot="1">
      <c r="A55" s="476"/>
      <c r="B55" s="413" t="s">
        <v>2510</v>
      </c>
      <c r="C55" s="444"/>
      <c r="D55" s="444"/>
      <c r="E55" s="444"/>
      <c r="F55" s="444"/>
      <c r="G55" s="198"/>
      <c r="H55" s="178"/>
      <c r="I55" s="360"/>
    </row>
    <row r="56" spans="1:9" s="181" customFormat="1" ht="15" customHeight="1" thickTop="1" thickBot="1">
      <c r="A56" s="444"/>
      <c r="B56" s="444"/>
      <c r="C56" s="444"/>
      <c r="D56" s="444"/>
      <c r="E56" s="444"/>
      <c r="F56" s="444"/>
      <c r="G56" s="198"/>
      <c r="H56" s="178"/>
      <c r="I56" s="360"/>
    </row>
    <row r="57" spans="1:9" s="181" customFormat="1" ht="25.5" customHeight="1" thickTop="1" thickBot="1">
      <c r="A57" s="462" t="s">
        <v>2511</v>
      </c>
      <c r="B57" s="956"/>
      <c r="C57" s="198"/>
      <c r="D57" s="198"/>
      <c r="E57" s="198"/>
      <c r="F57" s="198"/>
      <c r="G57" s="198"/>
      <c r="H57" s="178"/>
      <c r="I57" s="360"/>
    </row>
    <row r="58" spans="1:9" s="181" customFormat="1" ht="18" customHeight="1" thickTop="1">
      <c r="A58" s="594" t="s">
        <v>2512</v>
      </c>
      <c r="B58" s="396" t="s">
        <v>139</v>
      </c>
      <c r="C58" s="169"/>
      <c r="D58" s="169"/>
      <c r="E58" s="169"/>
      <c r="F58" s="169"/>
      <c r="G58" s="169"/>
      <c r="H58" s="109"/>
      <c r="I58" s="389" t="s">
        <v>2513</v>
      </c>
    </row>
    <row r="59" spans="1:9" s="181" customFormat="1" ht="18" customHeight="1">
      <c r="A59" s="1148" t="s">
        <v>2514</v>
      </c>
      <c r="B59" s="397" t="s">
        <v>139</v>
      </c>
      <c r="C59" s="169"/>
      <c r="D59" s="169"/>
      <c r="E59" s="169"/>
      <c r="F59" s="169"/>
      <c r="G59" s="169"/>
      <c r="H59" s="109"/>
      <c r="I59" s="390" t="s">
        <v>2515</v>
      </c>
    </row>
    <row r="60" spans="1:9" s="181" customFormat="1" ht="18" customHeight="1">
      <c r="A60" s="1153" t="s">
        <v>2516</v>
      </c>
      <c r="B60" s="409" t="s">
        <v>139</v>
      </c>
      <c r="C60" s="169"/>
      <c r="D60" s="169"/>
      <c r="E60" s="169"/>
      <c r="F60" s="169"/>
      <c r="G60" s="169"/>
      <c r="H60" s="109"/>
      <c r="I60" s="390" t="s">
        <v>2517</v>
      </c>
    </row>
    <row r="61" spans="1:9" s="181" customFormat="1" ht="18" customHeight="1" thickBot="1">
      <c r="A61" s="894" t="s">
        <v>2518</v>
      </c>
      <c r="B61" s="895" t="s">
        <v>139</v>
      </c>
      <c r="C61" s="169"/>
      <c r="D61" s="169"/>
      <c r="E61" s="169"/>
      <c r="F61" s="169"/>
      <c r="G61" s="169"/>
      <c r="H61" s="109"/>
      <c r="I61" s="390" t="s">
        <v>2519</v>
      </c>
    </row>
    <row r="62" spans="1:9" s="181" customFormat="1" ht="18" customHeight="1" thickBot="1">
      <c r="A62" s="896" t="s">
        <v>2520</v>
      </c>
      <c r="B62" s="897" t="s">
        <v>140</v>
      </c>
      <c r="C62" s="169"/>
      <c r="D62" s="169"/>
      <c r="E62" s="169"/>
      <c r="F62" s="169"/>
      <c r="G62" s="169"/>
      <c r="H62" s="109"/>
      <c r="I62" s="390" t="s">
        <v>2521</v>
      </c>
    </row>
    <row r="63" spans="1:9" s="181" customFormat="1" ht="18" customHeight="1" thickBot="1">
      <c r="A63" s="1178" t="s">
        <v>2522</v>
      </c>
      <c r="B63" s="442" t="s">
        <v>140</v>
      </c>
      <c r="C63" s="169"/>
      <c r="D63" s="169"/>
      <c r="E63" s="169"/>
      <c r="F63" s="169"/>
      <c r="G63" s="169"/>
      <c r="H63" s="109"/>
      <c r="I63" s="416" t="s">
        <v>2523</v>
      </c>
    </row>
    <row r="64" spans="1:9" ht="9.75" customHeight="1" thickTop="1">
      <c r="A64" s="119"/>
      <c r="B64" s="119"/>
      <c r="C64" s="119"/>
      <c r="D64" s="119"/>
      <c r="E64" s="119"/>
      <c r="F64" s="119"/>
      <c r="G64" s="119"/>
      <c r="H64" s="73"/>
    </row>
    <row r="65" spans="1:9" ht="29.25" customHeight="1">
      <c r="A65" s="119"/>
      <c r="B65" s="119"/>
      <c r="C65" s="119"/>
      <c r="D65" s="119"/>
      <c r="E65" s="119"/>
      <c r="F65" s="119"/>
      <c r="G65" s="119"/>
      <c r="H65" s="73"/>
      <c r="I65" s="98"/>
    </row>
    <row r="66" spans="1:9" ht="29.25" customHeight="1">
      <c r="A66" s="119"/>
      <c r="B66" s="119"/>
      <c r="C66" s="119"/>
      <c r="D66" s="119"/>
      <c r="E66" s="119"/>
      <c r="F66" s="119"/>
      <c r="G66" s="119"/>
      <c r="H66" s="179"/>
    </row>
    <row r="67" spans="1:9" ht="29.25" customHeight="1">
      <c r="A67" s="119"/>
      <c r="B67" s="119"/>
      <c r="C67" s="119"/>
      <c r="D67" s="119"/>
      <c r="E67" s="119"/>
      <c r="F67" s="119"/>
      <c r="G67" s="119"/>
      <c r="H67" s="179"/>
    </row>
    <row r="68" spans="1:9">
      <c r="A68" s="121"/>
      <c r="B68" s="121"/>
      <c r="C68" s="121"/>
      <c r="D68" s="121"/>
      <c r="E68" s="121"/>
      <c r="F68" s="121"/>
      <c r="G68" s="121"/>
      <c r="H68" s="958"/>
    </row>
    <row r="69" spans="1:9">
      <c r="A69" s="121"/>
      <c r="B69" s="121"/>
      <c r="C69" s="121"/>
      <c r="D69" s="121"/>
      <c r="E69" s="121"/>
      <c r="F69" s="121"/>
      <c r="G69" s="121"/>
      <c r="H69" s="958"/>
    </row>
    <row r="70" spans="1:9">
      <c r="A70" s="121"/>
      <c r="B70" s="121"/>
      <c r="C70" s="121"/>
      <c r="D70" s="121"/>
      <c r="E70" s="121"/>
      <c r="F70" s="121"/>
      <c r="G70" s="121"/>
      <c r="H70" s="958"/>
    </row>
  </sheetData>
  <mergeCells count="7">
    <mergeCell ref="I5:I6"/>
    <mergeCell ref="A1:F1"/>
    <mergeCell ref="A3:G3"/>
    <mergeCell ref="A5:A6"/>
    <mergeCell ref="B5:B6"/>
    <mergeCell ref="C5:F5"/>
    <mergeCell ref="G5:G6"/>
  </mergeCells>
  <pageMargins left="0.7" right="0.7" top="0.75" bottom="0.75" header="0.3" footer="0.3"/>
  <pageSetup paperSize="8" scale="93" fitToHeight="0" orientation="portrait" r:id="rId1"/>
  <headerFooter>
    <oddHeader>&amp;L&amp;F&amp;CSheet: &amp;A&amp;ROFFICIAL</oddHeader>
    <oddFooter>&amp;LPrinted on: &amp;D at &amp;T&amp;CPage &amp;P of &amp;N&amp;ROfwat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showGridLines="0" view="pageBreakPreview" zoomScaleNormal="100" zoomScaleSheetLayoutView="100" workbookViewId="0">
      <selection sqref="A1:F1"/>
    </sheetView>
  </sheetViews>
  <sheetFormatPr defaultColWidth="9" defaultRowHeight="15.75"/>
  <cols>
    <col min="1" max="1" width="44.25" style="866" customWidth="1"/>
    <col min="2" max="2" width="10" style="866" customWidth="1"/>
    <col min="3" max="4" width="8.25" style="866" customWidth="1"/>
    <col min="5" max="7" width="11.875" style="866" customWidth="1"/>
    <col min="8" max="10" width="8.25" style="866" customWidth="1"/>
    <col min="11" max="11" width="1.625" style="866" customWidth="1"/>
    <col min="12" max="12" width="8.125" style="99" customWidth="1"/>
    <col min="13" max="13" width="1.75" style="866" customWidth="1"/>
    <col min="14" max="16384" width="9" style="866"/>
  </cols>
  <sheetData>
    <row r="1" spans="1:12" s="10" customFormat="1" ht="27" customHeight="1">
      <c r="A1" s="1216" t="s">
        <v>65</v>
      </c>
      <c r="B1" s="1216"/>
      <c r="C1" s="1216"/>
      <c r="D1" s="1216"/>
      <c r="E1" s="1216"/>
      <c r="F1" s="1216"/>
      <c r="G1" s="25"/>
      <c r="H1" s="1216"/>
      <c r="I1" s="1216"/>
      <c r="J1" s="1216"/>
      <c r="K1" s="1216"/>
      <c r="L1" s="99"/>
    </row>
    <row r="2" spans="1:12" s="10" customFormat="1" ht="12.75" customHeight="1">
      <c r="A2" s="432"/>
      <c r="B2" s="432"/>
      <c r="C2" s="432"/>
      <c r="D2" s="432"/>
      <c r="E2" s="432"/>
      <c r="F2" s="432"/>
      <c r="G2" s="25"/>
      <c r="H2" s="432"/>
      <c r="I2" s="432"/>
      <c r="J2" s="432"/>
      <c r="K2" s="432"/>
      <c r="L2" s="99"/>
    </row>
    <row r="3" spans="1:12" ht="32.25" customHeight="1">
      <c r="A3" s="1224" t="s">
        <v>66</v>
      </c>
      <c r="B3" s="1224"/>
      <c r="C3" s="1224"/>
      <c r="D3" s="1224"/>
      <c r="E3" s="1224"/>
      <c r="F3" s="1224"/>
      <c r="G3" s="1224"/>
      <c r="H3" s="1224"/>
      <c r="I3" s="1224"/>
      <c r="J3" s="1224"/>
      <c r="K3" s="99"/>
    </row>
    <row r="4" spans="1:12" ht="16.5" customHeight="1" thickBot="1">
      <c r="A4" s="865"/>
      <c r="B4" s="865"/>
      <c r="C4" s="865"/>
      <c r="D4" s="865"/>
      <c r="E4" s="865"/>
      <c r="F4" s="865"/>
      <c r="G4" s="865"/>
      <c r="H4" s="865"/>
      <c r="I4" s="865"/>
      <c r="J4" s="865"/>
      <c r="K4" s="21"/>
    </row>
    <row r="5" spans="1:12" s="181" customFormat="1" ht="34.5" customHeight="1" thickTop="1">
      <c r="A5" s="1300"/>
      <c r="B5" s="1346" t="s">
        <v>2524</v>
      </c>
      <c r="C5" s="1347"/>
      <c r="D5" s="1348"/>
      <c r="E5" s="1346" t="s">
        <v>2525</v>
      </c>
      <c r="F5" s="1347"/>
      <c r="G5" s="1346" t="s">
        <v>407</v>
      </c>
      <c r="H5" s="1347"/>
      <c r="I5" s="1347"/>
      <c r="J5" s="1233" t="s">
        <v>206</v>
      </c>
      <c r="L5" s="1303" t="s">
        <v>134</v>
      </c>
    </row>
    <row r="6" spans="1:12" s="181" customFormat="1" ht="56.25" customHeight="1" thickBot="1">
      <c r="A6" s="1301"/>
      <c r="B6" s="888" t="s">
        <v>2526</v>
      </c>
      <c r="C6" s="888" t="s">
        <v>2527</v>
      </c>
      <c r="D6" s="888" t="s">
        <v>2528</v>
      </c>
      <c r="E6" s="888" t="s">
        <v>2529</v>
      </c>
      <c r="F6" s="888" t="s">
        <v>2530</v>
      </c>
      <c r="G6" s="888" t="s">
        <v>2531</v>
      </c>
      <c r="H6" s="888" t="s">
        <v>2532</v>
      </c>
      <c r="I6" s="888" t="s">
        <v>2533</v>
      </c>
      <c r="J6" s="1234"/>
      <c r="L6" s="1305"/>
    </row>
    <row r="7" spans="1:12" s="181" customFormat="1" ht="17.25" thickTop="1" thickBot="1">
      <c r="A7" s="2"/>
      <c r="B7" s="146"/>
      <c r="C7" s="898"/>
      <c r="D7" s="146"/>
      <c r="E7" s="898"/>
      <c r="F7" s="898"/>
      <c r="G7" s="898"/>
      <c r="H7" s="898"/>
      <c r="I7" s="898"/>
      <c r="J7" s="898"/>
      <c r="L7" s="99"/>
    </row>
    <row r="8" spans="1:12" s="181" customFormat="1" ht="18.75" customHeight="1" thickTop="1" thickBot="1">
      <c r="A8" s="462" t="s">
        <v>412</v>
      </c>
      <c r="B8" s="597"/>
      <c r="C8" s="597"/>
      <c r="D8" s="597"/>
      <c r="L8" s="99"/>
    </row>
    <row r="9" spans="1:12" s="181" customFormat="1" ht="18.75" customHeight="1" thickTop="1">
      <c r="A9" s="594" t="s">
        <v>430</v>
      </c>
      <c r="B9" s="395" t="s">
        <v>139</v>
      </c>
      <c r="C9" s="395" t="s">
        <v>139</v>
      </c>
      <c r="D9" s="395" t="s">
        <v>139</v>
      </c>
      <c r="E9" s="395" t="s">
        <v>139</v>
      </c>
      <c r="F9" s="395" t="s">
        <v>139</v>
      </c>
      <c r="G9" s="395" t="s">
        <v>139</v>
      </c>
      <c r="H9" s="395" t="s">
        <v>139</v>
      </c>
      <c r="I9" s="600" t="s">
        <v>139</v>
      </c>
      <c r="J9" s="587" t="s">
        <v>140</v>
      </c>
      <c r="K9" s="178"/>
      <c r="L9" s="389" t="s">
        <v>2534</v>
      </c>
    </row>
    <row r="10" spans="1:12" s="181" customFormat="1" ht="18.75" customHeight="1">
      <c r="A10" s="1148" t="s">
        <v>432</v>
      </c>
      <c r="B10" s="385" t="s">
        <v>139</v>
      </c>
      <c r="C10" s="385" t="s">
        <v>139</v>
      </c>
      <c r="D10" s="385" t="s">
        <v>139</v>
      </c>
      <c r="E10" s="385" t="s">
        <v>139</v>
      </c>
      <c r="F10" s="385" t="s">
        <v>139</v>
      </c>
      <c r="G10" s="385" t="s">
        <v>139</v>
      </c>
      <c r="H10" s="385" t="s">
        <v>139</v>
      </c>
      <c r="I10" s="899" t="s">
        <v>139</v>
      </c>
      <c r="J10" s="397" t="s">
        <v>140</v>
      </c>
      <c r="K10" s="178"/>
      <c r="L10" s="390" t="s">
        <v>2535</v>
      </c>
    </row>
    <row r="11" spans="1:12" s="181" customFormat="1" ht="18.75" customHeight="1">
      <c r="A11" s="1148" t="s">
        <v>2536</v>
      </c>
      <c r="B11" s="385" t="s">
        <v>139</v>
      </c>
      <c r="C11" s="385" t="s">
        <v>139</v>
      </c>
      <c r="D11" s="385" t="s">
        <v>139</v>
      </c>
      <c r="E11" s="385" t="s">
        <v>139</v>
      </c>
      <c r="F11" s="385" t="s">
        <v>139</v>
      </c>
      <c r="G11" s="385" t="s">
        <v>139</v>
      </c>
      <c r="H11" s="385" t="s">
        <v>139</v>
      </c>
      <c r="I11" s="899" t="s">
        <v>139</v>
      </c>
      <c r="J11" s="397" t="s">
        <v>140</v>
      </c>
      <c r="K11" s="178"/>
      <c r="L11" s="390" t="s">
        <v>2537</v>
      </c>
    </row>
    <row r="12" spans="1:12" s="181" customFormat="1" ht="18.75" customHeight="1">
      <c r="A12" s="1148" t="s">
        <v>2538</v>
      </c>
      <c r="B12" s="385" t="s">
        <v>139</v>
      </c>
      <c r="C12" s="385" t="s">
        <v>139</v>
      </c>
      <c r="D12" s="385" t="s">
        <v>139</v>
      </c>
      <c r="E12" s="385" t="s">
        <v>139</v>
      </c>
      <c r="F12" s="385" t="s">
        <v>139</v>
      </c>
      <c r="G12" s="385" t="s">
        <v>139</v>
      </c>
      <c r="H12" s="385" t="s">
        <v>139</v>
      </c>
      <c r="I12" s="899" t="s">
        <v>139</v>
      </c>
      <c r="J12" s="397" t="s">
        <v>140</v>
      </c>
      <c r="K12" s="178"/>
      <c r="L12" s="390" t="s">
        <v>2539</v>
      </c>
    </row>
    <row r="13" spans="1:12" s="181" customFormat="1" ht="18.75" customHeight="1">
      <c r="A13" s="1148" t="s">
        <v>438</v>
      </c>
      <c r="B13" s="385" t="s">
        <v>139</v>
      </c>
      <c r="C13" s="385" t="s">
        <v>139</v>
      </c>
      <c r="D13" s="385" t="s">
        <v>139</v>
      </c>
      <c r="E13" s="385" t="s">
        <v>139</v>
      </c>
      <c r="F13" s="385" t="s">
        <v>139</v>
      </c>
      <c r="G13" s="385" t="s">
        <v>139</v>
      </c>
      <c r="H13" s="385" t="s">
        <v>139</v>
      </c>
      <c r="I13" s="899" t="s">
        <v>139</v>
      </c>
      <c r="J13" s="397" t="s">
        <v>140</v>
      </c>
      <c r="K13" s="178"/>
      <c r="L13" s="390" t="s">
        <v>2540</v>
      </c>
    </row>
    <row r="14" spans="1:12" s="181" customFormat="1" ht="18.75" customHeight="1" thickBot="1">
      <c r="A14" s="1156" t="s">
        <v>440</v>
      </c>
      <c r="B14" s="399" t="s">
        <v>139</v>
      </c>
      <c r="C14" s="399" t="s">
        <v>139</v>
      </c>
      <c r="D14" s="399" t="s">
        <v>139</v>
      </c>
      <c r="E14" s="399" t="s">
        <v>139</v>
      </c>
      <c r="F14" s="399" t="s">
        <v>139</v>
      </c>
      <c r="G14" s="399" t="s">
        <v>139</v>
      </c>
      <c r="H14" s="399" t="s">
        <v>139</v>
      </c>
      <c r="I14" s="900" t="s">
        <v>139</v>
      </c>
      <c r="J14" s="400" t="s">
        <v>140</v>
      </c>
      <c r="K14" s="178"/>
      <c r="L14" s="416" t="s">
        <v>2541</v>
      </c>
    </row>
    <row r="15" spans="1:12" s="181" customFormat="1" ht="12" customHeight="1" thickTop="1" thickBot="1">
      <c r="A15" s="195"/>
      <c r="B15" s="186"/>
      <c r="C15" s="186"/>
      <c r="D15" s="186"/>
      <c r="E15" s="186"/>
      <c r="F15" s="186"/>
      <c r="G15" s="186"/>
      <c r="H15" s="186"/>
      <c r="I15" s="186"/>
      <c r="J15" s="186"/>
      <c r="K15" s="178"/>
      <c r="L15" s="360"/>
    </row>
    <row r="16" spans="1:12" s="181" customFormat="1" ht="18.75" customHeight="1" thickTop="1" thickBot="1">
      <c r="A16" s="462" t="s">
        <v>442</v>
      </c>
      <c r="B16" s="18"/>
      <c r="C16" s="18"/>
      <c r="D16" s="18"/>
      <c r="E16" s="18"/>
      <c r="F16" s="18"/>
      <c r="G16" s="179"/>
      <c r="H16" s="701"/>
      <c r="I16" s="186"/>
      <c r="J16" s="186"/>
      <c r="K16" s="178"/>
      <c r="L16" s="360"/>
    </row>
    <row r="17" spans="1:12" s="181" customFormat="1" ht="18.75" customHeight="1" thickTop="1">
      <c r="A17" s="594" t="s">
        <v>2474</v>
      </c>
      <c r="B17" s="395" t="s">
        <v>139</v>
      </c>
      <c r="C17" s="395" t="s">
        <v>139</v>
      </c>
      <c r="D17" s="395" t="s">
        <v>139</v>
      </c>
      <c r="E17" s="395" t="s">
        <v>139</v>
      </c>
      <c r="F17" s="395" t="s">
        <v>139</v>
      </c>
      <c r="G17" s="395" t="s">
        <v>139</v>
      </c>
      <c r="H17" s="395" t="s">
        <v>139</v>
      </c>
      <c r="I17" s="600" t="s">
        <v>139</v>
      </c>
      <c r="J17" s="587" t="s">
        <v>140</v>
      </c>
      <c r="K17" s="178"/>
      <c r="L17" s="695" t="s">
        <v>2542</v>
      </c>
    </row>
    <row r="18" spans="1:12" s="181" customFormat="1" ht="18.75" customHeight="1">
      <c r="A18" s="1148" t="s">
        <v>2476</v>
      </c>
      <c r="B18" s="385" t="s">
        <v>139</v>
      </c>
      <c r="C18" s="385" t="s">
        <v>139</v>
      </c>
      <c r="D18" s="385" t="s">
        <v>139</v>
      </c>
      <c r="E18" s="385" t="s">
        <v>139</v>
      </c>
      <c r="F18" s="385" t="s">
        <v>139</v>
      </c>
      <c r="G18" s="385" t="s">
        <v>139</v>
      </c>
      <c r="H18" s="385" t="s">
        <v>139</v>
      </c>
      <c r="I18" s="899" t="s">
        <v>139</v>
      </c>
      <c r="J18" s="590" t="s">
        <v>140</v>
      </c>
      <c r="K18" s="178"/>
      <c r="L18" s="696" t="s">
        <v>2543</v>
      </c>
    </row>
    <row r="19" spans="1:12" s="181" customFormat="1" ht="18.75" customHeight="1">
      <c r="A19" s="1153" t="s">
        <v>2478</v>
      </c>
      <c r="B19" s="408" t="s">
        <v>139</v>
      </c>
      <c r="C19" s="385" t="s">
        <v>139</v>
      </c>
      <c r="D19" s="385" t="s">
        <v>139</v>
      </c>
      <c r="E19" s="385" t="s">
        <v>139</v>
      </c>
      <c r="F19" s="385" t="s">
        <v>139</v>
      </c>
      <c r="G19" s="385" t="s">
        <v>139</v>
      </c>
      <c r="H19" s="385" t="s">
        <v>139</v>
      </c>
      <c r="I19" s="899" t="s">
        <v>139</v>
      </c>
      <c r="J19" s="590" t="s">
        <v>140</v>
      </c>
      <c r="K19" s="178"/>
      <c r="L19" s="696" t="s">
        <v>2544</v>
      </c>
    </row>
    <row r="20" spans="1:12" s="181" customFormat="1" ht="18.75" customHeight="1" thickBot="1">
      <c r="A20" s="1172" t="s">
        <v>449</v>
      </c>
      <c r="B20" s="608" t="s">
        <v>139</v>
      </c>
      <c r="C20" s="439" t="s">
        <v>139</v>
      </c>
      <c r="D20" s="439" t="s">
        <v>139</v>
      </c>
      <c r="E20" s="439" t="s">
        <v>139</v>
      </c>
      <c r="F20" s="439" t="s">
        <v>139</v>
      </c>
      <c r="G20" s="439" t="s">
        <v>139</v>
      </c>
      <c r="H20" s="439" t="s">
        <v>139</v>
      </c>
      <c r="I20" s="609" t="s">
        <v>139</v>
      </c>
      <c r="J20" s="610" t="s">
        <v>140</v>
      </c>
      <c r="K20" s="178"/>
      <c r="L20" s="696" t="s">
        <v>2545</v>
      </c>
    </row>
    <row r="21" spans="1:12" s="181" customFormat="1" ht="18.75" customHeight="1">
      <c r="A21" s="604" t="s">
        <v>451</v>
      </c>
      <c r="B21" s="605" t="s">
        <v>140</v>
      </c>
      <c r="C21" s="437" t="s">
        <v>140</v>
      </c>
      <c r="D21" s="437" t="s">
        <v>140</v>
      </c>
      <c r="E21" s="437" t="s">
        <v>140</v>
      </c>
      <c r="F21" s="437" t="s">
        <v>140</v>
      </c>
      <c r="G21" s="437" t="s">
        <v>140</v>
      </c>
      <c r="H21" s="437" t="s">
        <v>140</v>
      </c>
      <c r="I21" s="606" t="s">
        <v>140</v>
      </c>
      <c r="J21" s="607" t="s">
        <v>140</v>
      </c>
      <c r="K21" s="178"/>
      <c r="L21" s="696" t="s">
        <v>2546</v>
      </c>
    </row>
    <row r="22" spans="1:12" s="181" customFormat="1" ht="18.75" customHeight="1" thickBot="1">
      <c r="A22" s="1167" t="s">
        <v>453</v>
      </c>
      <c r="B22" s="439" t="s">
        <v>139</v>
      </c>
      <c r="C22" s="439" t="s">
        <v>139</v>
      </c>
      <c r="D22" s="439" t="s">
        <v>139</v>
      </c>
      <c r="E22" s="439" t="s">
        <v>139</v>
      </c>
      <c r="F22" s="439" t="s">
        <v>139</v>
      </c>
      <c r="G22" s="439" t="s">
        <v>139</v>
      </c>
      <c r="H22" s="439" t="s">
        <v>139</v>
      </c>
      <c r="I22" s="609" t="s">
        <v>139</v>
      </c>
      <c r="J22" s="610" t="s">
        <v>140</v>
      </c>
      <c r="K22" s="178"/>
      <c r="L22" s="696" t="s">
        <v>2547</v>
      </c>
    </row>
    <row r="23" spans="1:12" s="181" customFormat="1" ht="18.75" customHeight="1" thickBot="1">
      <c r="A23" s="1173" t="s">
        <v>455</v>
      </c>
      <c r="B23" s="441" t="s">
        <v>140</v>
      </c>
      <c r="C23" s="441" t="s">
        <v>140</v>
      </c>
      <c r="D23" s="441" t="s">
        <v>140</v>
      </c>
      <c r="E23" s="441" t="s">
        <v>140</v>
      </c>
      <c r="F23" s="441" t="s">
        <v>140</v>
      </c>
      <c r="G23" s="441" t="s">
        <v>140</v>
      </c>
      <c r="H23" s="441" t="s">
        <v>140</v>
      </c>
      <c r="I23" s="611" t="s">
        <v>140</v>
      </c>
      <c r="J23" s="612" t="s">
        <v>140</v>
      </c>
      <c r="K23" s="178"/>
      <c r="L23" s="699" t="s">
        <v>2548</v>
      </c>
    </row>
    <row r="24" spans="1:12" s="181" customFormat="1" ht="18.75" customHeight="1" thickTop="1" thickBot="1">
      <c r="A24" s="194"/>
      <c r="B24" s="188"/>
      <c r="C24" s="186"/>
      <c r="D24" s="186"/>
      <c r="E24" s="186"/>
      <c r="F24" s="186"/>
      <c r="G24" s="186"/>
      <c r="H24" s="186"/>
      <c r="I24" s="186"/>
      <c r="J24" s="186"/>
      <c r="K24" s="178"/>
      <c r="L24" s="362"/>
    </row>
    <row r="25" spans="1:12" s="181" customFormat="1" ht="18.75" customHeight="1" thickTop="1" thickBot="1">
      <c r="A25" s="462" t="s">
        <v>457</v>
      </c>
      <c r="B25" s="198"/>
      <c r="C25" s="186"/>
      <c r="D25" s="186"/>
      <c r="E25" s="186"/>
      <c r="F25" s="186"/>
      <c r="G25" s="186"/>
      <c r="H25" s="186"/>
      <c r="I25" s="186"/>
      <c r="J25" s="186"/>
      <c r="K25" s="178"/>
      <c r="L25" s="362"/>
    </row>
    <row r="26" spans="1:12" s="181" customFormat="1" ht="18.75" customHeight="1" thickTop="1" thickBot="1">
      <c r="A26" s="1165" t="s">
        <v>458</v>
      </c>
      <c r="B26" s="434" t="s">
        <v>139</v>
      </c>
      <c r="C26" s="434" t="s">
        <v>139</v>
      </c>
      <c r="D26" s="434" t="s">
        <v>139</v>
      </c>
      <c r="E26" s="434" t="s">
        <v>139</v>
      </c>
      <c r="F26" s="434" t="s">
        <v>139</v>
      </c>
      <c r="G26" s="434" t="s">
        <v>139</v>
      </c>
      <c r="H26" s="434" t="s">
        <v>139</v>
      </c>
      <c r="I26" s="434" t="s">
        <v>139</v>
      </c>
      <c r="J26" s="434" t="s">
        <v>140</v>
      </c>
      <c r="K26" s="178"/>
      <c r="L26" s="694" t="s">
        <v>2549</v>
      </c>
    </row>
    <row r="27" spans="1:12" s="181" customFormat="1" ht="18.75" customHeight="1" thickTop="1" thickBot="1">
      <c r="A27" s="194"/>
      <c r="B27" s="198"/>
      <c r="C27" s="186"/>
      <c r="D27" s="186"/>
      <c r="E27" s="186"/>
      <c r="F27" s="186"/>
      <c r="G27" s="186"/>
      <c r="H27" s="186"/>
      <c r="I27" s="186"/>
      <c r="J27" s="186"/>
      <c r="K27" s="178"/>
      <c r="L27" s="362"/>
    </row>
    <row r="28" spans="1:12" s="181" customFormat="1" ht="18.75" customHeight="1" thickTop="1" thickBot="1">
      <c r="A28" s="462" t="s">
        <v>282</v>
      </c>
      <c r="B28" s="179"/>
      <c r="C28" s="179"/>
      <c r="D28" s="186"/>
      <c r="E28" s="186"/>
      <c r="F28" s="186"/>
      <c r="G28" s="186"/>
      <c r="H28" s="186"/>
      <c r="I28" s="186"/>
      <c r="J28" s="186"/>
      <c r="K28" s="178"/>
      <c r="L28" s="360"/>
    </row>
    <row r="29" spans="1:12" s="181" customFormat="1" ht="18.75" customHeight="1" thickTop="1">
      <c r="A29" s="594" t="s">
        <v>460</v>
      </c>
      <c r="B29" s="395" t="s">
        <v>139</v>
      </c>
      <c r="C29" s="395" t="s">
        <v>139</v>
      </c>
      <c r="D29" s="395" t="s">
        <v>139</v>
      </c>
      <c r="E29" s="395" t="s">
        <v>139</v>
      </c>
      <c r="F29" s="395" t="s">
        <v>139</v>
      </c>
      <c r="G29" s="395" t="s">
        <v>139</v>
      </c>
      <c r="H29" s="395" t="s">
        <v>139</v>
      </c>
      <c r="I29" s="395" t="s">
        <v>139</v>
      </c>
      <c r="J29" s="587" t="s">
        <v>140</v>
      </c>
      <c r="K29" s="178"/>
      <c r="L29" s="695" t="s">
        <v>2550</v>
      </c>
    </row>
    <row r="30" spans="1:12" s="181" customFormat="1" ht="18.75" customHeight="1">
      <c r="A30" s="1148" t="s">
        <v>462</v>
      </c>
      <c r="B30" s="385" t="s">
        <v>139</v>
      </c>
      <c r="C30" s="385" t="s">
        <v>139</v>
      </c>
      <c r="D30" s="385" t="s">
        <v>139</v>
      </c>
      <c r="E30" s="385" t="s">
        <v>139</v>
      </c>
      <c r="F30" s="385" t="s">
        <v>139</v>
      </c>
      <c r="G30" s="385" t="s">
        <v>139</v>
      </c>
      <c r="H30" s="385" t="s">
        <v>139</v>
      </c>
      <c r="I30" s="385" t="s">
        <v>139</v>
      </c>
      <c r="J30" s="590" t="s">
        <v>140</v>
      </c>
      <c r="K30" s="178"/>
      <c r="L30" s="696" t="s">
        <v>2551</v>
      </c>
    </row>
    <row r="31" spans="1:12" s="181" customFormat="1" ht="18.75" customHeight="1">
      <c r="A31" s="1153" t="s">
        <v>464</v>
      </c>
      <c r="B31" s="408" t="s">
        <v>139</v>
      </c>
      <c r="C31" s="385" t="s">
        <v>139</v>
      </c>
      <c r="D31" s="385" t="s">
        <v>139</v>
      </c>
      <c r="E31" s="385" t="s">
        <v>139</v>
      </c>
      <c r="F31" s="385" t="s">
        <v>139</v>
      </c>
      <c r="G31" s="385" t="s">
        <v>139</v>
      </c>
      <c r="H31" s="385" t="s">
        <v>139</v>
      </c>
      <c r="I31" s="385" t="s">
        <v>139</v>
      </c>
      <c r="J31" s="590" t="s">
        <v>140</v>
      </c>
      <c r="L31" s="696" t="s">
        <v>2552</v>
      </c>
    </row>
    <row r="32" spans="1:12" s="181" customFormat="1" ht="18.75" customHeight="1" thickBot="1">
      <c r="A32" s="1172" t="s">
        <v>466</v>
      </c>
      <c r="B32" s="608" t="s">
        <v>139</v>
      </c>
      <c r="C32" s="439" t="s">
        <v>139</v>
      </c>
      <c r="D32" s="439" t="s">
        <v>139</v>
      </c>
      <c r="E32" s="439" t="s">
        <v>139</v>
      </c>
      <c r="F32" s="439" t="s">
        <v>139</v>
      </c>
      <c r="G32" s="439" t="s">
        <v>139</v>
      </c>
      <c r="H32" s="439" t="s">
        <v>139</v>
      </c>
      <c r="I32" s="439" t="s">
        <v>139</v>
      </c>
      <c r="J32" s="610" t="s">
        <v>140</v>
      </c>
      <c r="L32" s="696" t="s">
        <v>2553</v>
      </c>
    </row>
    <row r="33" spans="1:12" s="181" customFormat="1" ht="18.75" customHeight="1">
      <c r="A33" s="604" t="s">
        <v>468</v>
      </c>
      <c r="B33" s="605" t="s">
        <v>140</v>
      </c>
      <c r="C33" s="437" t="s">
        <v>140</v>
      </c>
      <c r="D33" s="437" t="s">
        <v>140</v>
      </c>
      <c r="E33" s="437" t="s">
        <v>140</v>
      </c>
      <c r="F33" s="437" t="s">
        <v>140</v>
      </c>
      <c r="G33" s="437" t="s">
        <v>140</v>
      </c>
      <c r="H33" s="437" t="s">
        <v>140</v>
      </c>
      <c r="I33" s="437" t="s">
        <v>140</v>
      </c>
      <c r="J33" s="607" t="s">
        <v>140</v>
      </c>
      <c r="K33" s="178"/>
      <c r="L33" s="696" t="s">
        <v>2554</v>
      </c>
    </row>
    <row r="34" spans="1:12" s="181" customFormat="1" ht="18.75" customHeight="1" thickBot="1">
      <c r="A34" s="1167" t="s">
        <v>453</v>
      </c>
      <c r="B34" s="439" t="s">
        <v>139</v>
      </c>
      <c r="C34" s="439" t="s">
        <v>139</v>
      </c>
      <c r="D34" s="439" t="s">
        <v>139</v>
      </c>
      <c r="E34" s="439" t="s">
        <v>139</v>
      </c>
      <c r="F34" s="439" t="s">
        <v>139</v>
      </c>
      <c r="G34" s="439" t="s">
        <v>139</v>
      </c>
      <c r="H34" s="439" t="s">
        <v>139</v>
      </c>
      <c r="I34" s="439" t="s">
        <v>139</v>
      </c>
      <c r="J34" s="610" t="s">
        <v>140</v>
      </c>
      <c r="K34" s="178"/>
      <c r="L34" s="696" t="s">
        <v>2555</v>
      </c>
    </row>
    <row r="35" spans="1:12" s="181" customFormat="1" ht="18.75" customHeight="1" thickBot="1">
      <c r="A35" s="1173" t="s">
        <v>471</v>
      </c>
      <c r="B35" s="441" t="s">
        <v>140</v>
      </c>
      <c r="C35" s="441" t="s">
        <v>140</v>
      </c>
      <c r="D35" s="441" t="s">
        <v>140</v>
      </c>
      <c r="E35" s="441" t="s">
        <v>140</v>
      </c>
      <c r="F35" s="441" t="s">
        <v>140</v>
      </c>
      <c r="G35" s="441" t="s">
        <v>140</v>
      </c>
      <c r="H35" s="441" t="s">
        <v>140</v>
      </c>
      <c r="I35" s="441" t="s">
        <v>140</v>
      </c>
      <c r="J35" s="612" t="s">
        <v>140</v>
      </c>
      <c r="K35" s="178"/>
      <c r="L35" s="699" t="s">
        <v>2556</v>
      </c>
    </row>
    <row r="36" spans="1:12" s="181" customFormat="1" ht="18.75" customHeight="1" thickTop="1" thickBot="1">
      <c r="A36" s="193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362"/>
    </row>
    <row r="37" spans="1:12" s="181" customFormat="1" ht="18.75" customHeight="1" thickTop="1" thickBot="1">
      <c r="A37" s="462" t="s">
        <v>457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362"/>
    </row>
    <row r="38" spans="1:12" s="181" customFormat="1" ht="18.75" customHeight="1" thickTop="1" thickBot="1">
      <c r="A38" s="1165" t="s">
        <v>473</v>
      </c>
      <c r="B38" s="434" t="s">
        <v>139</v>
      </c>
      <c r="C38" s="434" t="s">
        <v>139</v>
      </c>
      <c r="D38" s="434" t="s">
        <v>139</v>
      </c>
      <c r="E38" s="434" t="s">
        <v>139</v>
      </c>
      <c r="F38" s="434" t="s">
        <v>139</v>
      </c>
      <c r="G38" s="434" t="s">
        <v>139</v>
      </c>
      <c r="H38" s="434" t="s">
        <v>139</v>
      </c>
      <c r="I38" s="718" t="s">
        <v>139</v>
      </c>
      <c r="J38" s="719" t="s">
        <v>140</v>
      </c>
      <c r="K38" s="178"/>
      <c r="L38" s="694" t="s">
        <v>2557</v>
      </c>
    </row>
    <row r="39" spans="1:12" s="181" customFormat="1" ht="18.75" customHeight="1" thickTop="1" thickBot="1">
      <c r="A39" s="195"/>
      <c r="B39" s="186"/>
      <c r="C39" s="186"/>
      <c r="D39" s="186"/>
      <c r="E39" s="186"/>
      <c r="F39" s="186"/>
      <c r="G39" s="186"/>
      <c r="H39" s="186"/>
      <c r="I39" s="186"/>
      <c r="J39" s="186"/>
      <c r="K39" s="178"/>
      <c r="L39" s="360"/>
    </row>
    <row r="40" spans="1:12" s="181" customFormat="1" ht="18.75" customHeight="1" thickTop="1" thickBot="1">
      <c r="A40" s="1165" t="s">
        <v>475</v>
      </c>
      <c r="B40" s="434" t="s">
        <v>140</v>
      </c>
      <c r="C40" s="434" t="s">
        <v>140</v>
      </c>
      <c r="D40" s="434" t="s">
        <v>140</v>
      </c>
      <c r="E40" s="434" t="s">
        <v>140</v>
      </c>
      <c r="F40" s="434" t="s">
        <v>140</v>
      </c>
      <c r="G40" s="434" t="s">
        <v>140</v>
      </c>
      <c r="H40" s="434" t="s">
        <v>140</v>
      </c>
      <c r="I40" s="718" t="s">
        <v>140</v>
      </c>
      <c r="J40" s="719" t="s">
        <v>140</v>
      </c>
      <c r="K40" s="178"/>
      <c r="L40" s="694" t="s">
        <v>2558</v>
      </c>
    </row>
    <row r="41" spans="1:12" s="181" customFormat="1" ht="18.75" customHeight="1" thickTop="1" thickBot="1">
      <c r="A41" s="195"/>
      <c r="B41" s="186"/>
      <c r="C41" s="186"/>
      <c r="D41" s="186"/>
      <c r="E41" s="186"/>
      <c r="F41" s="186"/>
      <c r="G41" s="186"/>
      <c r="H41" s="186"/>
      <c r="I41" s="186"/>
      <c r="J41" s="186"/>
      <c r="K41" s="178"/>
      <c r="L41" s="362"/>
    </row>
    <row r="42" spans="1:12" s="181" customFormat="1" ht="18.75" customHeight="1" thickTop="1" thickBot="1">
      <c r="A42" s="462" t="s">
        <v>477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78"/>
      <c r="L42" s="360"/>
    </row>
    <row r="43" spans="1:12" s="181" customFormat="1" ht="18.75" customHeight="1" thickTop="1">
      <c r="A43" s="594" t="s">
        <v>478</v>
      </c>
      <c r="B43" s="395" t="s">
        <v>139</v>
      </c>
      <c r="C43" s="395" t="s">
        <v>139</v>
      </c>
      <c r="D43" s="395" t="s">
        <v>139</v>
      </c>
      <c r="E43" s="395" t="s">
        <v>139</v>
      </c>
      <c r="F43" s="395" t="s">
        <v>139</v>
      </c>
      <c r="G43" s="395" t="s">
        <v>139</v>
      </c>
      <c r="H43" s="395" t="s">
        <v>139</v>
      </c>
      <c r="I43" s="670" t="s">
        <v>139</v>
      </c>
      <c r="J43" s="715" t="s">
        <v>140</v>
      </c>
      <c r="K43" s="178"/>
      <c r="L43" s="695" t="s">
        <v>2559</v>
      </c>
    </row>
    <row r="44" spans="1:12" s="181" customFormat="1" ht="18.75" customHeight="1" thickBot="1">
      <c r="A44" s="1167" t="s">
        <v>480</v>
      </c>
      <c r="B44" s="439" t="s">
        <v>139</v>
      </c>
      <c r="C44" s="439" t="s">
        <v>139</v>
      </c>
      <c r="D44" s="439" t="s">
        <v>139</v>
      </c>
      <c r="E44" s="439" t="s">
        <v>139</v>
      </c>
      <c r="F44" s="439" t="s">
        <v>139</v>
      </c>
      <c r="G44" s="439" t="s">
        <v>139</v>
      </c>
      <c r="H44" s="439" t="s">
        <v>139</v>
      </c>
      <c r="I44" s="637" t="s">
        <v>139</v>
      </c>
      <c r="J44" s="716" t="s">
        <v>140</v>
      </c>
      <c r="K44" s="178"/>
      <c r="L44" s="696" t="s">
        <v>2560</v>
      </c>
    </row>
    <row r="45" spans="1:12" s="181" customFormat="1" ht="18.75" customHeight="1" thickBot="1">
      <c r="A45" s="1173" t="s">
        <v>482</v>
      </c>
      <c r="B45" s="441" t="s">
        <v>140</v>
      </c>
      <c r="C45" s="441" t="s">
        <v>140</v>
      </c>
      <c r="D45" s="441" t="s">
        <v>140</v>
      </c>
      <c r="E45" s="441" t="s">
        <v>140</v>
      </c>
      <c r="F45" s="441" t="s">
        <v>140</v>
      </c>
      <c r="G45" s="441" t="s">
        <v>140</v>
      </c>
      <c r="H45" s="441" t="s">
        <v>140</v>
      </c>
      <c r="I45" s="901" t="s">
        <v>140</v>
      </c>
      <c r="J45" s="717" t="s">
        <v>140</v>
      </c>
      <c r="K45" s="178"/>
      <c r="L45" s="699" t="s">
        <v>2561</v>
      </c>
    </row>
    <row r="46" spans="1:12" s="181" customFormat="1" ht="16.5" customHeight="1" thickTop="1" thickBot="1">
      <c r="A46" s="178"/>
      <c r="B46" s="63"/>
      <c r="C46" s="178"/>
      <c r="D46" s="178"/>
      <c r="E46" s="178"/>
      <c r="F46" s="178"/>
      <c r="G46" s="178"/>
      <c r="H46" s="178"/>
      <c r="I46" s="178"/>
      <c r="J46" s="178"/>
      <c r="K46" s="178"/>
      <c r="L46" s="362"/>
    </row>
    <row r="47" spans="1:12" s="181" customFormat="1" ht="49.5" customHeight="1" thickTop="1">
      <c r="A47" s="1338"/>
      <c r="B47" s="902" t="s">
        <v>2562</v>
      </c>
      <c r="C47" s="902" t="s">
        <v>2562</v>
      </c>
      <c r="D47" s="902" t="s">
        <v>2562</v>
      </c>
      <c r="E47" s="902" t="s">
        <v>2563</v>
      </c>
      <c r="F47" s="902" t="s">
        <v>2563</v>
      </c>
      <c r="G47" s="902" t="s">
        <v>2498</v>
      </c>
      <c r="H47" s="902" t="s">
        <v>2564</v>
      </c>
      <c r="I47" s="903" t="s">
        <v>2565</v>
      </c>
      <c r="J47" s="178"/>
      <c r="K47" s="178"/>
      <c r="L47" s="360"/>
    </row>
    <row r="48" spans="1:12" s="181" customFormat="1" ht="19.5" customHeight="1" thickBot="1">
      <c r="A48" s="1339"/>
      <c r="B48" s="868" t="s">
        <v>1120</v>
      </c>
      <c r="C48" s="868" t="s">
        <v>1120</v>
      </c>
      <c r="D48" s="868" t="s">
        <v>1120</v>
      </c>
      <c r="E48" s="868" t="s">
        <v>2566</v>
      </c>
      <c r="F48" s="868" t="s">
        <v>2566</v>
      </c>
      <c r="G48" s="905" t="s">
        <v>2567</v>
      </c>
      <c r="H48" s="868" t="s">
        <v>2568</v>
      </c>
      <c r="I48" s="869" t="s">
        <v>2568</v>
      </c>
      <c r="J48" s="178"/>
      <c r="K48" s="178"/>
      <c r="L48" s="360"/>
    </row>
    <row r="49" spans="1:12" s="181" customFormat="1" ht="17.25" customHeight="1" thickTop="1" thickBot="1">
      <c r="A49" s="904"/>
      <c r="B49" s="906"/>
      <c r="C49" s="906"/>
      <c r="D49" s="906"/>
      <c r="E49" s="906"/>
      <c r="F49" s="906"/>
      <c r="G49" s="906"/>
      <c r="H49" s="906"/>
      <c r="I49" s="906"/>
      <c r="J49" s="178"/>
      <c r="K49" s="178"/>
      <c r="L49" s="360"/>
    </row>
    <row r="50" spans="1:12" s="181" customFormat="1" ht="17.25" customHeight="1" thickTop="1" thickBot="1">
      <c r="A50" s="462" t="s">
        <v>2501</v>
      </c>
      <c r="B50" s="907"/>
      <c r="C50" s="908"/>
      <c r="D50" s="909"/>
      <c r="E50" s="909"/>
      <c r="F50" s="909"/>
      <c r="G50" s="909"/>
      <c r="H50" s="909"/>
      <c r="I50" s="909"/>
      <c r="J50" s="178"/>
      <c r="K50" s="178"/>
      <c r="L50" s="360"/>
    </row>
    <row r="51" spans="1:12" s="181" customFormat="1" ht="15.75" customHeight="1" thickTop="1">
      <c r="A51" s="594" t="s">
        <v>2569</v>
      </c>
      <c r="B51" s="395" t="s">
        <v>139</v>
      </c>
      <c r="C51" s="395" t="s">
        <v>139</v>
      </c>
      <c r="D51" s="395" t="s">
        <v>139</v>
      </c>
      <c r="E51" s="395" t="s">
        <v>139</v>
      </c>
      <c r="F51" s="395" t="s">
        <v>139</v>
      </c>
      <c r="G51" s="395" t="s">
        <v>139</v>
      </c>
      <c r="H51" s="395" t="s">
        <v>139</v>
      </c>
      <c r="I51" s="396" t="s">
        <v>139</v>
      </c>
      <c r="J51" s="178"/>
      <c r="K51" s="178"/>
      <c r="L51" s="695" t="s">
        <v>2570</v>
      </c>
    </row>
    <row r="52" spans="1:12" s="181" customFormat="1" ht="15.75" customHeight="1" thickBot="1">
      <c r="A52" s="1167" t="s">
        <v>2571</v>
      </c>
      <c r="B52" s="439" t="s">
        <v>140</v>
      </c>
      <c r="C52" s="439" t="s">
        <v>140</v>
      </c>
      <c r="D52" s="439" t="s">
        <v>140</v>
      </c>
      <c r="E52" s="439" t="s">
        <v>140</v>
      </c>
      <c r="F52" s="439" t="s">
        <v>140</v>
      </c>
      <c r="G52" s="439" t="s">
        <v>140</v>
      </c>
      <c r="H52" s="439" t="s">
        <v>140</v>
      </c>
      <c r="I52" s="457" t="s">
        <v>140</v>
      </c>
      <c r="J52" s="178"/>
      <c r="K52" s="178"/>
      <c r="L52" s="696" t="s">
        <v>2572</v>
      </c>
    </row>
    <row r="53" spans="1:12" s="181" customFormat="1" ht="15.75" customHeight="1">
      <c r="A53" s="703" t="s">
        <v>2506</v>
      </c>
      <c r="B53" s="437" t="s">
        <v>139</v>
      </c>
      <c r="C53" s="437" t="s">
        <v>139</v>
      </c>
      <c r="D53" s="437" t="s">
        <v>139</v>
      </c>
      <c r="E53" s="437" t="s">
        <v>139</v>
      </c>
      <c r="F53" s="437" t="s">
        <v>139</v>
      </c>
      <c r="G53" s="437" t="s">
        <v>139</v>
      </c>
      <c r="H53" s="437" t="s">
        <v>139</v>
      </c>
      <c r="I53" s="458" t="s">
        <v>139</v>
      </c>
      <c r="J53" s="178"/>
      <c r="K53" s="73"/>
      <c r="L53" s="696" t="s">
        <v>2573</v>
      </c>
    </row>
    <row r="54" spans="1:12" s="181" customFormat="1" ht="15.75" customHeight="1" thickBot="1">
      <c r="A54" s="1156" t="s">
        <v>2508</v>
      </c>
      <c r="B54" s="399" t="s">
        <v>140</v>
      </c>
      <c r="C54" s="399" t="s">
        <v>140</v>
      </c>
      <c r="D54" s="399" t="s">
        <v>140</v>
      </c>
      <c r="E54" s="399" t="s">
        <v>140</v>
      </c>
      <c r="F54" s="399" t="s">
        <v>140</v>
      </c>
      <c r="G54" s="399" t="s">
        <v>140</v>
      </c>
      <c r="H54" s="399" t="s">
        <v>140</v>
      </c>
      <c r="I54" s="400" t="s">
        <v>140</v>
      </c>
      <c r="J54" s="178"/>
      <c r="K54" s="178"/>
      <c r="L54" s="699" t="s">
        <v>2574</v>
      </c>
    </row>
    <row r="55" spans="1:12" s="181" customFormat="1" ht="16.5" customHeight="1" thickTop="1" thickBot="1">
      <c r="A55" s="200"/>
      <c r="B55" s="198"/>
      <c r="C55" s="198"/>
      <c r="D55" s="198"/>
      <c r="E55" s="198"/>
      <c r="F55" s="198"/>
      <c r="G55" s="198"/>
      <c r="H55" s="198"/>
      <c r="I55" s="198"/>
      <c r="J55" s="178"/>
      <c r="K55" s="178"/>
      <c r="L55" s="362"/>
    </row>
    <row r="56" spans="1:12" s="181" customFormat="1" ht="49.5" customHeight="1" thickTop="1" thickBot="1">
      <c r="A56" s="476"/>
      <c r="B56" s="413" t="s">
        <v>2510</v>
      </c>
      <c r="C56" s="198"/>
      <c r="D56" s="198"/>
      <c r="E56" s="198"/>
      <c r="F56" s="198"/>
      <c r="G56" s="198"/>
      <c r="H56" s="198"/>
      <c r="I56" s="198"/>
      <c r="J56" s="178"/>
      <c r="K56" s="178"/>
      <c r="L56" s="362"/>
    </row>
    <row r="57" spans="1:12" s="181" customFormat="1" ht="16.5" customHeight="1" thickTop="1" thickBot="1">
      <c r="A57" s="444"/>
      <c r="B57" s="444"/>
      <c r="C57" s="198"/>
      <c r="D57" s="198"/>
      <c r="E57" s="198"/>
      <c r="F57" s="198"/>
      <c r="G57" s="198"/>
      <c r="H57" s="198"/>
      <c r="I57" s="198"/>
      <c r="J57" s="178"/>
      <c r="K57" s="178"/>
      <c r="L57" s="362"/>
    </row>
    <row r="58" spans="1:12" s="181" customFormat="1" ht="21" customHeight="1" thickTop="1" thickBot="1">
      <c r="A58" s="462" t="s">
        <v>2511</v>
      </c>
      <c r="B58" s="956"/>
      <c r="C58" s="198"/>
      <c r="D58" s="198"/>
      <c r="E58" s="198"/>
      <c r="F58" s="198"/>
      <c r="G58" s="198"/>
      <c r="H58" s="198"/>
      <c r="I58" s="198"/>
      <c r="J58" s="178"/>
      <c r="K58" s="178"/>
      <c r="L58" s="360"/>
    </row>
    <row r="59" spans="1:12" s="181" customFormat="1" ht="18.75" customHeight="1" thickTop="1">
      <c r="A59" s="594" t="s">
        <v>2575</v>
      </c>
      <c r="B59" s="396" t="s">
        <v>139</v>
      </c>
      <c r="D59" s="198"/>
      <c r="E59" s="198"/>
      <c r="F59" s="198"/>
      <c r="G59" s="198"/>
      <c r="H59" s="198"/>
      <c r="I59" s="198"/>
      <c r="J59" s="178"/>
      <c r="K59" s="178"/>
      <c r="L59" s="389" t="s">
        <v>2576</v>
      </c>
    </row>
    <row r="60" spans="1:12" s="181" customFormat="1" ht="18.75" customHeight="1" thickBot="1">
      <c r="A60" s="1167" t="s">
        <v>2577</v>
      </c>
      <c r="B60" s="457" t="s">
        <v>139</v>
      </c>
      <c r="D60" s="198"/>
      <c r="E60" s="198"/>
      <c r="F60" s="198"/>
      <c r="G60" s="198"/>
      <c r="H60" s="198"/>
      <c r="I60" s="198"/>
      <c r="J60" s="178"/>
      <c r="K60" s="178"/>
      <c r="L60" s="390" t="s">
        <v>2578</v>
      </c>
    </row>
    <row r="61" spans="1:12" s="181" customFormat="1" ht="18.75" customHeight="1">
      <c r="A61" s="1170" t="s">
        <v>629</v>
      </c>
      <c r="B61" s="438" t="s">
        <v>140</v>
      </c>
      <c r="D61" s="198"/>
      <c r="E61" s="198"/>
      <c r="F61" s="198"/>
      <c r="G61" s="198"/>
      <c r="H61" s="198"/>
      <c r="I61" s="198"/>
      <c r="J61" s="178"/>
      <c r="K61" s="178"/>
      <c r="L61" s="390" t="s">
        <v>2579</v>
      </c>
    </row>
    <row r="62" spans="1:12" s="181" customFormat="1" ht="18.75" customHeight="1" thickBot="1">
      <c r="A62" s="1177" t="s">
        <v>407</v>
      </c>
      <c r="B62" s="440" t="s">
        <v>139</v>
      </c>
      <c r="D62" s="198"/>
      <c r="E62" s="198"/>
      <c r="F62" s="198"/>
      <c r="G62" s="198"/>
      <c r="H62" s="198"/>
      <c r="I62" s="198"/>
      <c r="J62" s="178"/>
      <c r="K62" s="178"/>
      <c r="L62" s="390" t="s">
        <v>2580</v>
      </c>
    </row>
    <row r="63" spans="1:12" ht="18.75" customHeight="1" thickBot="1">
      <c r="A63" s="1178" t="s">
        <v>2581</v>
      </c>
      <c r="B63" s="442" t="s">
        <v>140</v>
      </c>
      <c r="C63" s="179"/>
      <c r="D63" s="179"/>
      <c r="E63" s="179"/>
      <c r="F63" s="179"/>
      <c r="G63" s="179"/>
      <c r="H63" s="179"/>
      <c r="I63" s="179"/>
      <c r="J63" s="179"/>
      <c r="K63" s="179"/>
      <c r="L63" s="416" t="s">
        <v>2582</v>
      </c>
    </row>
    <row r="64" spans="1:12" s="99" customFormat="1" ht="16.5" thickTop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s="99" customForma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s="99" customFormat="1"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s="99" customForma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s="99" customForma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s="99" customForma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s="99" customForma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s="99" customForma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s="99" customForma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s="99" customForma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s="99" customForma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s="99" customForma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s="99" customForma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s="99" customForma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s="99" customForma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s="99" customForma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s="99" customForma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s="99" customForma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s="99" customForma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s="99" customForma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s="99" customForma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s="99" customForma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s="99" customForma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s="99" customForma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s="99" customForma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s="99" customForma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s="99" customForma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s="99" customForma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s="99" customForma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s="99" customForma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</sheetData>
  <mergeCells count="10">
    <mergeCell ref="L5:L6"/>
    <mergeCell ref="A47:A48"/>
    <mergeCell ref="A1:F1"/>
    <mergeCell ref="H1:K1"/>
    <mergeCell ref="A3:J3"/>
    <mergeCell ref="A5:A6"/>
    <mergeCell ref="B5:D5"/>
    <mergeCell ref="E5:F5"/>
    <mergeCell ref="G5:I5"/>
    <mergeCell ref="J5:J6"/>
  </mergeCells>
  <pageMargins left="0.7" right="0.7" top="0.75" bottom="0.75" header="0.3" footer="0.3"/>
  <pageSetup paperSize="8" scale="84" fitToHeight="0" orientation="portrait" r:id="rId1"/>
  <headerFooter>
    <oddHeader>&amp;L&amp;F&amp;CSheet: &amp;A&amp;ROFFICIAL</oddHeader>
    <oddFooter>&amp;LPrinted on: &amp;D at &amp;T&amp;CPage &amp;P of &amp;N&amp;ROfwat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GridLines="0" view="pageBreakPreview" zoomScaleNormal="100" zoomScaleSheetLayoutView="100" workbookViewId="0">
      <selection activeCell="A4" sqref="A4"/>
    </sheetView>
  </sheetViews>
  <sheetFormatPr defaultRowHeight="15.75" customHeight="1"/>
  <cols>
    <col min="1" max="1" width="37" customWidth="1"/>
    <col min="2" max="13" width="5.875" customWidth="1"/>
    <col min="14" max="14" width="1.5" customWidth="1"/>
    <col min="15" max="15" width="7.75" customWidth="1"/>
    <col min="16" max="16" width="2.625" customWidth="1"/>
  </cols>
  <sheetData>
    <row r="1" spans="1:16" ht="21" customHeight="1">
      <c r="A1" s="1216" t="s">
        <v>67</v>
      </c>
      <c r="B1" s="1216"/>
      <c r="C1" s="1216"/>
      <c r="D1" s="1216"/>
      <c r="E1" s="1216"/>
      <c r="F1" s="1216"/>
      <c r="G1" s="25"/>
      <c r="H1" s="1216"/>
      <c r="I1" s="1216"/>
      <c r="J1" s="1216"/>
      <c r="K1" s="1216"/>
      <c r="L1" s="1216"/>
      <c r="M1" s="1216"/>
      <c r="N1" s="175"/>
      <c r="O1" s="175"/>
      <c r="P1" s="175"/>
    </row>
    <row r="2" spans="1:16" ht="9" customHeight="1">
      <c r="A2" s="432"/>
      <c r="B2" s="432"/>
      <c r="C2" s="432"/>
      <c r="D2" s="432"/>
      <c r="E2" s="432"/>
      <c r="F2" s="432"/>
      <c r="G2" s="25"/>
      <c r="H2" s="432"/>
      <c r="I2" s="432"/>
      <c r="J2" s="432"/>
      <c r="K2" s="432"/>
      <c r="L2" s="432"/>
      <c r="M2" s="432"/>
      <c r="N2" s="175"/>
      <c r="O2" s="175"/>
      <c r="P2" s="175"/>
    </row>
    <row r="3" spans="1:16" ht="37.5" customHeight="1">
      <c r="A3" s="1224" t="s">
        <v>4242</v>
      </c>
      <c r="B3" s="1224"/>
      <c r="C3" s="1224"/>
      <c r="D3" s="1224"/>
      <c r="E3" s="1224"/>
      <c r="F3" s="1224"/>
      <c r="G3" s="1224"/>
      <c r="H3" s="1224"/>
      <c r="I3" s="1224"/>
      <c r="J3" s="1224"/>
      <c r="K3" s="1224"/>
      <c r="L3" s="1224"/>
      <c r="M3" s="1224"/>
      <c r="N3" s="345"/>
      <c r="O3" s="99"/>
      <c r="P3" s="175"/>
    </row>
    <row r="4" spans="1:16" ht="15.75" customHeight="1" thickBot="1">
      <c r="A4" s="230"/>
      <c r="B4" s="231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175"/>
      <c r="P4" s="99"/>
    </row>
    <row r="5" spans="1:16" s="213" customFormat="1" ht="31.5" customHeight="1" thickTop="1" thickBot="1">
      <c r="A5" s="911"/>
      <c r="B5" s="1350" t="s">
        <v>2583</v>
      </c>
      <c r="C5" s="1350"/>
      <c r="D5" s="1350"/>
      <c r="E5" s="1350"/>
      <c r="F5" s="1350"/>
      <c r="G5" s="1350"/>
      <c r="H5" s="1349" t="s">
        <v>2584</v>
      </c>
      <c r="I5" s="1350"/>
      <c r="J5" s="1350"/>
      <c r="K5" s="1350"/>
      <c r="L5" s="1350"/>
      <c r="M5" s="1351"/>
      <c r="O5" s="1303" t="s">
        <v>134</v>
      </c>
    </row>
    <row r="6" spans="1:16" s="213" customFormat="1" ht="30.75" customHeight="1">
      <c r="A6" s="912"/>
      <c r="B6" s="1434" t="s">
        <v>404</v>
      </c>
      <c r="C6" s="1352" t="s">
        <v>695</v>
      </c>
      <c r="D6" s="1353"/>
      <c r="E6" s="1353"/>
      <c r="F6" s="1354"/>
      <c r="G6" s="1436" t="s">
        <v>206</v>
      </c>
      <c r="H6" s="1434" t="s">
        <v>404</v>
      </c>
      <c r="I6" s="1352" t="s">
        <v>695</v>
      </c>
      <c r="J6" s="1353"/>
      <c r="K6" s="1353"/>
      <c r="L6" s="1354"/>
      <c r="M6" s="1438" t="s">
        <v>206</v>
      </c>
      <c r="O6" s="1304"/>
    </row>
    <row r="7" spans="1:16" s="213" customFormat="1" ht="104.25" customHeight="1" thickBot="1">
      <c r="A7" s="913"/>
      <c r="B7" s="1435"/>
      <c r="C7" s="1431" t="s">
        <v>2463</v>
      </c>
      <c r="D7" s="1432" t="s">
        <v>2464</v>
      </c>
      <c r="E7" s="1432" t="s">
        <v>2465</v>
      </c>
      <c r="F7" s="1433" t="s">
        <v>2466</v>
      </c>
      <c r="G7" s="1437"/>
      <c r="H7" s="1435"/>
      <c r="I7" s="1431" t="s">
        <v>2463</v>
      </c>
      <c r="J7" s="1432" t="s">
        <v>2464</v>
      </c>
      <c r="K7" s="1432" t="s">
        <v>2465</v>
      </c>
      <c r="L7" s="1433" t="s">
        <v>2466</v>
      </c>
      <c r="M7" s="1439"/>
      <c r="O7" s="1305"/>
    </row>
    <row r="8" spans="1:16" s="213" customFormat="1" ht="15.75" customHeight="1" thickTop="1" thickBot="1">
      <c r="A8" s="341"/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O8" s="99"/>
    </row>
    <row r="9" spans="1:16" s="213" customFormat="1" ht="30.75" customHeight="1" thickTop="1" thickBot="1">
      <c r="A9" s="462" t="s">
        <v>2585</v>
      </c>
      <c r="B9" s="597"/>
      <c r="C9" s="597"/>
      <c r="D9" s="342"/>
      <c r="E9" s="342"/>
      <c r="F9" s="342"/>
      <c r="G9" s="342"/>
      <c r="H9" s="342"/>
      <c r="I9" s="342"/>
      <c r="J9" s="342"/>
      <c r="K9" s="342"/>
      <c r="L9" s="342"/>
      <c r="M9" s="342"/>
      <c r="O9" s="99"/>
    </row>
    <row r="10" spans="1:16" s="213" customFormat="1" ht="30.75" customHeight="1" thickTop="1">
      <c r="A10" s="594" t="s">
        <v>4222</v>
      </c>
      <c r="B10" s="395" t="s">
        <v>139</v>
      </c>
      <c r="C10" s="395" t="s">
        <v>139</v>
      </c>
      <c r="D10" s="395" t="s">
        <v>139</v>
      </c>
      <c r="E10" s="395" t="s">
        <v>139</v>
      </c>
      <c r="F10" s="600" t="s">
        <v>139</v>
      </c>
      <c r="G10" s="920" t="s">
        <v>140</v>
      </c>
      <c r="H10" s="669" t="s">
        <v>139</v>
      </c>
      <c r="I10" s="395" t="s">
        <v>139</v>
      </c>
      <c r="J10" s="395" t="s">
        <v>139</v>
      </c>
      <c r="K10" s="395" t="s">
        <v>139</v>
      </c>
      <c r="L10" s="600" t="s">
        <v>139</v>
      </c>
      <c r="M10" s="587" t="s">
        <v>140</v>
      </c>
      <c r="N10" s="910"/>
      <c r="O10" s="389" t="s">
        <v>2587</v>
      </c>
    </row>
    <row r="11" spans="1:16" s="213" customFormat="1" ht="30.75" customHeight="1">
      <c r="A11" s="1148" t="s">
        <v>4223</v>
      </c>
      <c r="B11" s="385" t="s">
        <v>139</v>
      </c>
      <c r="C11" s="385" t="s">
        <v>139</v>
      </c>
      <c r="D11" s="385" t="s">
        <v>139</v>
      </c>
      <c r="E11" s="385" t="s">
        <v>139</v>
      </c>
      <c r="F11" s="601" t="s">
        <v>139</v>
      </c>
      <c r="G11" s="921" t="s">
        <v>140</v>
      </c>
      <c r="H11" s="584" t="s">
        <v>139</v>
      </c>
      <c r="I11" s="385" t="s">
        <v>139</v>
      </c>
      <c r="J11" s="385" t="s">
        <v>139</v>
      </c>
      <c r="K11" s="385" t="s">
        <v>139</v>
      </c>
      <c r="L11" s="601" t="s">
        <v>139</v>
      </c>
      <c r="M11" s="590" t="s">
        <v>140</v>
      </c>
      <c r="N11" s="910"/>
      <c r="O11" s="390" t="s">
        <v>2589</v>
      </c>
    </row>
    <row r="12" spans="1:16" s="213" customFormat="1" ht="30.75" customHeight="1">
      <c r="A12" s="1148" t="s">
        <v>4224</v>
      </c>
      <c r="B12" s="385" t="s">
        <v>139</v>
      </c>
      <c r="C12" s="385" t="s">
        <v>139</v>
      </c>
      <c r="D12" s="385" t="s">
        <v>139</v>
      </c>
      <c r="E12" s="385" t="s">
        <v>139</v>
      </c>
      <c r="F12" s="601" t="s">
        <v>139</v>
      </c>
      <c r="G12" s="921" t="s">
        <v>140</v>
      </c>
      <c r="H12" s="584" t="s">
        <v>139</v>
      </c>
      <c r="I12" s="385" t="s">
        <v>139</v>
      </c>
      <c r="J12" s="385" t="s">
        <v>139</v>
      </c>
      <c r="K12" s="385" t="s">
        <v>139</v>
      </c>
      <c r="L12" s="601" t="s">
        <v>139</v>
      </c>
      <c r="M12" s="590" t="s">
        <v>140</v>
      </c>
      <c r="N12" s="910"/>
      <c r="O12" s="390" t="s">
        <v>2591</v>
      </c>
    </row>
    <row r="13" spans="1:16" s="213" customFormat="1" ht="30.75" customHeight="1">
      <c r="A13" s="1148" t="s">
        <v>4225</v>
      </c>
      <c r="B13" s="385" t="s">
        <v>139</v>
      </c>
      <c r="C13" s="385" t="s">
        <v>139</v>
      </c>
      <c r="D13" s="385" t="s">
        <v>139</v>
      </c>
      <c r="E13" s="385" t="s">
        <v>139</v>
      </c>
      <c r="F13" s="601" t="s">
        <v>139</v>
      </c>
      <c r="G13" s="921" t="s">
        <v>140</v>
      </c>
      <c r="H13" s="584" t="s">
        <v>139</v>
      </c>
      <c r="I13" s="385" t="s">
        <v>139</v>
      </c>
      <c r="J13" s="385" t="s">
        <v>139</v>
      </c>
      <c r="K13" s="385" t="s">
        <v>139</v>
      </c>
      <c r="L13" s="601" t="s">
        <v>139</v>
      </c>
      <c r="M13" s="590" t="s">
        <v>140</v>
      </c>
      <c r="N13" s="910"/>
      <c r="O13" s="390" t="s">
        <v>2593</v>
      </c>
    </row>
    <row r="14" spans="1:16" s="213" customFormat="1" ht="30.75" customHeight="1">
      <c r="A14" s="1148" t="s">
        <v>4226</v>
      </c>
      <c r="B14" s="385" t="s">
        <v>139</v>
      </c>
      <c r="C14" s="385" t="s">
        <v>139</v>
      </c>
      <c r="D14" s="385" t="s">
        <v>139</v>
      </c>
      <c r="E14" s="385" t="s">
        <v>139</v>
      </c>
      <c r="F14" s="601" t="s">
        <v>139</v>
      </c>
      <c r="G14" s="921" t="s">
        <v>140</v>
      </c>
      <c r="H14" s="584" t="s">
        <v>139</v>
      </c>
      <c r="I14" s="385" t="s">
        <v>139</v>
      </c>
      <c r="J14" s="385" t="s">
        <v>139</v>
      </c>
      <c r="K14" s="385" t="s">
        <v>139</v>
      </c>
      <c r="L14" s="601" t="s">
        <v>139</v>
      </c>
      <c r="M14" s="590" t="s">
        <v>140</v>
      </c>
      <c r="N14" s="910"/>
      <c r="O14" s="390" t="s">
        <v>2595</v>
      </c>
    </row>
    <row r="15" spans="1:16" s="213" customFormat="1" ht="30.75" customHeight="1">
      <c r="A15" s="1148" t="s">
        <v>4227</v>
      </c>
      <c r="B15" s="385" t="s">
        <v>139</v>
      </c>
      <c r="C15" s="385" t="s">
        <v>139</v>
      </c>
      <c r="D15" s="385" t="s">
        <v>139</v>
      </c>
      <c r="E15" s="385" t="s">
        <v>139</v>
      </c>
      <c r="F15" s="601" t="s">
        <v>139</v>
      </c>
      <c r="G15" s="921" t="s">
        <v>140</v>
      </c>
      <c r="H15" s="584" t="s">
        <v>139</v>
      </c>
      <c r="I15" s="385" t="s">
        <v>139</v>
      </c>
      <c r="J15" s="385" t="s">
        <v>139</v>
      </c>
      <c r="K15" s="385" t="s">
        <v>139</v>
      </c>
      <c r="L15" s="601" t="s">
        <v>139</v>
      </c>
      <c r="M15" s="590" t="s">
        <v>140</v>
      </c>
      <c r="N15" s="910"/>
      <c r="O15" s="390" t="s">
        <v>2597</v>
      </c>
    </row>
    <row r="16" spans="1:16" s="213" customFormat="1" ht="30.75" customHeight="1">
      <c r="A16" s="1148" t="s">
        <v>4228</v>
      </c>
      <c r="B16" s="385" t="s">
        <v>139</v>
      </c>
      <c r="C16" s="385" t="s">
        <v>139</v>
      </c>
      <c r="D16" s="385" t="s">
        <v>139</v>
      </c>
      <c r="E16" s="385" t="s">
        <v>139</v>
      </c>
      <c r="F16" s="601" t="s">
        <v>139</v>
      </c>
      <c r="G16" s="921" t="s">
        <v>140</v>
      </c>
      <c r="H16" s="584" t="s">
        <v>139</v>
      </c>
      <c r="I16" s="385" t="s">
        <v>139</v>
      </c>
      <c r="J16" s="385" t="s">
        <v>139</v>
      </c>
      <c r="K16" s="385" t="s">
        <v>139</v>
      </c>
      <c r="L16" s="601" t="s">
        <v>139</v>
      </c>
      <c r="M16" s="590" t="s">
        <v>140</v>
      </c>
      <c r="N16" s="910"/>
      <c r="O16" s="390" t="s">
        <v>2599</v>
      </c>
    </row>
    <row r="17" spans="1:15" s="213" customFormat="1" ht="30.75" customHeight="1">
      <c r="A17" s="1148" t="s">
        <v>4229</v>
      </c>
      <c r="B17" s="385" t="s">
        <v>139</v>
      </c>
      <c r="C17" s="385" t="s">
        <v>139</v>
      </c>
      <c r="D17" s="385" t="s">
        <v>139</v>
      </c>
      <c r="E17" s="385" t="s">
        <v>139</v>
      </c>
      <c r="F17" s="601" t="s">
        <v>139</v>
      </c>
      <c r="G17" s="921" t="s">
        <v>140</v>
      </c>
      <c r="H17" s="584" t="s">
        <v>139</v>
      </c>
      <c r="I17" s="385" t="s">
        <v>139</v>
      </c>
      <c r="J17" s="385" t="s">
        <v>139</v>
      </c>
      <c r="K17" s="385" t="s">
        <v>139</v>
      </c>
      <c r="L17" s="601" t="s">
        <v>139</v>
      </c>
      <c r="M17" s="590" t="s">
        <v>140</v>
      </c>
      <c r="N17" s="910"/>
      <c r="O17" s="390" t="s">
        <v>2601</v>
      </c>
    </row>
    <row r="18" spans="1:15" s="213" customFormat="1" ht="30.75" customHeight="1">
      <c r="A18" s="1148" t="s">
        <v>4230</v>
      </c>
      <c r="B18" s="385" t="s">
        <v>139</v>
      </c>
      <c r="C18" s="385" t="s">
        <v>139</v>
      </c>
      <c r="D18" s="385" t="s">
        <v>139</v>
      </c>
      <c r="E18" s="385" t="s">
        <v>139</v>
      </c>
      <c r="F18" s="601" t="s">
        <v>139</v>
      </c>
      <c r="G18" s="921" t="s">
        <v>140</v>
      </c>
      <c r="H18" s="584" t="s">
        <v>139</v>
      </c>
      <c r="I18" s="385" t="s">
        <v>139</v>
      </c>
      <c r="J18" s="385" t="s">
        <v>139</v>
      </c>
      <c r="K18" s="385" t="s">
        <v>139</v>
      </c>
      <c r="L18" s="601" t="s">
        <v>139</v>
      </c>
      <c r="M18" s="590" t="s">
        <v>140</v>
      </c>
      <c r="N18" s="910"/>
      <c r="O18" s="390" t="s">
        <v>2603</v>
      </c>
    </row>
    <row r="19" spans="1:15" s="213" customFormat="1" ht="30.75" customHeight="1" thickBot="1">
      <c r="A19" s="1167" t="s">
        <v>4231</v>
      </c>
      <c r="B19" s="439" t="s">
        <v>139</v>
      </c>
      <c r="C19" s="439" t="s">
        <v>139</v>
      </c>
      <c r="D19" s="439" t="s">
        <v>139</v>
      </c>
      <c r="E19" s="439" t="s">
        <v>139</v>
      </c>
      <c r="F19" s="609" t="s">
        <v>139</v>
      </c>
      <c r="G19" s="922" t="s">
        <v>140</v>
      </c>
      <c r="H19" s="636" t="s">
        <v>139</v>
      </c>
      <c r="I19" s="439" t="s">
        <v>139</v>
      </c>
      <c r="J19" s="439" t="s">
        <v>139</v>
      </c>
      <c r="K19" s="439" t="s">
        <v>139</v>
      </c>
      <c r="L19" s="609" t="s">
        <v>139</v>
      </c>
      <c r="M19" s="610" t="s">
        <v>140</v>
      </c>
      <c r="N19" s="910"/>
      <c r="O19" s="390" t="s">
        <v>2605</v>
      </c>
    </row>
    <row r="20" spans="1:15" s="213" customFormat="1" ht="30.75" customHeight="1" thickBot="1">
      <c r="A20" s="1173" t="s">
        <v>2606</v>
      </c>
      <c r="B20" s="441" t="s">
        <v>140</v>
      </c>
      <c r="C20" s="441" t="s">
        <v>140</v>
      </c>
      <c r="D20" s="441" t="s">
        <v>140</v>
      </c>
      <c r="E20" s="441" t="s">
        <v>140</v>
      </c>
      <c r="F20" s="611" t="s">
        <v>140</v>
      </c>
      <c r="G20" s="1440" t="s">
        <v>140</v>
      </c>
      <c r="H20" s="638" t="s">
        <v>140</v>
      </c>
      <c r="I20" s="441" t="s">
        <v>140</v>
      </c>
      <c r="J20" s="441" t="s">
        <v>140</v>
      </c>
      <c r="K20" s="441" t="s">
        <v>140</v>
      </c>
      <c r="L20" s="611" t="s">
        <v>140</v>
      </c>
      <c r="M20" s="612" t="s">
        <v>140</v>
      </c>
      <c r="N20" s="910"/>
      <c r="O20" s="699" t="s">
        <v>2607</v>
      </c>
    </row>
    <row r="21" spans="1:15" s="213" customFormat="1" ht="30.75" customHeight="1" thickTop="1" thickBot="1">
      <c r="A21" s="343"/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O21" s="99"/>
    </row>
    <row r="22" spans="1:15" s="213" customFormat="1" ht="30.75" customHeight="1" thickTop="1" thickBot="1">
      <c r="A22" s="462" t="s">
        <v>2608</v>
      </c>
      <c r="B22" s="597"/>
      <c r="C22" s="597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O22" s="99"/>
    </row>
    <row r="23" spans="1:15" s="213" customFormat="1" ht="30.75" customHeight="1" thickTop="1">
      <c r="A23" s="594" t="s">
        <v>4232</v>
      </c>
      <c r="B23" s="395" t="s">
        <v>139</v>
      </c>
      <c r="C23" s="395" t="s">
        <v>139</v>
      </c>
      <c r="D23" s="395" t="s">
        <v>139</v>
      </c>
      <c r="E23" s="395" t="s">
        <v>139</v>
      </c>
      <c r="F23" s="600" t="s">
        <v>139</v>
      </c>
      <c r="G23" s="920" t="s">
        <v>140</v>
      </c>
      <c r="H23" s="669" t="s">
        <v>139</v>
      </c>
      <c r="I23" s="395" t="s">
        <v>139</v>
      </c>
      <c r="J23" s="395" t="s">
        <v>139</v>
      </c>
      <c r="K23" s="395" t="s">
        <v>139</v>
      </c>
      <c r="L23" s="600" t="s">
        <v>139</v>
      </c>
      <c r="M23" s="587" t="s">
        <v>140</v>
      </c>
      <c r="N23" s="910"/>
      <c r="O23" s="389" t="s">
        <v>2610</v>
      </c>
    </row>
    <row r="24" spans="1:15" s="213" customFormat="1" ht="30.75" customHeight="1">
      <c r="A24" s="1148" t="s">
        <v>4233</v>
      </c>
      <c r="B24" s="385" t="s">
        <v>139</v>
      </c>
      <c r="C24" s="385" t="s">
        <v>139</v>
      </c>
      <c r="D24" s="385" t="s">
        <v>139</v>
      </c>
      <c r="E24" s="385" t="s">
        <v>139</v>
      </c>
      <c r="F24" s="601" t="s">
        <v>139</v>
      </c>
      <c r="G24" s="921" t="s">
        <v>140</v>
      </c>
      <c r="H24" s="584" t="s">
        <v>139</v>
      </c>
      <c r="I24" s="385" t="s">
        <v>139</v>
      </c>
      <c r="J24" s="385" t="s">
        <v>139</v>
      </c>
      <c r="K24" s="385" t="s">
        <v>139</v>
      </c>
      <c r="L24" s="601" t="s">
        <v>139</v>
      </c>
      <c r="M24" s="590" t="s">
        <v>140</v>
      </c>
      <c r="N24" s="910"/>
      <c r="O24" s="390" t="s">
        <v>2612</v>
      </c>
    </row>
    <row r="25" spans="1:15" s="213" customFormat="1" ht="30.75" customHeight="1">
      <c r="A25" s="1148" t="s">
        <v>4234</v>
      </c>
      <c r="B25" s="385" t="s">
        <v>139</v>
      </c>
      <c r="C25" s="385" t="s">
        <v>139</v>
      </c>
      <c r="D25" s="385" t="s">
        <v>139</v>
      </c>
      <c r="E25" s="385" t="s">
        <v>139</v>
      </c>
      <c r="F25" s="601" t="s">
        <v>139</v>
      </c>
      <c r="G25" s="921" t="s">
        <v>140</v>
      </c>
      <c r="H25" s="584" t="s">
        <v>139</v>
      </c>
      <c r="I25" s="385" t="s">
        <v>139</v>
      </c>
      <c r="J25" s="385" t="s">
        <v>139</v>
      </c>
      <c r="K25" s="385" t="s">
        <v>139</v>
      </c>
      <c r="L25" s="601" t="s">
        <v>139</v>
      </c>
      <c r="M25" s="590" t="s">
        <v>140</v>
      </c>
      <c r="N25" s="910"/>
      <c r="O25" s="390" t="s">
        <v>2614</v>
      </c>
    </row>
    <row r="26" spans="1:15" s="213" customFormat="1" ht="30.75" customHeight="1">
      <c r="A26" s="1148" t="s">
        <v>4235</v>
      </c>
      <c r="B26" s="385" t="s">
        <v>139</v>
      </c>
      <c r="C26" s="385" t="s">
        <v>139</v>
      </c>
      <c r="D26" s="385" t="s">
        <v>139</v>
      </c>
      <c r="E26" s="385" t="s">
        <v>139</v>
      </c>
      <c r="F26" s="601" t="s">
        <v>139</v>
      </c>
      <c r="G26" s="921" t="s">
        <v>140</v>
      </c>
      <c r="H26" s="584" t="s">
        <v>139</v>
      </c>
      <c r="I26" s="385" t="s">
        <v>139</v>
      </c>
      <c r="J26" s="385" t="s">
        <v>139</v>
      </c>
      <c r="K26" s="385" t="s">
        <v>139</v>
      </c>
      <c r="L26" s="601" t="s">
        <v>139</v>
      </c>
      <c r="M26" s="590" t="s">
        <v>140</v>
      </c>
      <c r="N26" s="910"/>
      <c r="O26" s="390" t="s">
        <v>2616</v>
      </c>
    </row>
    <row r="27" spans="1:15" s="213" customFormat="1" ht="30.75" customHeight="1">
      <c r="A27" s="1148" t="s">
        <v>4236</v>
      </c>
      <c r="B27" s="385" t="s">
        <v>139</v>
      </c>
      <c r="C27" s="385" t="s">
        <v>139</v>
      </c>
      <c r="D27" s="385" t="s">
        <v>139</v>
      </c>
      <c r="E27" s="385" t="s">
        <v>139</v>
      </c>
      <c r="F27" s="601" t="s">
        <v>139</v>
      </c>
      <c r="G27" s="921" t="s">
        <v>140</v>
      </c>
      <c r="H27" s="584" t="s">
        <v>139</v>
      </c>
      <c r="I27" s="385" t="s">
        <v>139</v>
      </c>
      <c r="J27" s="385" t="s">
        <v>139</v>
      </c>
      <c r="K27" s="385" t="s">
        <v>139</v>
      </c>
      <c r="L27" s="601" t="s">
        <v>139</v>
      </c>
      <c r="M27" s="590" t="s">
        <v>140</v>
      </c>
      <c r="N27" s="910"/>
      <c r="O27" s="390" t="s">
        <v>2618</v>
      </c>
    </row>
    <row r="28" spans="1:15" s="213" customFormat="1" ht="30.75" customHeight="1">
      <c r="A28" s="1148" t="s">
        <v>4237</v>
      </c>
      <c r="B28" s="385" t="s">
        <v>139</v>
      </c>
      <c r="C28" s="385" t="s">
        <v>139</v>
      </c>
      <c r="D28" s="385" t="s">
        <v>139</v>
      </c>
      <c r="E28" s="385" t="s">
        <v>139</v>
      </c>
      <c r="F28" s="601" t="s">
        <v>139</v>
      </c>
      <c r="G28" s="921" t="s">
        <v>140</v>
      </c>
      <c r="H28" s="584" t="s">
        <v>139</v>
      </c>
      <c r="I28" s="385" t="s">
        <v>139</v>
      </c>
      <c r="J28" s="385" t="s">
        <v>139</v>
      </c>
      <c r="K28" s="385" t="s">
        <v>139</v>
      </c>
      <c r="L28" s="601" t="s">
        <v>139</v>
      </c>
      <c r="M28" s="590" t="s">
        <v>140</v>
      </c>
      <c r="N28" s="910"/>
      <c r="O28" s="390" t="s">
        <v>2620</v>
      </c>
    </row>
    <row r="29" spans="1:15" s="213" customFormat="1" ht="30.75" customHeight="1">
      <c r="A29" s="1148" t="s">
        <v>4238</v>
      </c>
      <c r="B29" s="385" t="s">
        <v>139</v>
      </c>
      <c r="C29" s="385" t="s">
        <v>139</v>
      </c>
      <c r="D29" s="385" t="s">
        <v>139</v>
      </c>
      <c r="E29" s="385" t="s">
        <v>139</v>
      </c>
      <c r="F29" s="601" t="s">
        <v>139</v>
      </c>
      <c r="G29" s="921" t="s">
        <v>140</v>
      </c>
      <c r="H29" s="584" t="s">
        <v>139</v>
      </c>
      <c r="I29" s="385" t="s">
        <v>139</v>
      </c>
      <c r="J29" s="385" t="s">
        <v>139</v>
      </c>
      <c r="K29" s="385" t="s">
        <v>139</v>
      </c>
      <c r="L29" s="601" t="s">
        <v>139</v>
      </c>
      <c r="M29" s="590" t="s">
        <v>140</v>
      </c>
      <c r="N29" s="910"/>
      <c r="O29" s="390" t="s">
        <v>2622</v>
      </c>
    </row>
    <row r="30" spans="1:15" s="213" customFormat="1" ht="30.75" customHeight="1">
      <c r="A30" s="1148" t="s">
        <v>4239</v>
      </c>
      <c r="B30" s="385" t="s">
        <v>139</v>
      </c>
      <c r="C30" s="385" t="s">
        <v>139</v>
      </c>
      <c r="D30" s="385" t="s">
        <v>139</v>
      </c>
      <c r="E30" s="385" t="s">
        <v>139</v>
      </c>
      <c r="F30" s="601" t="s">
        <v>139</v>
      </c>
      <c r="G30" s="921" t="s">
        <v>140</v>
      </c>
      <c r="H30" s="584" t="s">
        <v>139</v>
      </c>
      <c r="I30" s="385" t="s">
        <v>139</v>
      </c>
      <c r="J30" s="385" t="s">
        <v>139</v>
      </c>
      <c r="K30" s="385" t="s">
        <v>139</v>
      </c>
      <c r="L30" s="601" t="s">
        <v>139</v>
      </c>
      <c r="M30" s="590" t="s">
        <v>140</v>
      </c>
      <c r="N30" s="910"/>
      <c r="O30" s="390" t="s">
        <v>2624</v>
      </c>
    </row>
    <row r="31" spans="1:15" s="213" customFormat="1" ht="30.75" customHeight="1">
      <c r="A31" s="1148" t="s">
        <v>4240</v>
      </c>
      <c r="B31" s="385" t="s">
        <v>139</v>
      </c>
      <c r="C31" s="385" t="s">
        <v>139</v>
      </c>
      <c r="D31" s="385" t="s">
        <v>139</v>
      </c>
      <c r="E31" s="385" t="s">
        <v>139</v>
      </c>
      <c r="F31" s="601" t="s">
        <v>139</v>
      </c>
      <c r="G31" s="921" t="s">
        <v>140</v>
      </c>
      <c r="H31" s="584" t="s">
        <v>139</v>
      </c>
      <c r="I31" s="385" t="s">
        <v>139</v>
      </c>
      <c r="J31" s="385" t="s">
        <v>139</v>
      </c>
      <c r="K31" s="385" t="s">
        <v>139</v>
      </c>
      <c r="L31" s="601" t="s">
        <v>139</v>
      </c>
      <c r="M31" s="590" t="s">
        <v>140</v>
      </c>
      <c r="N31" s="910"/>
      <c r="O31" s="390" t="s">
        <v>2626</v>
      </c>
    </row>
    <row r="32" spans="1:15" s="213" customFormat="1" ht="30.75" customHeight="1" thickBot="1">
      <c r="A32" s="1167" t="s">
        <v>4241</v>
      </c>
      <c r="B32" s="439" t="s">
        <v>139</v>
      </c>
      <c r="C32" s="439" t="s">
        <v>139</v>
      </c>
      <c r="D32" s="439" t="s">
        <v>139</v>
      </c>
      <c r="E32" s="439" t="s">
        <v>139</v>
      </c>
      <c r="F32" s="609" t="s">
        <v>139</v>
      </c>
      <c r="G32" s="922" t="s">
        <v>140</v>
      </c>
      <c r="H32" s="636" t="s">
        <v>139</v>
      </c>
      <c r="I32" s="439" t="s">
        <v>139</v>
      </c>
      <c r="J32" s="439" t="s">
        <v>139</v>
      </c>
      <c r="K32" s="439" t="s">
        <v>139</v>
      </c>
      <c r="L32" s="609" t="s">
        <v>139</v>
      </c>
      <c r="M32" s="610" t="s">
        <v>140</v>
      </c>
      <c r="N32" s="910"/>
      <c r="O32" s="390" t="s">
        <v>2628</v>
      </c>
    </row>
    <row r="33" spans="1:15" s="213" customFormat="1" ht="30.75" customHeight="1" thickBot="1">
      <c r="A33" s="1173" t="s">
        <v>2629</v>
      </c>
      <c r="B33" s="441" t="s">
        <v>140</v>
      </c>
      <c r="C33" s="441" t="s">
        <v>140</v>
      </c>
      <c r="D33" s="441" t="s">
        <v>140</v>
      </c>
      <c r="E33" s="441" t="s">
        <v>140</v>
      </c>
      <c r="F33" s="611" t="s">
        <v>140</v>
      </c>
      <c r="G33" s="1440" t="s">
        <v>140</v>
      </c>
      <c r="H33" s="638" t="s">
        <v>140</v>
      </c>
      <c r="I33" s="441" t="s">
        <v>140</v>
      </c>
      <c r="J33" s="441" t="s">
        <v>140</v>
      </c>
      <c r="K33" s="441" t="s">
        <v>140</v>
      </c>
      <c r="L33" s="611" t="s">
        <v>140</v>
      </c>
      <c r="M33" s="612" t="s">
        <v>140</v>
      </c>
      <c r="N33" s="910"/>
      <c r="O33" s="699" t="s">
        <v>2630</v>
      </c>
    </row>
    <row r="34" spans="1:15" ht="15.75" customHeight="1" thickTop="1">
      <c r="A34" s="232"/>
      <c r="B34" s="232"/>
      <c r="C34" s="235"/>
      <c r="D34" s="235"/>
      <c r="E34" s="235"/>
      <c r="F34" s="235"/>
      <c r="G34" s="235"/>
      <c r="H34" s="235"/>
      <c r="I34" s="236"/>
      <c r="J34" s="175"/>
      <c r="K34" s="175"/>
      <c r="L34" s="175"/>
      <c r="M34" s="175"/>
      <c r="N34" s="175"/>
      <c r="O34" s="175"/>
    </row>
    <row r="35" spans="1:15" s="338" customFormat="1" ht="15.75" customHeight="1">
      <c r="A35" s="332"/>
      <c r="B35" s="333"/>
      <c r="C35" s="337"/>
      <c r="D35" s="337"/>
      <c r="E35" s="337"/>
      <c r="F35" s="337"/>
      <c r="G35" s="337"/>
      <c r="H35" s="337"/>
      <c r="I35" s="337"/>
    </row>
    <row r="36" spans="1:15" s="338" customFormat="1" ht="15.75" customHeight="1">
      <c r="A36" s="234"/>
      <c r="B36" s="237"/>
      <c r="C36" s="337"/>
      <c r="D36" s="337"/>
      <c r="E36" s="337"/>
      <c r="F36" s="337"/>
      <c r="G36" s="337"/>
      <c r="H36" s="337"/>
      <c r="I36" s="337"/>
    </row>
    <row r="37" spans="1:15" s="338" customFormat="1" ht="15.75" customHeight="1">
      <c r="A37" s="339"/>
      <c r="B37" s="334"/>
      <c r="C37" s="337"/>
      <c r="D37" s="337"/>
      <c r="E37" s="337"/>
      <c r="F37" s="337"/>
      <c r="G37" s="337"/>
      <c r="H37" s="337"/>
      <c r="I37" s="337"/>
    </row>
    <row r="38" spans="1:15" s="338" customFormat="1" ht="15.75" customHeight="1">
      <c r="A38" s="335"/>
      <c r="B38" s="336"/>
      <c r="C38" s="337"/>
      <c r="D38" s="337"/>
      <c r="E38" s="337"/>
      <c r="F38" s="337"/>
      <c r="G38" s="337"/>
      <c r="H38" s="337"/>
      <c r="I38" s="337"/>
    </row>
    <row r="39" spans="1:15" s="338" customFormat="1" ht="15.75" customHeight="1">
      <c r="A39" s="340"/>
      <c r="B39" s="334"/>
      <c r="C39" s="337"/>
      <c r="D39" s="337"/>
      <c r="E39" s="337"/>
      <c r="F39" s="337"/>
      <c r="G39" s="337"/>
      <c r="H39" s="337"/>
      <c r="I39" s="337"/>
    </row>
    <row r="40" spans="1:15" s="338" customFormat="1" ht="15.75" customHeight="1">
      <c r="A40" s="337"/>
      <c r="B40" s="337"/>
      <c r="C40" s="337"/>
      <c r="D40" s="337"/>
      <c r="E40" s="337"/>
      <c r="F40" s="337"/>
      <c r="G40" s="337"/>
      <c r="H40" s="337"/>
      <c r="I40" s="337"/>
    </row>
  </sheetData>
  <mergeCells count="13">
    <mergeCell ref="O5:O7"/>
    <mergeCell ref="A1:F1"/>
    <mergeCell ref="H1:K1"/>
    <mergeCell ref="L1:M1"/>
    <mergeCell ref="A3:M3"/>
    <mergeCell ref="H5:M5"/>
    <mergeCell ref="B5:G5"/>
    <mergeCell ref="C6:F6"/>
    <mergeCell ref="G6:G7"/>
    <mergeCell ref="I6:L6"/>
    <mergeCell ref="M6:M7"/>
    <mergeCell ref="B6:B7"/>
    <mergeCell ref="H6:H7"/>
  </mergeCells>
  <pageMargins left="0.7" right="0.7" top="0.75" bottom="0.75" header="0.3" footer="0.3"/>
  <pageSetup paperSize="8" fitToHeight="0" orientation="portrait" r:id="rId1"/>
  <headerFooter>
    <oddHeader>&amp;L&amp;F&amp;CSheet: &amp;A&amp;ROFFICIAL</oddHeader>
    <oddFooter>&amp;LPrinted on: &amp;D at &amp;T&amp;CPage &amp;P of &amp;N&amp;ROfwat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showGridLines="0" view="pageBreakPreview" zoomScaleNormal="100" zoomScaleSheetLayoutView="100" workbookViewId="0">
      <selection activeCell="A4" sqref="A4"/>
    </sheetView>
  </sheetViews>
  <sheetFormatPr defaultRowHeight="44.25" customHeight="1"/>
  <cols>
    <col min="1" max="1" width="32" customWidth="1"/>
    <col min="2" max="19" width="4.375" customWidth="1"/>
    <col min="20" max="20" width="1.75" customWidth="1"/>
    <col min="21" max="21" width="7.875" customWidth="1"/>
    <col min="22" max="22" width="1.25" customWidth="1"/>
  </cols>
  <sheetData>
    <row r="1" spans="1:21" ht="24" customHeight="1">
      <c r="A1" s="959" t="s">
        <v>69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</row>
    <row r="2" spans="1:21" ht="8.2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</row>
    <row r="3" spans="1:21" ht="54.75" customHeight="1">
      <c r="A3" s="1373" t="s">
        <v>4221</v>
      </c>
      <c r="B3" s="1374"/>
      <c r="C3" s="1374"/>
      <c r="D3" s="1374"/>
      <c r="E3" s="1374"/>
      <c r="F3" s="1374"/>
      <c r="G3" s="1374"/>
      <c r="H3" s="1374"/>
      <c r="I3" s="1374"/>
      <c r="J3" s="1374"/>
      <c r="K3" s="1374"/>
      <c r="L3" s="1374"/>
      <c r="M3" s="1374"/>
      <c r="N3" s="1374"/>
      <c r="O3" s="1374"/>
      <c r="P3" s="1374"/>
      <c r="Q3" s="1374"/>
      <c r="R3" s="1374"/>
      <c r="S3" s="1374"/>
      <c r="T3" s="345"/>
      <c r="U3" s="99"/>
    </row>
    <row r="4" spans="1:21" ht="11.25" customHeight="1" thickBot="1">
      <c r="A4" s="230"/>
      <c r="B4" s="231"/>
      <c r="C4" s="232"/>
      <c r="D4" s="232"/>
      <c r="E4" s="232"/>
      <c r="F4" s="232"/>
      <c r="G4" s="232"/>
      <c r="H4" s="232"/>
      <c r="I4" s="232"/>
      <c r="J4" s="232"/>
      <c r="K4" s="232"/>
      <c r="L4" s="175"/>
      <c r="M4" s="175"/>
      <c r="N4" s="175"/>
      <c r="O4" s="175"/>
      <c r="P4" s="175"/>
      <c r="Q4" s="175"/>
      <c r="R4" s="175"/>
      <c r="S4" s="175"/>
      <c r="T4" s="175"/>
      <c r="U4" s="175"/>
    </row>
    <row r="5" spans="1:21" s="213" customFormat="1" ht="39.75" customHeight="1" thickTop="1" thickBot="1">
      <c r="A5" s="917"/>
      <c r="B5" s="1359" t="s">
        <v>2583</v>
      </c>
      <c r="C5" s="1360"/>
      <c r="D5" s="1360"/>
      <c r="E5" s="1360"/>
      <c r="F5" s="1360"/>
      <c r="G5" s="1360"/>
      <c r="H5" s="1360"/>
      <c r="I5" s="1360"/>
      <c r="J5" s="1361"/>
      <c r="K5" s="1359" t="s">
        <v>2584</v>
      </c>
      <c r="L5" s="1360"/>
      <c r="M5" s="1360"/>
      <c r="N5" s="1360"/>
      <c r="O5" s="1360"/>
      <c r="P5" s="1360"/>
      <c r="Q5" s="1360"/>
      <c r="R5" s="1360"/>
      <c r="S5" s="1361"/>
      <c r="U5" s="1303" t="s">
        <v>134</v>
      </c>
    </row>
    <row r="6" spans="1:21" s="213" customFormat="1" ht="23.25" customHeight="1">
      <c r="A6" s="918"/>
      <c r="B6" s="1364" t="s">
        <v>2631</v>
      </c>
      <c r="C6" s="1365"/>
      <c r="D6" s="1365"/>
      <c r="E6" s="1365"/>
      <c r="F6" s="1366"/>
      <c r="G6" s="1367" t="s">
        <v>407</v>
      </c>
      <c r="H6" s="1368"/>
      <c r="I6" s="1369"/>
      <c r="J6" s="1436" t="s">
        <v>206</v>
      </c>
      <c r="K6" s="1364" t="s">
        <v>2631</v>
      </c>
      <c r="L6" s="1365"/>
      <c r="M6" s="1365"/>
      <c r="N6" s="1365"/>
      <c r="O6" s="1366"/>
      <c r="P6" s="1368" t="s">
        <v>407</v>
      </c>
      <c r="Q6" s="1368"/>
      <c r="R6" s="1369"/>
      <c r="S6" s="1436" t="s">
        <v>206</v>
      </c>
      <c r="U6" s="1304"/>
    </row>
    <row r="7" spans="1:21" s="213" customFormat="1" ht="34.5" customHeight="1">
      <c r="A7" s="918"/>
      <c r="B7" s="1362" t="s">
        <v>2575</v>
      </c>
      <c r="C7" s="1363"/>
      <c r="D7" s="1363"/>
      <c r="E7" s="1443" t="s">
        <v>2529</v>
      </c>
      <c r="F7" s="1445" t="s">
        <v>2632</v>
      </c>
      <c r="G7" s="1453" t="s">
        <v>2531</v>
      </c>
      <c r="H7" s="1447" t="s">
        <v>2532</v>
      </c>
      <c r="I7" s="1449" t="s">
        <v>2533</v>
      </c>
      <c r="J7" s="1451"/>
      <c r="K7" s="1362" t="s">
        <v>2575</v>
      </c>
      <c r="L7" s="1363"/>
      <c r="M7" s="1363"/>
      <c r="N7" s="1447" t="s">
        <v>2529</v>
      </c>
      <c r="O7" s="1449" t="s">
        <v>2632</v>
      </c>
      <c r="P7" s="1447" t="s">
        <v>2531</v>
      </c>
      <c r="Q7" s="1447" t="s">
        <v>2532</v>
      </c>
      <c r="R7" s="1449" t="s">
        <v>2533</v>
      </c>
      <c r="S7" s="1451"/>
      <c r="U7" s="1304"/>
    </row>
    <row r="8" spans="1:21" s="213" customFormat="1" ht="113.25" customHeight="1" thickBot="1">
      <c r="A8" s="919"/>
      <c r="B8" s="1441" t="s">
        <v>2526</v>
      </c>
      <c r="C8" s="1442" t="s">
        <v>2527</v>
      </c>
      <c r="D8" s="1442" t="s">
        <v>2528</v>
      </c>
      <c r="E8" s="1444"/>
      <c r="F8" s="1446"/>
      <c r="G8" s="1454"/>
      <c r="H8" s="1448"/>
      <c r="I8" s="1450"/>
      <c r="J8" s="1452"/>
      <c r="K8" s="1441" t="s">
        <v>2526</v>
      </c>
      <c r="L8" s="1442" t="s">
        <v>2527</v>
      </c>
      <c r="M8" s="1442" t="s">
        <v>2528</v>
      </c>
      <c r="N8" s="1448"/>
      <c r="O8" s="1450"/>
      <c r="P8" s="1448"/>
      <c r="Q8" s="1448"/>
      <c r="R8" s="1450"/>
      <c r="S8" s="1452"/>
      <c r="U8" s="1305"/>
    </row>
    <row r="9" spans="1:21" s="213" customFormat="1" ht="11.25" customHeight="1" thickBot="1">
      <c r="A9" s="341"/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U9" s="99"/>
    </row>
    <row r="10" spans="1:21" s="213" customFormat="1" ht="36.75" customHeight="1" thickTop="1" thickBot="1">
      <c r="A10" s="462" t="s">
        <v>2585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</row>
    <row r="11" spans="1:21" s="213" customFormat="1" ht="24.75" customHeight="1" thickTop="1">
      <c r="A11" s="594" t="s">
        <v>4201</v>
      </c>
      <c r="B11" s="395" t="s">
        <v>139</v>
      </c>
      <c r="C11" s="395" t="s">
        <v>139</v>
      </c>
      <c r="D11" s="395" t="s">
        <v>139</v>
      </c>
      <c r="E11" s="395" t="s">
        <v>139</v>
      </c>
      <c r="F11" s="600" t="s">
        <v>139</v>
      </c>
      <c r="G11" s="669" t="s">
        <v>139</v>
      </c>
      <c r="H11" s="395" t="s">
        <v>139</v>
      </c>
      <c r="I11" s="600" t="s">
        <v>139</v>
      </c>
      <c r="J11" s="920" t="s">
        <v>140</v>
      </c>
      <c r="K11" s="669" t="s">
        <v>139</v>
      </c>
      <c r="L11" s="395" t="s">
        <v>139</v>
      </c>
      <c r="M11" s="395" t="s">
        <v>139</v>
      </c>
      <c r="N11" s="395" t="s">
        <v>139</v>
      </c>
      <c r="O11" s="600" t="s">
        <v>139</v>
      </c>
      <c r="P11" s="669" t="s">
        <v>139</v>
      </c>
      <c r="Q11" s="395" t="s">
        <v>139</v>
      </c>
      <c r="R11" s="600" t="s">
        <v>139</v>
      </c>
      <c r="S11" s="715" t="s">
        <v>140</v>
      </c>
      <c r="U11" s="389" t="s">
        <v>2633</v>
      </c>
    </row>
    <row r="12" spans="1:21" s="213" customFormat="1" ht="24.75" customHeight="1">
      <c r="A12" s="1148" t="s">
        <v>4202</v>
      </c>
      <c r="B12" s="385" t="s">
        <v>139</v>
      </c>
      <c r="C12" s="385" t="s">
        <v>139</v>
      </c>
      <c r="D12" s="385" t="s">
        <v>139</v>
      </c>
      <c r="E12" s="385" t="s">
        <v>139</v>
      </c>
      <c r="F12" s="601" t="s">
        <v>139</v>
      </c>
      <c r="G12" s="584" t="s">
        <v>139</v>
      </c>
      <c r="H12" s="385" t="s">
        <v>139</v>
      </c>
      <c r="I12" s="601" t="s">
        <v>139</v>
      </c>
      <c r="J12" s="921" t="s">
        <v>140</v>
      </c>
      <c r="K12" s="584" t="s">
        <v>139</v>
      </c>
      <c r="L12" s="385" t="s">
        <v>139</v>
      </c>
      <c r="M12" s="385" t="s">
        <v>139</v>
      </c>
      <c r="N12" s="385" t="s">
        <v>139</v>
      </c>
      <c r="O12" s="601" t="s">
        <v>139</v>
      </c>
      <c r="P12" s="584" t="s">
        <v>139</v>
      </c>
      <c r="Q12" s="385" t="s">
        <v>139</v>
      </c>
      <c r="R12" s="601" t="s">
        <v>139</v>
      </c>
      <c r="S12" s="720" t="s">
        <v>140</v>
      </c>
      <c r="U12" s="390" t="s">
        <v>2634</v>
      </c>
    </row>
    <row r="13" spans="1:21" s="213" customFormat="1" ht="24.75" customHeight="1">
      <c r="A13" s="1148" t="s">
        <v>4203</v>
      </c>
      <c r="B13" s="385" t="s">
        <v>139</v>
      </c>
      <c r="C13" s="385" t="s">
        <v>139</v>
      </c>
      <c r="D13" s="385" t="s">
        <v>139</v>
      </c>
      <c r="E13" s="385" t="s">
        <v>139</v>
      </c>
      <c r="F13" s="601" t="s">
        <v>139</v>
      </c>
      <c r="G13" s="584" t="s">
        <v>139</v>
      </c>
      <c r="H13" s="385" t="s">
        <v>139</v>
      </c>
      <c r="I13" s="601" t="s">
        <v>139</v>
      </c>
      <c r="J13" s="921" t="s">
        <v>140</v>
      </c>
      <c r="K13" s="584" t="s">
        <v>139</v>
      </c>
      <c r="L13" s="385" t="s">
        <v>139</v>
      </c>
      <c r="M13" s="385" t="s">
        <v>139</v>
      </c>
      <c r="N13" s="385" t="s">
        <v>139</v>
      </c>
      <c r="O13" s="601" t="s">
        <v>139</v>
      </c>
      <c r="P13" s="584" t="s">
        <v>139</v>
      </c>
      <c r="Q13" s="385" t="s">
        <v>139</v>
      </c>
      <c r="R13" s="601" t="s">
        <v>139</v>
      </c>
      <c r="S13" s="720" t="s">
        <v>140</v>
      </c>
      <c r="U13" s="390" t="s">
        <v>2635</v>
      </c>
    </row>
    <row r="14" spans="1:21" s="213" customFormat="1" ht="24.75" customHeight="1">
      <c r="A14" s="1148" t="s">
        <v>4204</v>
      </c>
      <c r="B14" s="385" t="s">
        <v>139</v>
      </c>
      <c r="C14" s="385" t="s">
        <v>139</v>
      </c>
      <c r="D14" s="385" t="s">
        <v>139</v>
      </c>
      <c r="E14" s="385" t="s">
        <v>139</v>
      </c>
      <c r="F14" s="601" t="s">
        <v>139</v>
      </c>
      <c r="G14" s="584" t="s">
        <v>139</v>
      </c>
      <c r="H14" s="385" t="s">
        <v>139</v>
      </c>
      <c r="I14" s="601" t="s">
        <v>139</v>
      </c>
      <c r="J14" s="921" t="s">
        <v>140</v>
      </c>
      <c r="K14" s="584" t="s">
        <v>139</v>
      </c>
      <c r="L14" s="385" t="s">
        <v>139</v>
      </c>
      <c r="M14" s="385" t="s">
        <v>139</v>
      </c>
      <c r="N14" s="385" t="s">
        <v>139</v>
      </c>
      <c r="O14" s="601" t="s">
        <v>139</v>
      </c>
      <c r="P14" s="584" t="s">
        <v>139</v>
      </c>
      <c r="Q14" s="385" t="s">
        <v>139</v>
      </c>
      <c r="R14" s="601" t="s">
        <v>139</v>
      </c>
      <c r="S14" s="720" t="s">
        <v>140</v>
      </c>
      <c r="U14" s="390" t="s">
        <v>2636</v>
      </c>
    </row>
    <row r="15" spans="1:21" s="213" customFormat="1" ht="24.75" customHeight="1">
      <c r="A15" s="1148" t="s">
        <v>4205</v>
      </c>
      <c r="B15" s="385" t="s">
        <v>139</v>
      </c>
      <c r="C15" s="385" t="s">
        <v>139</v>
      </c>
      <c r="D15" s="385" t="s">
        <v>139</v>
      </c>
      <c r="E15" s="385" t="s">
        <v>139</v>
      </c>
      <c r="F15" s="601" t="s">
        <v>139</v>
      </c>
      <c r="G15" s="584" t="s">
        <v>139</v>
      </c>
      <c r="H15" s="385" t="s">
        <v>139</v>
      </c>
      <c r="I15" s="601" t="s">
        <v>139</v>
      </c>
      <c r="J15" s="921" t="s">
        <v>140</v>
      </c>
      <c r="K15" s="584" t="s">
        <v>139</v>
      </c>
      <c r="L15" s="385" t="s">
        <v>139</v>
      </c>
      <c r="M15" s="385" t="s">
        <v>139</v>
      </c>
      <c r="N15" s="385" t="s">
        <v>139</v>
      </c>
      <c r="O15" s="601" t="s">
        <v>139</v>
      </c>
      <c r="P15" s="584" t="s">
        <v>139</v>
      </c>
      <c r="Q15" s="385" t="s">
        <v>139</v>
      </c>
      <c r="R15" s="601" t="s">
        <v>139</v>
      </c>
      <c r="S15" s="720" t="s">
        <v>140</v>
      </c>
      <c r="U15" s="390" t="s">
        <v>2637</v>
      </c>
    </row>
    <row r="16" spans="1:21" s="213" customFormat="1" ht="24.75" customHeight="1">
      <c r="A16" s="1148" t="s">
        <v>4206</v>
      </c>
      <c r="B16" s="385" t="s">
        <v>139</v>
      </c>
      <c r="C16" s="385" t="s">
        <v>139</v>
      </c>
      <c r="D16" s="385" t="s">
        <v>139</v>
      </c>
      <c r="E16" s="385" t="s">
        <v>139</v>
      </c>
      <c r="F16" s="601" t="s">
        <v>139</v>
      </c>
      <c r="G16" s="584" t="s">
        <v>139</v>
      </c>
      <c r="H16" s="385" t="s">
        <v>139</v>
      </c>
      <c r="I16" s="601" t="s">
        <v>139</v>
      </c>
      <c r="J16" s="921" t="s">
        <v>140</v>
      </c>
      <c r="K16" s="584" t="s">
        <v>139</v>
      </c>
      <c r="L16" s="385" t="s">
        <v>139</v>
      </c>
      <c r="M16" s="385" t="s">
        <v>139</v>
      </c>
      <c r="N16" s="385" t="s">
        <v>139</v>
      </c>
      <c r="O16" s="601" t="s">
        <v>139</v>
      </c>
      <c r="P16" s="584" t="s">
        <v>139</v>
      </c>
      <c r="Q16" s="385" t="s">
        <v>139</v>
      </c>
      <c r="R16" s="601" t="s">
        <v>139</v>
      </c>
      <c r="S16" s="720" t="s">
        <v>140</v>
      </c>
      <c r="U16" s="390" t="s">
        <v>2638</v>
      </c>
    </row>
    <row r="17" spans="1:21" s="213" customFormat="1" ht="24.75" customHeight="1">
      <c r="A17" s="1148" t="s">
        <v>4207</v>
      </c>
      <c r="B17" s="385" t="s">
        <v>139</v>
      </c>
      <c r="C17" s="385" t="s">
        <v>139</v>
      </c>
      <c r="D17" s="385" t="s">
        <v>139</v>
      </c>
      <c r="E17" s="385" t="s">
        <v>139</v>
      </c>
      <c r="F17" s="601" t="s">
        <v>139</v>
      </c>
      <c r="G17" s="584" t="s">
        <v>139</v>
      </c>
      <c r="H17" s="385" t="s">
        <v>139</v>
      </c>
      <c r="I17" s="601" t="s">
        <v>139</v>
      </c>
      <c r="J17" s="921" t="s">
        <v>140</v>
      </c>
      <c r="K17" s="584" t="s">
        <v>139</v>
      </c>
      <c r="L17" s="385" t="s">
        <v>139</v>
      </c>
      <c r="M17" s="385" t="s">
        <v>139</v>
      </c>
      <c r="N17" s="385" t="s">
        <v>139</v>
      </c>
      <c r="O17" s="601" t="s">
        <v>139</v>
      </c>
      <c r="P17" s="584" t="s">
        <v>139</v>
      </c>
      <c r="Q17" s="385" t="s">
        <v>139</v>
      </c>
      <c r="R17" s="601" t="s">
        <v>139</v>
      </c>
      <c r="S17" s="720" t="s">
        <v>140</v>
      </c>
      <c r="U17" s="390" t="s">
        <v>2639</v>
      </c>
    </row>
    <row r="18" spans="1:21" s="213" customFormat="1" ht="24.75" customHeight="1">
      <c r="A18" s="1148" t="s">
        <v>4208</v>
      </c>
      <c r="B18" s="385" t="s">
        <v>139</v>
      </c>
      <c r="C18" s="385" t="s">
        <v>139</v>
      </c>
      <c r="D18" s="385" t="s">
        <v>139</v>
      </c>
      <c r="E18" s="385" t="s">
        <v>139</v>
      </c>
      <c r="F18" s="601" t="s">
        <v>139</v>
      </c>
      <c r="G18" s="584" t="s">
        <v>139</v>
      </c>
      <c r="H18" s="385" t="s">
        <v>139</v>
      </c>
      <c r="I18" s="601" t="s">
        <v>139</v>
      </c>
      <c r="J18" s="921" t="s">
        <v>140</v>
      </c>
      <c r="K18" s="584" t="s">
        <v>139</v>
      </c>
      <c r="L18" s="385" t="s">
        <v>139</v>
      </c>
      <c r="M18" s="385" t="s">
        <v>139</v>
      </c>
      <c r="N18" s="385" t="s">
        <v>139</v>
      </c>
      <c r="O18" s="601" t="s">
        <v>139</v>
      </c>
      <c r="P18" s="584" t="s">
        <v>139</v>
      </c>
      <c r="Q18" s="385" t="s">
        <v>139</v>
      </c>
      <c r="R18" s="601" t="s">
        <v>139</v>
      </c>
      <c r="S18" s="720" t="s">
        <v>140</v>
      </c>
      <c r="U18" s="390" t="s">
        <v>2640</v>
      </c>
    </row>
    <row r="19" spans="1:21" s="213" customFormat="1" ht="24.75" customHeight="1">
      <c r="A19" s="1148" t="s">
        <v>4209</v>
      </c>
      <c r="B19" s="385" t="s">
        <v>139</v>
      </c>
      <c r="C19" s="385" t="s">
        <v>139</v>
      </c>
      <c r="D19" s="385" t="s">
        <v>139</v>
      </c>
      <c r="E19" s="385" t="s">
        <v>139</v>
      </c>
      <c r="F19" s="601" t="s">
        <v>139</v>
      </c>
      <c r="G19" s="584" t="s">
        <v>139</v>
      </c>
      <c r="H19" s="385" t="s">
        <v>139</v>
      </c>
      <c r="I19" s="601" t="s">
        <v>139</v>
      </c>
      <c r="J19" s="921" t="s">
        <v>140</v>
      </c>
      <c r="K19" s="584" t="s">
        <v>139</v>
      </c>
      <c r="L19" s="385" t="s">
        <v>139</v>
      </c>
      <c r="M19" s="385" t="s">
        <v>139</v>
      </c>
      <c r="N19" s="385" t="s">
        <v>139</v>
      </c>
      <c r="O19" s="601" t="s">
        <v>139</v>
      </c>
      <c r="P19" s="584" t="s">
        <v>139</v>
      </c>
      <c r="Q19" s="385" t="s">
        <v>139</v>
      </c>
      <c r="R19" s="601" t="s">
        <v>139</v>
      </c>
      <c r="S19" s="720" t="s">
        <v>140</v>
      </c>
      <c r="U19" s="390" t="s">
        <v>2641</v>
      </c>
    </row>
    <row r="20" spans="1:21" s="213" customFormat="1" ht="24.75" customHeight="1" thickBot="1">
      <c r="A20" s="1167" t="s">
        <v>4210</v>
      </c>
      <c r="B20" s="636" t="s">
        <v>139</v>
      </c>
      <c r="C20" s="439" t="s">
        <v>139</v>
      </c>
      <c r="D20" s="439" t="s">
        <v>139</v>
      </c>
      <c r="E20" s="439" t="s">
        <v>139</v>
      </c>
      <c r="F20" s="609" t="s">
        <v>139</v>
      </c>
      <c r="G20" s="636" t="s">
        <v>139</v>
      </c>
      <c r="H20" s="439" t="s">
        <v>139</v>
      </c>
      <c r="I20" s="609" t="s">
        <v>139</v>
      </c>
      <c r="J20" s="922" t="s">
        <v>140</v>
      </c>
      <c r="K20" s="636" t="s">
        <v>139</v>
      </c>
      <c r="L20" s="439" t="s">
        <v>139</v>
      </c>
      <c r="M20" s="439" t="s">
        <v>139</v>
      </c>
      <c r="N20" s="439" t="s">
        <v>139</v>
      </c>
      <c r="O20" s="609" t="s">
        <v>139</v>
      </c>
      <c r="P20" s="636" t="s">
        <v>139</v>
      </c>
      <c r="Q20" s="439" t="s">
        <v>139</v>
      </c>
      <c r="R20" s="609" t="s">
        <v>139</v>
      </c>
      <c r="S20" s="716" t="s">
        <v>140</v>
      </c>
      <c r="U20" s="390" t="s">
        <v>2642</v>
      </c>
    </row>
    <row r="21" spans="1:21" s="213" customFormat="1" ht="24.75" customHeight="1" thickBot="1">
      <c r="A21" s="1173" t="s">
        <v>2606</v>
      </c>
      <c r="B21" s="441" t="s">
        <v>140</v>
      </c>
      <c r="C21" s="441" t="s">
        <v>140</v>
      </c>
      <c r="D21" s="441" t="s">
        <v>140</v>
      </c>
      <c r="E21" s="441" t="s">
        <v>140</v>
      </c>
      <c r="F21" s="441" t="s">
        <v>140</v>
      </c>
      <c r="G21" s="441" t="s">
        <v>140</v>
      </c>
      <c r="H21" s="441" t="s">
        <v>140</v>
      </c>
      <c r="I21" s="441" t="s">
        <v>140</v>
      </c>
      <c r="J21" s="441" t="s">
        <v>140</v>
      </c>
      <c r="K21" s="441" t="s">
        <v>140</v>
      </c>
      <c r="L21" s="441" t="s">
        <v>140</v>
      </c>
      <c r="M21" s="441" t="s">
        <v>140</v>
      </c>
      <c r="N21" s="441" t="s">
        <v>140</v>
      </c>
      <c r="O21" s="441" t="s">
        <v>140</v>
      </c>
      <c r="P21" s="441" t="s">
        <v>140</v>
      </c>
      <c r="Q21" s="441" t="s">
        <v>140</v>
      </c>
      <c r="R21" s="441" t="s">
        <v>140</v>
      </c>
      <c r="S21" s="461" t="s">
        <v>140</v>
      </c>
      <c r="U21" s="699" t="s">
        <v>2643</v>
      </c>
    </row>
    <row r="22" spans="1:21" s="213" customFormat="1" ht="19.5" customHeight="1" thickTop="1" thickBot="1">
      <c r="A22" s="343"/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U22" s="99"/>
    </row>
    <row r="23" spans="1:21" s="213" customFormat="1" ht="29.25" customHeight="1" thickTop="1" thickBot="1">
      <c r="A23" s="462" t="s">
        <v>2608</v>
      </c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</row>
    <row r="24" spans="1:21" s="213" customFormat="1" ht="23.25" customHeight="1" thickTop="1">
      <c r="A24" s="594" t="s">
        <v>4211</v>
      </c>
      <c r="B24" s="395" t="s">
        <v>139</v>
      </c>
      <c r="C24" s="395" t="s">
        <v>139</v>
      </c>
      <c r="D24" s="395" t="s">
        <v>139</v>
      </c>
      <c r="E24" s="395" t="s">
        <v>139</v>
      </c>
      <c r="F24" s="600" t="s">
        <v>139</v>
      </c>
      <c r="G24" s="669" t="s">
        <v>139</v>
      </c>
      <c r="H24" s="395" t="s">
        <v>139</v>
      </c>
      <c r="I24" s="600" t="s">
        <v>139</v>
      </c>
      <c r="J24" s="920" t="s">
        <v>140</v>
      </c>
      <c r="K24" s="669" t="s">
        <v>139</v>
      </c>
      <c r="L24" s="395" t="s">
        <v>139</v>
      </c>
      <c r="M24" s="395" t="s">
        <v>139</v>
      </c>
      <c r="N24" s="395" t="s">
        <v>139</v>
      </c>
      <c r="O24" s="600" t="s">
        <v>139</v>
      </c>
      <c r="P24" s="669" t="s">
        <v>139</v>
      </c>
      <c r="Q24" s="395" t="s">
        <v>139</v>
      </c>
      <c r="R24" s="600" t="s">
        <v>139</v>
      </c>
      <c r="S24" s="715" t="s">
        <v>140</v>
      </c>
      <c r="U24" s="389" t="s">
        <v>2644</v>
      </c>
    </row>
    <row r="25" spans="1:21" s="213" customFormat="1" ht="23.25" customHeight="1">
      <c r="A25" s="1148" t="s">
        <v>4212</v>
      </c>
      <c r="B25" s="385" t="s">
        <v>139</v>
      </c>
      <c r="C25" s="385" t="s">
        <v>139</v>
      </c>
      <c r="D25" s="385" t="s">
        <v>139</v>
      </c>
      <c r="E25" s="385" t="s">
        <v>139</v>
      </c>
      <c r="F25" s="601" t="s">
        <v>139</v>
      </c>
      <c r="G25" s="584" t="s">
        <v>139</v>
      </c>
      <c r="H25" s="385" t="s">
        <v>139</v>
      </c>
      <c r="I25" s="601" t="s">
        <v>139</v>
      </c>
      <c r="J25" s="921" t="s">
        <v>140</v>
      </c>
      <c r="K25" s="584" t="s">
        <v>139</v>
      </c>
      <c r="L25" s="385" t="s">
        <v>139</v>
      </c>
      <c r="M25" s="385" t="s">
        <v>139</v>
      </c>
      <c r="N25" s="385" t="s">
        <v>139</v>
      </c>
      <c r="O25" s="601" t="s">
        <v>139</v>
      </c>
      <c r="P25" s="584" t="s">
        <v>139</v>
      </c>
      <c r="Q25" s="385" t="s">
        <v>139</v>
      </c>
      <c r="R25" s="601" t="s">
        <v>139</v>
      </c>
      <c r="S25" s="720" t="s">
        <v>140</v>
      </c>
      <c r="U25" s="390" t="s">
        <v>2645</v>
      </c>
    </row>
    <row r="26" spans="1:21" s="213" customFormat="1" ht="23.25" customHeight="1">
      <c r="A26" s="1148" t="s">
        <v>4213</v>
      </c>
      <c r="B26" s="385" t="s">
        <v>139</v>
      </c>
      <c r="C26" s="385" t="s">
        <v>139</v>
      </c>
      <c r="D26" s="385" t="s">
        <v>139</v>
      </c>
      <c r="E26" s="385" t="s">
        <v>139</v>
      </c>
      <c r="F26" s="601" t="s">
        <v>139</v>
      </c>
      <c r="G26" s="584" t="s">
        <v>139</v>
      </c>
      <c r="H26" s="385" t="s">
        <v>139</v>
      </c>
      <c r="I26" s="601" t="s">
        <v>139</v>
      </c>
      <c r="J26" s="921" t="s">
        <v>140</v>
      </c>
      <c r="K26" s="584" t="s">
        <v>139</v>
      </c>
      <c r="L26" s="385" t="s">
        <v>139</v>
      </c>
      <c r="M26" s="385" t="s">
        <v>139</v>
      </c>
      <c r="N26" s="385" t="s">
        <v>139</v>
      </c>
      <c r="O26" s="601" t="s">
        <v>139</v>
      </c>
      <c r="P26" s="584" t="s">
        <v>139</v>
      </c>
      <c r="Q26" s="385" t="s">
        <v>139</v>
      </c>
      <c r="R26" s="601" t="s">
        <v>139</v>
      </c>
      <c r="S26" s="720" t="s">
        <v>140</v>
      </c>
      <c r="U26" s="390" t="s">
        <v>2646</v>
      </c>
    </row>
    <row r="27" spans="1:21" s="213" customFormat="1" ht="23.25" customHeight="1">
      <c r="A27" s="1148" t="s">
        <v>4214</v>
      </c>
      <c r="B27" s="385" t="s">
        <v>139</v>
      </c>
      <c r="C27" s="385" t="s">
        <v>139</v>
      </c>
      <c r="D27" s="385" t="s">
        <v>139</v>
      </c>
      <c r="E27" s="385" t="s">
        <v>139</v>
      </c>
      <c r="F27" s="601" t="s">
        <v>139</v>
      </c>
      <c r="G27" s="584" t="s">
        <v>139</v>
      </c>
      <c r="H27" s="385" t="s">
        <v>139</v>
      </c>
      <c r="I27" s="601" t="s">
        <v>139</v>
      </c>
      <c r="J27" s="921" t="s">
        <v>140</v>
      </c>
      <c r="K27" s="584" t="s">
        <v>139</v>
      </c>
      <c r="L27" s="385" t="s">
        <v>139</v>
      </c>
      <c r="M27" s="385" t="s">
        <v>139</v>
      </c>
      <c r="N27" s="385" t="s">
        <v>139</v>
      </c>
      <c r="O27" s="601" t="s">
        <v>139</v>
      </c>
      <c r="P27" s="584" t="s">
        <v>139</v>
      </c>
      <c r="Q27" s="385" t="s">
        <v>139</v>
      </c>
      <c r="R27" s="601" t="s">
        <v>139</v>
      </c>
      <c r="S27" s="720" t="s">
        <v>140</v>
      </c>
      <c r="U27" s="390" t="s">
        <v>2647</v>
      </c>
    </row>
    <row r="28" spans="1:21" s="213" customFormat="1" ht="23.25" customHeight="1">
      <c r="A28" s="1148" t="s">
        <v>4215</v>
      </c>
      <c r="B28" s="385" t="s">
        <v>139</v>
      </c>
      <c r="C28" s="385" t="s">
        <v>139</v>
      </c>
      <c r="D28" s="385" t="s">
        <v>139</v>
      </c>
      <c r="E28" s="385" t="s">
        <v>139</v>
      </c>
      <c r="F28" s="601" t="s">
        <v>139</v>
      </c>
      <c r="G28" s="584" t="s">
        <v>139</v>
      </c>
      <c r="H28" s="385" t="s">
        <v>139</v>
      </c>
      <c r="I28" s="601" t="s">
        <v>139</v>
      </c>
      <c r="J28" s="921" t="s">
        <v>140</v>
      </c>
      <c r="K28" s="584" t="s">
        <v>139</v>
      </c>
      <c r="L28" s="385" t="s">
        <v>139</v>
      </c>
      <c r="M28" s="385" t="s">
        <v>139</v>
      </c>
      <c r="N28" s="385" t="s">
        <v>139</v>
      </c>
      <c r="O28" s="601" t="s">
        <v>139</v>
      </c>
      <c r="P28" s="584" t="s">
        <v>139</v>
      </c>
      <c r="Q28" s="385" t="s">
        <v>139</v>
      </c>
      <c r="R28" s="601" t="s">
        <v>139</v>
      </c>
      <c r="S28" s="720" t="s">
        <v>140</v>
      </c>
      <c r="U28" s="390" t="s">
        <v>2648</v>
      </c>
    </row>
    <row r="29" spans="1:21" s="213" customFormat="1" ht="23.25" customHeight="1">
      <c r="A29" s="1148" t="s">
        <v>4216</v>
      </c>
      <c r="B29" s="385" t="s">
        <v>139</v>
      </c>
      <c r="C29" s="385" t="s">
        <v>139</v>
      </c>
      <c r="D29" s="385" t="s">
        <v>139</v>
      </c>
      <c r="E29" s="385" t="s">
        <v>139</v>
      </c>
      <c r="F29" s="601" t="s">
        <v>139</v>
      </c>
      <c r="G29" s="584" t="s">
        <v>139</v>
      </c>
      <c r="H29" s="385" t="s">
        <v>139</v>
      </c>
      <c r="I29" s="601" t="s">
        <v>139</v>
      </c>
      <c r="J29" s="921" t="s">
        <v>140</v>
      </c>
      <c r="K29" s="584" t="s">
        <v>139</v>
      </c>
      <c r="L29" s="385" t="s">
        <v>139</v>
      </c>
      <c r="M29" s="385" t="s">
        <v>139</v>
      </c>
      <c r="N29" s="385" t="s">
        <v>139</v>
      </c>
      <c r="O29" s="601" t="s">
        <v>139</v>
      </c>
      <c r="P29" s="584" t="s">
        <v>139</v>
      </c>
      <c r="Q29" s="385" t="s">
        <v>139</v>
      </c>
      <c r="R29" s="601" t="s">
        <v>139</v>
      </c>
      <c r="S29" s="720" t="s">
        <v>140</v>
      </c>
      <c r="U29" s="390" t="s">
        <v>2649</v>
      </c>
    </row>
    <row r="30" spans="1:21" s="213" customFormat="1" ht="23.25" customHeight="1">
      <c r="A30" s="1148" t="s">
        <v>4217</v>
      </c>
      <c r="B30" s="385" t="s">
        <v>139</v>
      </c>
      <c r="C30" s="385" t="s">
        <v>139</v>
      </c>
      <c r="D30" s="385" t="s">
        <v>139</v>
      </c>
      <c r="E30" s="385" t="s">
        <v>139</v>
      </c>
      <c r="F30" s="601" t="s">
        <v>139</v>
      </c>
      <c r="G30" s="584" t="s">
        <v>139</v>
      </c>
      <c r="H30" s="385" t="s">
        <v>139</v>
      </c>
      <c r="I30" s="601" t="s">
        <v>139</v>
      </c>
      <c r="J30" s="921" t="s">
        <v>140</v>
      </c>
      <c r="K30" s="584" t="s">
        <v>139</v>
      </c>
      <c r="L30" s="385" t="s">
        <v>139</v>
      </c>
      <c r="M30" s="385" t="s">
        <v>139</v>
      </c>
      <c r="N30" s="385" t="s">
        <v>139</v>
      </c>
      <c r="O30" s="601" t="s">
        <v>139</v>
      </c>
      <c r="P30" s="584" t="s">
        <v>139</v>
      </c>
      <c r="Q30" s="385" t="s">
        <v>139</v>
      </c>
      <c r="R30" s="601" t="s">
        <v>139</v>
      </c>
      <c r="S30" s="720" t="s">
        <v>140</v>
      </c>
      <c r="U30" s="390" t="s">
        <v>2650</v>
      </c>
    </row>
    <row r="31" spans="1:21" s="213" customFormat="1" ht="23.25" customHeight="1">
      <c r="A31" s="1148" t="s">
        <v>4218</v>
      </c>
      <c r="B31" s="385" t="s">
        <v>139</v>
      </c>
      <c r="C31" s="385" t="s">
        <v>139</v>
      </c>
      <c r="D31" s="385" t="s">
        <v>139</v>
      </c>
      <c r="E31" s="385" t="s">
        <v>139</v>
      </c>
      <c r="F31" s="601" t="s">
        <v>139</v>
      </c>
      <c r="G31" s="584" t="s">
        <v>139</v>
      </c>
      <c r="H31" s="385" t="s">
        <v>139</v>
      </c>
      <c r="I31" s="601" t="s">
        <v>139</v>
      </c>
      <c r="J31" s="921" t="s">
        <v>140</v>
      </c>
      <c r="K31" s="584" t="s">
        <v>139</v>
      </c>
      <c r="L31" s="385" t="s">
        <v>139</v>
      </c>
      <c r="M31" s="385" t="s">
        <v>139</v>
      </c>
      <c r="N31" s="385" t="s">
        <v>139</v>
      </c>
      <c r="O31" s="601" t="s">
        <v>139</v>
      </c>
      <c r="P31" s="584" t="s">
        <v>139</v>
      </c>
      <c r="Q31" s="385" t="s">
        <v>139</v>
      </c>
      <c r="R31" s="601" t="s">
        <v>139</v>
      </c>
      <c r="S31" s="720" t="s">
        <v>140</v>
      </c>
      <c r="U31" s="390" t="s">
        <v>2651</v>
      </c>
    </row>
    <row r="32" spans="1:21" s="213" customFormat="1" ht="23.25" customHeight="1">
      <c r="A32" s="1148" t="s">
        <v>4219</v>
      </c>
      <c r="B32" s="385" t="s">
        <v>139</v>
      </c>
      <c r="C32" s="385" t="s">
        <v>139</v>
      </c>
      <c r="D32" s="385" t="s">
        <v>139</v>
      </c>
      <c r="E32" s="385" t="s">
        <v>139</v>
      </c>
      <c r="F32" s="601" t="s">
        <v>139</v>
      </c>
      <c r="G32" s="584" t="s">
        <v>139</v>
      </c>
      <c r="H32" s="385" t="s">
        <v>139</v>
      </c>
      <c r="I32" s="601" t="s">
        <v>139</v>
      </c>
      <c r="J32" s="921" t="s">
        <v>140</v>
      </c>
      <c r="K32" s="584" t="s">
        <v>139</v>
      </c>
      <c r="L32" s="385" t="s">
        <v>139</v>
      </c>
      <c r="M32" s="385" t="s">
        <v>139</v>
      </c>
      <c r="N32" s="385" t="s">
        <v>139</v>
      </c>
      <c r="O32" s="601" t="s">
        <v>139</v>
      </c>
      <c r="P32" s="584" t="s">
        <v>139</v>
      </c>
      <c r="Q32" s="385" t="s">
        <v>139</v>
      </c>
      <c r="R32" s="601" t="s">
        <v>139</v>
      </c>
      <c r="S32" s="720" t="s">
        <v>140</v>
      </c>
      <c r="U32" s="390" t="s">
        <v>2652</v>
      </c>
    </row>
    <row r="33" spans="1:21" s="213" customFormat="1" ht="23.25" customHeight="1" thickBot="1">
      <c r="A33" s="1167" t="s">
        <v>4220</v>
      </c>
      <c r="B33" s="636" t="s">
        <v>139</v>
      </c>
      <c r="C33" s="439" t="s">
        <v>139</v>
      </c>
      <c r="D33" s="439" t="s">
        <v>139</v>
      </c>
      <c r="E33" s="439" t="s">
        <v>139</v>
      </c>
      <c r="F33" s="609" t="s">
        <v>139</v>
      </c>
      <c r="G33" s="636" t="s">
        <v>139</v>
      </c>
      <c r="H33" s="439" t="s">
        <v>139</v>
      </c>
      <c r="I33" s="609" t="s">
        <v>139</v>
      </c>
      <c r="J33" s="922" t="s">
        <v>140</v>
      </c>
      <c r="K33" s="636" t="s">
        <v>139</v>
      </c>
      <c r="L33" s="439" t="s">
        <v>139</v>
      </c>
      <c r="M33" s="439" t="s">
        <v>139</v>
      </c>
      <c r="N33" s="439" t="s">
        <v>139</v>
      </c>
      <c r="O33" s="609" t="s">
        <v>139</v>
      </c>
      <c r="P33" s="636" t="s">
        <v>139</v>
      </c>
      <c r="Q33" s="439" t="s">
        <v>139</v>
      </c>
      <c r="R33" s="609" t="s">
        <v>139</v>
      </c>
      <c r="S33" s="716" t="s">
        <v>140</v>
      </c>
      <c r="U33" s="390" t="s">
        <v>2653</v>
      </c>
    </row>
    <row r="34" spans="1:21" s="213" customFormat="1" ht="23.25" customHeight="1" thickBot="1">
      <c r="A34" s="1173" t="s">
        <v>2629</v>
      </c>
      <c r="B34" s="441" t="s">
        <v>140</v>
      </c>
      <c r="C34" s="441" t="s">
        <v>140</v>
      </c>
      <c r="D34" s="441" t="s">
        <v>140</v>
      </c>
      <c r="E34" s="441" t="s">
        <v>140</v>
      </c>
      <c r="F34" s="441" t="s">
        <v>140</v>
      </c>
      <c r="G34" s="441" t="s">
        <v>140</v>
      </c>
      <c r="H34" s="441" t="s">
        <v>140</v>
      </c>
      <c r="I34" s="441" t="s">
        <v>140</v>
      </c>
      <c r="J34" s="441" t="s">
        <v>140</v>
      </c>
      <c r="K34" s="441" t="s">
        <v>140</v>
      </c>
      <c r="L34" s="441" t="s">
        <v>140</v>
      </c>
      <c r="M34" s="441" t="s">
        <v>140</v>
      </c>
      <c r="N34" s="441" t="s">
        <v>140</v>
      </c>
      <c r="O34" s="441" t="s">
        <v>140</v>
      </c>
      <c r="P34" s="441" t="s">
        <v>140</v>
      </c>
      <c r="Q34" s="441" t="s">
        <v>140</v>
      </c>
      <c r="R34" s="441" t="s">
        <v>140</v>
      </c>
      <c r="S34" s="461" t="s">
        <v>140</v>
      </c>
      <c r="U34" s="699" t="s">
        <v>2654</v>
      </c>
    </row>
    <row r="35" spans="1:21" ht="15.75" customHeight="1" thickTop="1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</row>
  </sheetData>
  <mergeCells count="22">
    <mergeCell ref="R7:R8"/>
    <mergeCell ref="B5:J5"/>
    <mergeCell ref="G7:G8"/>
    <mergeCell ref="H7:H8"/>
    <mergeCell ref="I7:I8"/>
    <mergeCell ref="J6:J8"/>
    <mergeCell ref="U5:U8"/>
    <mergeCell ref="A3:S3"/>
    <mergeCell ref="K5:S5"/>
    <mergeCell ref="B7:D7"/>
    <mergeCell ref="E7:E8"/>
    <mergeCell ref="F7:F8"/>
    <mergeCell ref="B6:F6"/>
    <mergeCell ref="G6:I6"/>
    <mergeCell ref="S6:S8"/>
    <mergeCell ref="K6:O6"/>
    <mergeCell ref="P6:R6"/>
    <mergeCell ref="N7:N8"/>
    <mergeCell ref="O7:O8"/>
    <mergeCell ref="P7:P8"/>
    <mergeCell ref="K7:M7"/>
    <mergeCell ref="Q7:Q8"/>
  </mergeCells>
  <pageMargins left="0.7" right="0.7" top="0.75" bottom="0.75" header="0.3" footer="0.3"/>
  <pageSetup paperSize="8" scale="99" fitToHeight="0" orientation="portrait" r:id="rId1"/>
  <headerFooter>
    <oddHeader>&amp;L&amp;F&amp;CSheet: &amp;A&amp;ROFFICIAL</oddHeader>
    <oddFooter>&amp;LPrinted on: &amp;D at &amp;T&amp;CPage &amp;P of &amp;N&amp;ROfwat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showGridLines="0" view="pageBreakPreview" zoomScaleNormal="100" zoomScaleSheetLayoutView="100" workbookViewId="0">
      <selection activeCell="A5" sqref="A5:B5"/>
    </sheetView>
  </sheetViews>
  <sheetFormatPr defaultRowHeight="15.75"/>
  <cols>
    <col min="1" max="1" width="58.125" style="206" customWidth="1"/>
    <col min="2" max="3" width="9.375" style="206" customWidth="1"/>
    <col min="4" max="4" width="3.125" style="206" customWidth="1"/>
    <col min="5" max="5" width="9.25" style="319" customWidth="1"/>
    <col min="6" max="6" width="3.5" style="206" customWidth="1"/>
    <col min="7" max="243" width="8.625" style="206"/>
    <col min="244" max="244" width="14" style="206" customWidth="1"/>
    <col min="245" max="245" width="32.125" style="206" customWidth="1"/>
    <col min="246" max="246" width="8.625" style="206"/>
    <col min="247" max="247" width="9.625" style="206" customWidth="1"/>
    <col min="248" max="249" width="8.625" style="206"/>
    <col min="250" max="250" width="9.625" style="206" customWidth="1"/>
    <col min="251" max="499" width="8.625" style="206"/>
    <col min="500" max="500" width="14" style="206" customWidth="1"/>
    <col min="501" max="501" width="32.125" style="206" customWidth="1"/>
    <col min="502" max="502" width="8.625" style="206"/>
    <col min="503" max="503" width="9.625" style="206" customWidth="1"/>
    <col min="504" max="505" width="8.625" style="206"/>
    <col min="506" max="506" width="9.625" style="206" customWidth="1"/>
    <col min="507" max="755" width="8.625" style="206"/>
    <col min="756" max="756" width="14" style="206" customWidth="1"/>
    <col min="757" max="757" width="32.125" style="206" customWidth="1"/>
    <col min="758" max="758" width="8.625" style="206"/>
    <col min="759" max="759" width="9.625" style="206" customWidth="1"/>
    <col min="760" max="761" width="8.625" style="206"/>
    <col min="762" max="762" width="9.625" style="206" customWidth="1"/>
    <col min="763" max="1011" width="8.625" style="206"/>
    <col min="1012" max="1012" width="14" style="206" customWidth="1"/>
    <col min="1013" max="1013" width="32.125" style="206" customWidth="1"/>
    <col min="1014" max="1014" width="8.625" style="206"/>
    <col min="1015" max="1015" width="9.625" style="206" customWidth="1"/>
    <col min="1016" max="1017" width="8.625" style="206"/>
    <col min="1018" max="1018" width="9.625" style="206" customWidth="1"/>
    <col min="1019" max="1267" width="8.625" style="206"/>
    <col min="1268" max="1268" width="14" style="206" customWidth="1"/>
    <col min="1269" max="1269" width="32.125" style="206" customWidth="1"/>
    <col min="1270" max="1270" width="8.625" style="206"/>
    <col min="1271" max="1271" width="9.625" style="206" customWidth="1"/>
    <col min="1272" max="1273" width="8.625" style="206"/>
    <col min="1274" max="1274" width="9.625" style="206" customWidth="1"/>
    <col min="1275" max="1523" width="8.625" style="206"/>
    <col min="1524" max="1524" width="14" style="206" customWidth="1"/>
    <col min="1525" max="1525" width="32.125" style="206" customWidth="1"/>
    <col min="1526" max="1526" width="8.625" style="206"/>
    <col min="1527" max="1527" width="9.625" style="206" customWidth="1"/>
    <col min="1528" max="1529" width="8.625" style="206"/>
    <col min="1530" max="1530" width="9.625" style="206" customWidth="1"/>
    <col min="1531" max="1779" width="8.625" style="206"/>
    <col min="1780" max="1780" width="14" style="206" customWidth="1"/>
    <col min="1781" max="1781" width="32.125" style="206" customWidth="1"/>
    <col min="1782" max="1782" width="8.625" style="206"/>
    <col min="1783" max="1783" width="9.625" style="206" customWidth="1"/>
    <col min="1784" max="1785" width="8.625" style="206"/>
    <col min="1786" max="1786" width="9.625" style="206" customWidth="1"/>
    <col min="1787" max="2035" width="8.625" style="206"/>
    <col min="2036" max="2036" width="14" style="206" customWidth="1"/>
    <col min="2037" max="2037" width="32.125" style="206" customWidth="1"/>
    <col min="2038" max="2038" width="8.625" style="206"/>
    <col min="2039" max="2039" width="9.625" style="206" customWidth="1"/>
    <col min="2040" max="2041" width="8.625" style="206"/>
    <col min="2042" max="2042" width="9.625" style="206" customWidth="1"/>
    <col min="2043" max="2291" width="8.625" style="206"/>
    <col min="2292" max="2292" width="14" style="206" customWidth="1"/>
    <col min="2293" max="2293" width="32.125" style="206" customWidth="1"/>
    <col min="2294" max="2294" width="8.625" style="206"/>
    <col min="2295" max="2295" width="9.625" style="206" customWidth="1"/>
    <col min="2296" max="2297" width="8.625" style="206"/>
    <col min="2298" max="2298" width="9.625" style="206" customWidth="1"/>
    <col min="2299" max="2547" width="8.625" style="206"/>
    <col min="2548" max="2548" width="14" style="206" customWidth="1"/>
    <col min="2549" max="2549" width="32.125" style="206" customWidth="1"/>
    <col min="2550" max="2550" width="8.625" style="206"/>
    <col min="2551" max="2551" width="9.625" style="206" customWidth="1"/>
    <col min="2552" max="2553" width="8.625" style="206"/>
    <col min="2554" max="2554" width="9.625" style="206" customWidth="1"/>
    <col min="2555" max="2803" width="8.625" style="206"/>
    <col min="2804" max="2804" width="14" style="206" customWidth="1"/>
    <col min="2805" max="2805" width="32.125" style="206" customWidth="1"/>
    <col min="2806" max="2806" width="8.625" style="206"/>
    <col min="2807" max="2807" width="9.625" style="206" customWidth="1"/>
    <col min="2808" max="2809" width="8.625" style="206"/>
    <col min="2810" max="2810" width="9.625" style="206" customWidth="1"/>
    <col min="2811" max="3059" width="8.625" style="206"/>
    <col min="3060" max="3060" width="14" style="206" customWidth="1"/>
    <col min="3061" max="3061" width="32.125" style="206" customWidth="1"/>
    <col min="3062" max="3062" width="8.625" style="206"/>
    <col min="3063" max="3063" width="9.625" style="206" customWidth="1"/>
    <col min="3064" max="3065" width="8.625" style="206"/>
    <col min="3066" max="3066" width="9.625" style="206" customWidth="1"/>
    <col min="3067" max="3315" width="8.625" style="206"/>
    <col min="3316" max="3316" width="14" style="206" customWidth="1"/>
    <col min="3317" max="3317" width="32.125" style="206" customWidth="1"/>
    <col min="3318" max="3318" width="8.625" style="206"/>
    <col min="3319" max="3319" width="9.625" style="206" customWidth="1"/>
    <col min="3320" max="3321" width="8.625" style="206"/>
    <col min="3322" max="3322" width="9.625" style="206" customWidth="1"/>
    <col min="3323" max="3571" width="8.625" style="206"/>
    <col min="3572" max="3572" width="14" style="206" customWidth="1"/>
    <col min="3573" max="3573" width="32.125" style="206" customWidth="1"/>
    <col min="3574" max="3574" width="8.625" style="206"/>
    <col min="3575" max="3575" width="9.625" style="206" customWidth="1"/>
    <col min="3576" max="3577" width="8.625" style="206"/>
    <col min="3578" max="3578" width="9.625" style="206" customWidth="1"/>
    <col min="3579" max="3827" width="8.625" style="206"/>
    <col min="3828" max="3828" width="14" style="206" customWidth="1"/>
    <col min="3829" max="3829" width="32.125" style="206" customWidth="1"/>
    <col min="3830" max="3830" width="8.625" style="206"/>
    <col min="3831" max="3831" width="9.625" style="206" customWidth="1"/>
    <col min="3832" max="3833" width="8.625" style="206"/>
    <col min="3834" max="3834" width="9.625" style="206" customWidth="1"/>
    <col min="3835" max="4083" width="8.625" style="206"/>
    <col min="4084" max="4084" width="14" style="206" customWidth="1"/>
    <col min="4085" max="4085" width="32.125" style="206" customWidth="1"/>
    <col min="4086" max="4086" width="8.625" style="206"/>
    <col min="4087" max="4087" width="9.625" style="206" customWidth="1"/>
    <col min="4088" max="4089" width="8.625" style="206"/>
    <col min="4090" max="4090" width="9.625" style="206" customWidth="1"/>
    <col min="4091" max="4339" width="8.625" style="206"/>
    <col min="4340" max="4340" width="14" style="206" customWidth="1"/>
    <col min="4341" max="4341" width="32.125" style="206" customWidth="1"/>
    <col min="4342" max="4342" width="8.625" style="206"/>
    <col min="4343" max="4343" width="9.625" style="206" customWidth="1"/>
    <col min="4344" max="4345" width="8.625" style="206"/>
    <col min="4346" max="4346" width="9.625" style="206" customWidth="1"/>
    <col min="4347" max="4595" width="8.625" style="206"/>
    <col min="4596" max="4596" width="14" style="206" customWidth="1"/>
    <col min="4597" max="4597" width="32.125" style="206" customWidth="1"/>
    <col min="4598" max="4598" width="8.625" style="206"/>
    <col min="4599" max="4599" width="9.625" style="206" customWidth="1"/>
    <col min="4600" max="4601" width="8.625" style="206"/>
    <col min="4602" max="4602" width="9.625" style="206" customWidth="1"/>
    <col min="4603" max="4851" width="8.625" style="206"/>
    <col min="4852" max="4852" width="14" style="206" customWidth="1"/>
    <col min="4853" max="4853" width="32.125" style="206" customWidth="1"/>
    <col min="4854" max="4854" width="8.625" style="206"/>
    <col min="4855" max="4855" width="9.625" style="206" customWidth="1"/>
    <col min="4856" max="4857" width="8.625" style="206"/>
    <col min="4858" max="4858" width="9.625" style="206" customWidth="1"/>
    <col min="4859" max="5107" width="8.625" style="206"/>
    <col min="5108" max="5108" width="14" style="206" customWidth="1"/>
    <col min="5109" max="5109" width="32.125" style="206" customWidth="1"/>
    <col min="5110" max="5110" width="8.625" style="206"/>
    <col min="5111" max="5111" width="9.625" style="206" customWidth="1"/>
    <col min="5112" max="5113" width="8.625" style="206"/>
    <col min="5114" max="5114" width="9.625" style="206" customWidth="1"/>
    <col min="5115" max="5363" width="8.625" style="206"/>
    <col min="5364" max="5364" width="14" style="206" customWidth="1"/>
    <col min="5365" max="5365" width="32.125" style="206" customWidth="1"/>
    <col min="5366" max="5366" width="8.625" style="206"/>
    <col min="5367" max="5367" width="9.625" style="206" customWidth="1"/>
    <col min="5368" max="5369" width="8.625" style="206"/>
    <col min="5370" max="5370" width="9.625" style="206" customWidth="1"/>
    <col min="5371" max="5619" width="8.625" style="206"/>
    <col min="5620" max="5620" width="14" style="206" customWidth="1"/>
    <col min="5621" max="5621" width="32.125" style="206" customWidth="1"/>
    <col min="5622" max="5622" width="8.625" style="206"/>
    <col min="5623" max="5623" width="9.625" style="206" customWidth="1"/>
    <col min="5624" max="5625" width="8.625" style="206"/>
    <col min="5626" max="5626" width="9.625" style="206" customWidth="1"/>
    <col min="5627" max="5875" width="8.625" style="206"/>
    <col min="5876" max="5876" width="14" style="206" customWidth="1"/>
    <col min="5877" max="5877" width="32.125" style="206" customWidth="1"/>
    <col min="5878" max="5878" width="8.625" style="206"/>
    <col min="5879" max="5879" width="9.625" style="206" customWidth="1"/>
    <col min="5880" max="5881" width="8.625" style="206"/>
    <col min="5882" max="5882" width="9.625" style="206" customWidth="1"/>
    <col min="5883" max="6131" width="8.625" style="206"/>
    <col min="6132" max="6132" width="14" style="206" customWidth="1"/>
    <col min="6133" max="6133" width="32.125" style="206" customWidth="1"/>
    <col min="6134" max="6134" width="8.625" style="206"/>
    <col min="6135" max="6135" width="9.625" style="206" customWidth="1"/>
    <col min="6136" max="6137" width="8.625" style="206"/>
    <col min="6138" max="6138" width="9.625" style="206" customWidth="1"/>
    <col min="6139" max="6387" width="8.625" style="206"/>
    <col min="6388" max="6388" width="14" style="206" customWidth="1"/>
    <col min="6389" max="6389" width="32.125" style="206" customWidth="1"/>
    <col min="6390" max="6390" width="8.625" style="206"/>
    <col min="6391" max="6391" width="9.625" style="206" customWidth="1"/>
    <col min="6392" max="6393" width="8.625" style="206"/>
    <col min="6394" max="6394" width="9.625" style="206" customWidth="1"/>
    <col min="6395" max="6643" width="8.625" style="206"/>
    <col min="6644" max="6644" width="14" style="206" customWidth="1"/>
    <col min="6645" max="6645" width="32.125" style="206" customWidth="1"/>
    <col min="6646" max="6646" width="8.625" style="206"/>
    <col min="6647" max="6647" width="9.625" style="206" customWidth="1"/>
    <col min="6648" max="6649" width="8.625" style="206"/>
    <col min="6650" max="6650" width="9.625" style="206" customWidth="1"/>
    <col min="6651" max="6899" width="8.625" style="206"/>
    <col min="6900" max="6900" width="14" style="206" customWidth="1"/>
    <col min="6901" max="6901" width="32.125" style="206" customWidth="1"/>
    <col min="6902" max="6902" width="8.625" style="206"/>
    <col min="6903" max="6903" width="9.625" style="206" customWidth="1"/>
    <col min="6904" max="6905" width="8.625" style="206"/>
    <col min="6906" max="6906" width="9.625" style="206" customWidth="1"/>
    <col min="6907" max="7155" width="8.625" style="206"/>
    <col min="7156" max="7156" width="14" style="206" customWidth="1"/>
    <col min="7157" max="7157" width="32.125" style="206" customWidth="1"/>
    <col min="7158" max="7158" width="8.625" style="206"/>
    <col min="7159" max="7159" width="9.625" style="206" customWidth="1"/>
    <col min="7160" max="7161" width="8.625" style="206"/>
    <col min="7162" max="7162" width="9.625" style="206" customWidth="1"/>
    <col min="7163" max="7411" width="8.625" style="206"/>
    <col min="7412" max="7412" width="14" style="206" customWidth="1"/>
    <col min="7413" max="7413" width="32.125" style="206" customWidth="1"/>
    <col min="7414" max="7414" width="8.625" style="206"/>
    <col min="7415" max="7415" width="9.625" style="206" customWidth="1"/>
    <col min="7416" max="7417" width="8.625" style="206"/>
    <col min="7418" max="7418" width="9.625" style="206" customWidth="1"/>
    <col min="7419" max="7667" width="8.625" style="206"/>
    <col min="7668" max="7668" width="14" style="206" customWidth="1"/>
    <col min="7669" max="7669" width="32.125" style="206" customWidth="1"/>
    <col min="7670" max="7670" width="8.625" style="206"/>
    <col min="7671" max="7671" width="9.625" style="206" customWidth="1"/>
    <col min="7672" max="7673" width="8.625" style="206"/>
    <col min="7674" max="7674" width="9.625" style="206" customWidth="1"/>
    <col min="7675" max="7923" width="8.625" style="206"/>
    <col min="7924" max="7924" width="14" style="206" customWidth="1"/>
    <col min="7925" max="7925" width="32.125" style="206" customWidth="1"/>
    <col min="7926" max="7926" width="8.625" style="206"/>
    <col min="7927" max="7927" width="9.625" style="206" customWidth="1"/>
    <col min="7928" max="7929" width="8.625" style="206"/>
    <col min="7930" max="7930" width="9.625" style="206" customWidth="1"/>
    <col min="7931" max="8179" width="8.625" style="206"/>
    <col min="8180" max="8180" width="14" style="206" customWidth="1"/>
    <col min="8181" max="8181" width="32.125" style="206" customWidth="1"/>
    <col min="8182" max="8182" width="8.625" style="206"/>
    <col min="8183" max="8183" width="9.625" style="206" customWidth="1"/>
    <col min="8184" max="8185" width="8.625" style="206"/>
    <col min="8186" max="8186" width="9.625" style="206" customWidth="1"/>
    <col min="8187" max="8435" width="8.625" style="206"/>
    <col min="8436" max="8436" width="14" style="206" customWidth="1"/>
    <col min="8437" max="8437" width="32.125" style="206" customWidth="1"/>
    <col min="8438" max="8438" width="8.625" style="206"/>
    <col min="8439" max="8439" width="9.625" style="206" customWidth="1"/>
    <col min="8440" max="8441" width="8.625" style="206"/>
    <col min="8442" max="8442" width="9.625" style="206" customWidth="1"/>
    <col min="8443" max="8691" width="8.625" style="206"/>
    <col min="8692" max="8692" width="14" style="206" customWidth="1"/>
    <col min="8693" max="8693" width="32.125" style="206" customWidth="1"/>
    <col min="8694" max="8694" width="8.625" style="206"/>
    <col min="8695" max="8695" width="9.625" style="206" customWidth="1"/>
    <col min="8696" max="8697" width="8.625" style="206"/>
    <col min="8698" max="8698" width="9.625" style="206" customWidth="1"/>
    <col min="8699" max="8947" width="8.625" style="206"/>
    <col min="8948" max="8948" width="14" style="206" customWidth="1"/>
    <col min="8949" max="8949" width="32.125" style="206" customWidth="1"/>
    <col min="8950" max="8950" width="8.625" style="206"/>
    <col min="8951" max="8951" width="9.625" style="206" customWidth="1"/>
    <col min="8952" max="8953" width="8.625" style="206"/>
    <col min="8954" max="8954" width="9.625" style="206" customWidth="1"/>
    <col min="8955" max="9203" width="8.625" style="206"/>
    <col min="9204" max="9204" width="14" style="206" customWidth="1"/>
    <col min="9205" max="9205" width="32.125" style="206" customWidth="1"/>
    <col min="9206" max="9206" width="8.625" style="206"/>
    <col min="9207" max="9207" width="9.625" style="206" customWidth="1"/>
    <col min="9208" max="9209" width="8.625" style="206"/>
    <col min="9210" max="9210" width="9.625" style="206" customWidth="1"/>
    <col min="9211" max="9459" width="8.625" style="206"/>
    <col min="9460" max="9460" width="14" style="206" customWidth="1"/>
    <col min="9461" max="9461" width="32.125" style="206" customWidth="1"/>
    <col min="9462" max="9462" width="8.625" style="206"/>
    <col min="9463" max="9463" width="9.625" style="206" customWidth="1"/>
    <col min="9464" max="9465" width="8.625" style="206"/>
    <col min="9466" max="9466" width="9.625" style="206" customWidth="1"/>
    <col min="9467" max="9715" width="8.625" style="206"/>
    <col min="9716" max="9716" width="14" style="206" customWidth="1"/>
    <col min="9717" max="9717" width="32.125" style="206" customWidth="1"/>
    <col min="9718" max="9718" width="8.625" style="206"/>
    <col min="9719" max="9719" width="9.625" style="206" customWidth="1"/>
    <col min="9720" max="9721" width="8.625" style="206"/>
    <col min="9722" max="9722" width="9.625" style="206" customWidth="1"/>
    <col min="9723" max="9971" width="8.625" style="206"/>
    <col min="9972" max="9972" width="14" style="206" customWidth="1"/>
    <col min="9973" max="9973" width="32.125" style="206" customWidth="1"/>
    <col min="9974" max="9974" width="8.625" style="206"/>
    <col min="9975" max="9975" width="9.625" style="206" customWidth="1"/>
    <col min="9976" max="9977" width="8.625" style="206"/>
    <col min="9978" max="9978" width="9.625" style="206" customWidth="1"/>
    <col min="9979" max="10227" width="8.625" style="206"/>
    <col min="10228" max="10228" width="14" style="206" customWidth="1"/>
    <col min="10229" max="10229" width="32.125" style="206" customWidth="1"/>
    <col min="10230" max="10230" width="8.625" style="206"/>
    <col min="10231" max="10231" width="9.625" style="206" customWidth="1"/>
    <col min="10232" max="10233" width="8.625" style="206"/>
    <col min="10234" max="10234" width="9.625" style="206" customWidth="1"/>
    <col min="10235" max="10483" width="8.625" style="206"/>
    <col min="10484" max="10484" width="14" style="206" customWidth="1"/>
    <col min="10485" max="10485" width="32.125" style="206" customWidth="1"/>
    <col min="10486" max="10486" width="8.625" style="206"/>
    <col min="10487" max="10487" width="9.625" style="206" customWidth="1"/>
    <col min="10488" max="10489" width="8.625" style="206"/>
    <col min="10490" max="10490" width="9.625" style="206" customWidth="1"/>
    <col min="10491" max="10739" width="8.625" style="206"/>
    <col min="10740" max="10740" width="14" style="206" customWidth="1"/>
    <col min="10741" max="10741" width="32.125" style="206" customWidth="1"/>
    <col min="10742" max="10742" width="8.625" style="206"/>
    <col min="10743" max="10743" width="9.625" style="206" customWidth="1"/>
    <col min="10744" max="10745" width="8.625" style="206"/>
    <col min="10746" max="10746" width="9.625" style="206" customWidth="1"/>
    <col min="10747" max="10995" width="8.625" style="206"/>
    <col min="10996" max="10996" width="14" style="206" customWidth="1"/>
    <col min="10997" max="10997" width="32.125" style="206" customWidth="1"/>
    <col min="10998" max="10998" width="8.625" style="206"/>
    <col min="10999" max="10999" width="9.625" style="206" customWidth="1"/>
    <col min="11000" max="11001" width="8.625" style="206"/>
    <col min="11002" max="11002" width="9.625" style="206" customWidth="1"/>
    <col min="11003" max="11251" width="8.625" style="206"/>
    <col min="11252" max="11252" width="14" style="206" customWidth="1"/>
    <col min="11253" max="11253" width="32.125" style="206" customWidth="1"/>
    <col min="11254" max="11254" width="8.625" style="206"/>
    <col min="11255" max="11255" width="9.625" style="206" customWidth="1"/>
    <col min="11256" max="11257" width="8.625" style="206"/>
    <col min="11258" max="11258" width="9.625" style="206" customWidth="1"/>
    <col min="11259" max="11507" width="8.625" style="206"/>
    <col min="11508" max="11508" width="14" style="206" customWidth="1"/>
    <col min="11509" max="11509" width="32.125" style="206" customWidth="1"/>
    <col min="11510" max="11510" width="8.625" style="206"/>
    <col min="11511" max="11511" width="9.625" style="206" customWidth="1"/>
    <col min="11512" max="11513" width="8.625" style="206"/>
    <col min="11514" max="11514" width="9.625" style="206" customWidth="1"/>
    <col min="11515" max="11763" width="8.625" style="206"/>
    <col min="11764" max="11764" width="14" style="206" customWidth="1"/>
    <col min="11765" max="11765" width="32.125" style="206" customWidth="1"/>
    <col min="11766" max="11766" width="8.625" style="206"/>
    <col min="11767" max="11767" width="9.625" style="206" customWidth="1"/>
    <col min="11768" max="11769" width="8.625" style="206"/>
    <col min="11770" max="11770" width="9.625" style="206" customWidth="1"/>
    <col min="11771" max="12019" width="8.625" style="206"/>
    <col min="12020" max="12020" width="14" style="206" customWidth="1"/>
    <col min="12021" max="12021" width="32.125" style="206" customWidth="1"/>
    <col min="12022" max="12022" width="8.625" style="206"/>
    <col min="12023" max="12023" width="9.625" style="206" customWidth="1"/>
    <col min="12024" max="12025" width="8.625" style="206"/>
    <col min="12026" max="12026" width="9.625" style="206" customWidth="1"/>
    <col min="12027" max="12275" width="8.625" style="206"/>
    <col min="12276" max="12276" width="14" style="206" customWidth="1"/>
    <col min="12277" max="12277" width="32.125" style="206" customWidth="1"/>
    <col min="12278" max="12278" width="8.625" style="206"/>
    <col min="12279" max="12279" width="9.625" style="206" customWidth="1"/>
    <col min="12280" max="12281" width="8.625" style="206"/>
    <col min="12282" max="12282" width="9.625" style="206" customWidth="1"/>
    <col min="12283" max="12531" width="8.625" style="206"/>
    <col min="12532" max="12532" width="14" style="206" customWidth="1"/>
    <col min="12533" max="12533" width="32.125" style="206" customWidth="1"/>
    <col min="12534" max="12534" width="8.625" style="206"/>
    <col min="12535" max="12535" width="9.625" style="206" customWidth="1"/>
    <col min="12536" max="12537" width="8.625" style="206"/>
    <col min="12538" max="12538" width="9.625" style="206" customWidth="1"/>
    <col min="12539" max="12787" width="8.625" style="206"/>
    <col min="12788" max="12788" width="14" style="206" customWidth="1"/>
    <col min="12789" max="12789" width="32.125" style="206" customWidth="1"/>
    <col min="12790" max="12790" width="8.625" style="206"/>
    <col min="12791" max="12791" width="9.625" style="206" customWidth="1"/>
    <col min="12792" max="12793" width="8.625" style="206"/>
    <col min="12794" max="12794" width="9.625" style="206" customWidth="1"/>
    <col min="12795" max="13043" width="8.625" style="206"/>
    <col min="13044" max="13044" width="14" style="206" customWidth="1"/>
    <col min="13045" max="13045" width="32.125" style="206" customWidth="1"/>
    <col min="13046" max="13046" width="8.625" style="206"/>
    <col min="13047" max="13047" width="9.625" style="206" customWidth="1"/>
    <col min="13048" max="13049" width="8.625" style="206"/>
    <col min="13050" max="13050" width="9.625" style="206" customWidth="1"/>
    <col min="13051" max="13299" width="8.625" style="206"/>
    <col min="13300" max="13300" width="14" style="206" customWidth="1"/>
    <col min="13301" max="13301" width="32.125" style="206" customWidth="1"/>
    <col min="13302" max="13302" width="8.625" style="206"/>
    <col min="13303" max="13303" width="9.625" style="206" customWidth="1"/>
    <col min="13304" max="13305" width="8.625" style="206"/>
    <col min="13306" max="13306" width="9.625" style="206" customWidth="1"/>
    <col min="13307" max="13555" width="8.625" style="206"/>
    <col min="13556" max="13556" width="14" style="206" customWidth="1"/>
    <col min="13557" max="13557" width="32.125" style="206" customWidth="1"/>
    <col min="13558" max="13558" width="8.625" style="206"/>
    <col min="13559" max="13559" width="9.625" style="206" customWidth="1"/>
    <col min="13560" max="13561" width="8.625" style="206"/>
    <col min="13562" max="13562" width="9.625" style="206" customWidth="1"/>
    <col min="13563" max="13811" width="8.625" style="206"/>
    <col min="13812" max="13812" width="14" style="206" customWidth="1"/>
    <col min="13813" max="13813" width="32.125" style="206" customWidth="1"/>
    <col min="13814" max="13814" width="8.625" style="206"/>
    <col min="13815" max="13815" width="9.625" style="206" customWidth="1"/>
    <col min="13816" max="13817" width="8.625" style="206"/>
    <col min="13818" max="13818" width="9.625" style="206" customWidth="1"/>
    <col min="13819" max="14067" width="8.625" style="206"/>
    <col min="14068" max="14068" width="14" style="206" customWidth="1"/>
    <col min="14069" max="14069" width="32.125" style="206" customWidth="1"/>
    <col min="14070" max="14070" width="8.625" style="206"/>
    <col min="14071" max="14071" width="9.625" style="206" customWidth="1"/>
    <col min="14072" max="14073" width="8.625" style="206"/>
    <col min="14074" max="14074" width="9.625" style="206" customWidth="1"/>
    <col min="14075" max="14323" width="8.625" style="206"/>
    <col min="14324" max="14324" width="14" style="206" customWidth="1"/>
    <col min="14325" max="14325" width="32.125" style="206" customWidth="1"/>
    <col min="14326" max="14326" width="8.625" style="206"/>
    <col min="14327" max="14327" width="9.625" style="206" customWidth="1"/>
    <col min="14328" max="14329" width="8.625" style="206"/>
    <col min="14330" max="14330" width="9.625" style="206" customWidth="1"/>
    <col min="14331" max="14579" width="8.625" style="206"/>
    <col min="14580" max="14580" width="14" style="206" customWidth="1"/>
    <col min="14581" max="14581" width="32.125" style="206" customWidth="1"/>
    <col min="14582" max="14582" width="8.625" style="206"/>
    <col min="14583" max="14583" width="9.625" style="206" customWidth="1"/>
    <col min="14584" max="14585" width="8.625" style="206"/>
    <col min="14586" max="14586" width="9.625" style="206" customWidth="1"/>
    <col min="14587" max="14835" width="8.625" style="206"/>
    <col min="14836" max="14836" width="14" style="206" customWidth="1"/>
    <col min="14837" max="14837" width="32.125" style="206" customWidth="1"/>
    <col min="14838" max="14838" width="8.625" style="206"/>
    <col min="14839" max="14839" width="9.625" style="206" customWidth="1"/>
    <col min="14840" max="14841" width="8.625" style="206"/>
    <col min="14842" max="14842" width="9.625" style="206" customWidth="1"/>
    <col min="14843" max="15091" width="8.625" style="206"/>
    <col min="15092" max="15092" width="14" style="206" customWidth="1"/>
    <col min="15093" max="15093" width="32.125" style="206" customWidth="1"/>
    <col min="15094" max="15094" width="8.625" style="206"/>
    <col min="15095" max="15095" width="9.625" style="206" customWidth="1"/>
    <col min="15096" max="15097" width="8.625" style="206"/>
    <col min="15098" max="15098" width="9.625" style="206" customWidth="1"/>
    <col min="15099" max="15347" width="8.625" style="206"/>
    <col min="15348" max="15348" width="14" style="206" customWidth="1"/>
    <col min="15349" max="15349" width="32.125" style="206" customWidth="1"/>
    <col min="15350" max="15350" width="8.625" style="206"/>
    <col min="15351" max="15351" width="9.625" style="206" customWidth="1"/>
    <col min="15352" max="15353" width="8.625" style="206"/>
    <col min="15354" max="15354" width="9.625" style="206" customWidth="1"/>
    <col min="15355" max="15603" width="8.625" style="206"/>
    <col min="15604" max="15604" width="14" style="206" customWidth="1"/>
    <col min="15605" max="15605" width="32.125" style="206" customWidth="1"/>
    <col min="15606" max="15606" width="8.625" style="206"/>
    <col min="15607" max="15607" width="9.625" style="206" customWidth="1"/>
    <col min="15608" max="15609" width="8.625" style="206"/>
    <col min="15610" max="15610" width="9.625" style="206" customWidth="1"/>
    <col min="15611" max="15859" width="8.625" style="206"/>
    <col min="15860" max="15860" width="14" style="206" customWidth="1"/>
    <col min="15861" max="15861" width="32.125" style="206" customWidth="1"/>
    <col min="15862" max="15862" width="8.625" style="206"/>
    <col min="15863" max="15863" width="9.625" style="206" customWidth="1"/>
    <col min="15864" max="15865" width="8.625" style="206"/>
    <col min="15866" max="15866" width="9.625" style="206" customWidth="1"/>
    <col min="15867" max="16115" width="8.625" style="206"/>
    <col min="16116" max="16116" width="14" style="206" customWidth="1"/>
    <col min="16117" max="16117" width="32.125" style="206" customWidth="1"/>
    <col min="16118" max="16118" width="8.625" style="206"/>
    <col min="16119" max="16119" width="9.625" style="206" customWidth="1"/>
    <col min="16120" max="16121" width="8.625" style="206"/>
    <col min="16122" max="16122" width="9.625" style="206" customWidth="1"/>
    <col min="16123" max="16384" width="8.625" style="206"/>
  </cols>
  <sheetData>
    <row r="1" spans="1:5" s="318" customFormat="1" ht="25.5" customHeight="1">
      <c r="A1" s="959" t="s">
        <v>71</v>
      </c>
      <c r="B1" s="175"/>
      <c r="C1" s="175"/>
      <c r="E1" s="319"/>
    </row>
    <row r="2" spans="1:5" s="318" customFormat="1" ht="9.75" customHeight="1">
      <c r="A2" s="175"/>
      <c r="B2" s="175"/>
      <c r="C2" s="175"/>
      <c r="E2" s="319"/>
    </row>
    <row r="3" spans="1:5" s="320" customFormat="1" ht="37.5" customHeight="1">
      <c r="A3" s="1357" t="s">
        <v>72</v>
      </c>
      <c r="B3" s="1358"/>
      <c r="C3" s="1358"/>
      <c r="E3" s="319"/>
    </row>
    <row r="4" spans="1:5" s="320" customFormat="1" ht="10.5" customHeight="1" thickBot="1">
      <c r="A4" s="867"/>
      <c r="B4" s="867"/>
      <c r="C4" s="923"/>
      <c r="E4" s="319"/>
    </row>
    <row r="5" spans="1:5" ht="42.75" customHeight="1" thickTop="1" thickBot="1">
      <c r="A5" s="476"/>
      <c r="B5" s="475" t="s">
        <v>171</v>
      </c>
      <c r="C5" s="413" t="s">
        <v>2655</v>
      </c>
      <c r="D5" s="924"/>
      <c r="E5" s="474" t="s">
        <v>134</v>
      </c>
    </row>
    <row r="6" spans="1:5" ht="24.75" customHeight="1" thickTop="1" thickBot="1">
      <c r="A6" s="925"/>
      <c r="B6" s="321"/>
      <c r="C6" s="321"/>
      <c r="D6" s="924"/>
      <c r="E6" s="180"/>
    </row>
    <row r="7" spans="1:5" ht="23.25" customHeight="1" thickTop="1" thickBot="1">
      <c r="A7" s="641" t="s">
        <v>2656</v>
      </c>
      <c r="B7" s="598"/>
      <c r="C7" s="781"/>
      <c r="D7" s="924"/>
    </row>
    <row r="8" spans="1:5" s="323" customFormat="1" ht="21.75" customHeight="1" thickTop="1">
      <c r="A8" s="1154" t="s">
        <v>2657</v>
      </c>
      <c r="B8" s="395" t="s">
        <v>139</v>
      </c>
      <c r="C8" s="396"/>
      <c r="D8" s="319"/>
      <c r="E8" s="389" t="s">
        <v>2658</v>
      </c>
    </row>
    <row r="9" spans="1:5" s="323" customFormat="1" ht="21.75" customHeight="1">
      <c r="A9" s="1163" t="s">
        <v>354</v>
      </c>
      <c r="B9" s="385" t="s">
        <v>139</v>
      </c>
      <c r="C9" s="397"/>
      <c r="D9" s="319"/>
      <c r="E9" s="390" t="s">
        <v>2659</v>
      </c>
    </row>
    <row r="10" spans="1:5" s="323" customFormat="1" ht="21.75" customHeight="1">
      <c r="A10" s="1163" t="s">
        <v>2660</v>
      </c>
      <c r="B10" s="385" t="s">
        <v>139</v>
      </c>
      <c r="C10" s="397"/>
      <c r="D10" s="319"/>
      <c r="E10" s="390" t="s">
        <v>2661</v>
      </c>
    </row>
    <row r="11" spans="1:5" s="323" customFormat="1" ht="21.75" customHeight="1">
      <c r="A11" s="1163" t="s">
        <v>2662</v>
      </c>
      <c r="B11" s="385" t="s">
        <v>139</v>
      </c>
      <c r="C11" s="397"/>
      <c r="D11" s="319"/>
      <c r="E11" s="390" t="s">
        <v>2663</v>
      </c>
    </row>
    <row r="12" spans="1:5" s="323" customFormat="1" ht="21.75" customHeight="1">
      <c r="A12" s="1163" t="s">
        <v>2664</v>
      </c>
      <c r="B12" s="385" t="s">
        <v>139</v>
      </c>
      <c r="C12" s="397" t="s">
        <v>139</v>
      </c>
      <c r="D12" s="319"/>
      <c r="E12" s="390" t="s">
        <v>2665</v>
      </c>
    </row>
    <row r="13" spans="1:5" s="323" customFormat="1" ht="21.75" customHeight="1">
      <c r="A13" s="1163" t="s">
        <v>2666</v>
      </c>
      <c r="B13" s="385" t="s">
        <v>139</v>
      </c>
      <c r="C13" s="397"/>
      <c r="D13" s="168"/>
      <c r="E13" s="390" t="s">
        <v>2667</v>
      </c>
    </row>
    <row r="14" spans="1:5" s="323" customFormat="1" ht="21.75" customHeight="1">
      <c r="A14" s="1163" t="s">
        <v>2668</v>
      </c>
      <c r="B14" s="385" t="s">
        <v>139</v>
      </c>
      <c r="C14" s="397"/>
      <c r="D14" s="319"/>
      <c r="E14" s="390" t="s">
        <v>2669</v>
      </c>
    </row>
    <row r="15" spans="1:5" s="323" customFormat="1" ht="21.75" customHeight="1">
      <c r="A15" s="1163" t="s">
        <v>2670</v>
      </c>
      <c r="B15" s="385" t="s">
        <v>139</v>
      </c>
      <c r="C15" s="397"/>
      <c r="D15" s="319"/>
      <c r="E15" s="390" t="s">
        <v>2671</v>
      </c>
    </row>
    <row r="16" spans="1:5" s="323" customFormat="1" ht="21.75" customHeight="1">
      <c r="A16" s="1163" t="s">
        <v>2672</v>
      </c>
      <c r="B16" s="385" t="s">
        <v>139</v>
      </c>
      <c r="C16" s="397"/>
      <c r="D16" s="319"/>
      <c r="E16" s="390" t="s">
        <v>2673</v>
      </c>
    </row>
    <row r="17" spans="1:5" s="323" customFormat="1" ht="21.75" customHeight="1">
      <c r="A17" s="1163" t="s">
        <v>1158</v>
      </c>
      <c r="B17" s="385" t="s">
        <v>139</v>
      </c>
      <c r="C17" s="397"/>
      <c r="D17" s="319"/>
      <c r="E17" s="390" t="s">
        <v>2674</v>
      </c>
    </row>
    <row r="18" spans="1:5" s="323" customFormat="1" ht="21.75" customHeight="1">
      <c r="A18" s="1163" t="s">
        <v>2675</v>
      </c>
      <c r="B18" s="385" t="s">
        <v>139</v>
      </c>
      <c r="C18" s="397"/>
      <c r="D18" s="319"/>
      <c r="E18" s="390" t="s">
        <v>2676</v>
      </c>
    </row>
    <row r="19" spans="1:5" s="323" customFormat="1" ht="21.75" customHeight="1">
      <c r="A19" s="1163" t="s">
        <v>2677</v>
      </c>
      <c r="B19" s="385" t="s">
        <v>139</v>
      </c>
      <c r="C19" s="397"/>
      <c r="D19" s="168"/>
      <c r="E19" s="390" t="s">
        <v>2678</v>
      </c>
    </row>
    <row r="20" spans="1:5" s="323" customFormat="1" ht="21.75" customHeight="1">
      <c r="A20" s="1163" t="s">
        <v>2679</v>
      </c>
      <c r="B20" s="385" t="s">
        <v>139</v>
      </c>
      <c r="C20" s="397"/>
      <c r="D20" s="319"/>
      <c r="E20" s="390" t="s">
        <v>2680</v>
      </c>
    </row>
    <row r="21" spans="1:5" s="323" customFormat="1" ht="21.75" customHeight="1">
      <c r="A21" s="1163" t="s">
        <v>2681</v>
      </c>
      <c r="B21" s="385" t="s">
        <v>139</v>
      </c>
      <c r="C21" s="397"/>
      <c r="D21" s="319"/>
      <c r="E21" s="390" t="s">
        <v>2682</v>
      </c>
    </row>
    <row r="22" spans="1:5" s="323" customFormat="1" ht="21.75" customHeight="1">
      <c r="A22" s="1163" t="s">
        <v>2683</v>
      </c>
      <c r="B22" s="385" t="s">
        <v>139</v>
      </c>
      <c r="C22" s="397"/>
      <c r="D22" s="319"/>
      <c r="E22" s="390" t="s">
        <v>2684</v>
      </c>
    </row>
    <row r="23" spans="1:5" s="323" customFormat="1" ht="21.75" customHeight="1">
      <c r="A23" s="1163" t="s">
        <v>2685</v>
      </c>
      <c r="B23" s="385" t="s">
        <v>139</v>
      </c>
      <c r="C23" s="397"/>
      <c r="D23" s="319"/>
      <c r="E23" s="390" t="s">
        <v>2686</v>
      </c>
    </row>
    <row r="24" spans="1:5" s="323" customFormat="1" ht="21.75" customHeight="1">
      <c r="A24" s="1163" t="s">
        <v>2687</v>
      </c>
      <c r="B24" s="385" t="s">
        <v>139</v>
      </c>
      <c r="C24" s="397"/>
      <c r="D24" s="319"/>
      <c r="E24" s="390" t="s">
        <v>2688</v>
      </c>
    </row>
    <row r="25" spans="1:5" s="323" customFormat="1" ht="21.75" customHeight="1">
      <c r="A25" s="1163" t="s">
        <v>2689</v>
      </c>
      <c r="B25" s="385" t="s">
        <v>139</v>
      </c>
      <c r="C25" s="397"/>
      <c r="D25" s="319"/>
      <c r="E25" s="390" t="s">
        <v>2690</v>
      </c>
    </row>
    <row r="26" spans="1:5" s="323" customFormat="1" ht="21.75" customHeight="1">
      <c r="A26" s="1163" t="s">
        <v>2691</v>
      </c>
      <c r="B26" s="385" t="s">
        <v>139</v>
      </c>
      <c r="C26" s="397"/>
      <c r="D26" s="319"/>
      <c r="E26" s="390" t="s">
        <v>2692</v>
      </c>
    </row>
    <row r="27" spans="1:5" s="323" customFormat="1" ht="21.75" customHeight="1" thickBot="1">
      <c r="A27" s="1161" t="s">
        <v>2693</v>
      </c>
      <c r="B27" s="399" t="s">
        <v>139</v>
      </c>
      <c r="C27" s="400"/>
      <c r="D27" s="319"/>
      <c r="E27" s="416" t="s">
        <v>2694</v>
      </c>
    </row>
    <row r="28" spans="1:5" s="323" customFormat="1" ht="21.75" customHeight="1" thickTop="1" thickBot="1">
      <c r="A28" s="926"/>
      <c r="B28" s="797"/>
      <c r="C28" s="797"/>
      <c r="D28" s="319"/>
      <c r="E28" s="927"/>
    </row>
    <row r="29" spans="1:5" s="323" customFormat="1" ht="21.75" customHeight="1" thickTop="1" thickBot="1">
      <c r="A29" s="641" t="s">
        <v>2695</v>
      </c>
      <c r="B29" s="598"/>
      <c r="C29" s="781"/>
      <c r="D29" s="319"/>
      <c r="E29" s="927"/>
    </row>
    <row r="30" spans="1:5" s="323" customFormat="1" ht="21.75" customHeight="1" thickTop="1">
      <c r="A30" s="1154" t="s">
        <v>2696</v>
      </c>
      <c r="B30" s="395" t="s">
        <v>139</v>
      </c>
      <c r="C30" s="396"/>
      <c r="D30" s="319"/>
      <c r="E30" s="389" t="s">
        <v>2697</v>
      </c>
    </row>
    <row r="31" spans="1:5" s="323" customFormat="1" ht="21.75" customHeight="1" thickBot="1">
      <c r="A31" s="1161" t="s">
        <v>2698</v>
      </c>
      <c r="B31" s="399" t="s">
        <v>139</v>
      </c>
      <c r="C31" s="400"/>
      <c r="D31" s="319"/>
      <c r="E31" s="416" t="s">
        <v>2699</v>
      </c>
    </row>
    <row r="32" spans="1:5" s="323" customFormat="1" ht="21.75" customHeight="1" thickTop="1" thickBot="1">
      <c r="A32" s="926"/>
      <c r="B32" s="797"/>
      <c r="C32" s="797"/>
      <c r="D32" s="319"/>
      <c r="E32" s="365"/>
    </row>
    <row r="33" spans="1:5" s="323" customFormat="1" ht="21.75" customHeight="1" thickTop="1" thickBot="1">
      <c r="A33" s="641" t="s">
        <v>2700</v>
      </c>
      <c r="B33" s="598"/>
      <c r="C33" s="781"/>
      <c r="D33" s="319"/>
      <c r="E33" s="365"/>
    </row>
    <row r="34" spans="1:5" s="323" customFormat="1" ht="21.75" customHeight="1" thickTop="1">
      <c r="A34" s="1154" t="s">
        <v>2701</v>
      </c>
      <c r="B34" s="395" t="s">
        <v>139</v>
      </c>
      <c r="C34" s="396" t="s">
        <v>139</v>
      </c>
      <c r="D34" s="319"/>
      <c r="E34" s="389" t="s">
        <v>2702</v>
      </c>
    </row>
    <row r="35" spans="1:5" s="323" customFormat="1" ht="21.75" customHeight="1">
      <c r="A35" s="1163" t="s">
        <v>371</v>
      </c>
      <c r="B35" s="385" t="s">
        <v>139</v>
      </c>
      <c r="C35" s="397" t="s">
        <v>139</v>
      </c>
      <c r="D35" s="319"/>
      <c r="E35" s="390" t="s">
        <v>2703</v>
      </c>
    </row>
    <row r="36" spans="1:5" s="323" customFormat="1" ht="21.75" customHeight="1">
      <c r="A36" s="1163" t="s">
        <v>2704</v>
      </c>
      <c r="B36" s="385" t="s">
        <v>139</v>
      </c>
      <c r="C36" s="397" t="s">
        <v>139</v>
      </c>
      <c r="D36" s="319"/>
      <c r="E36" s="390" t="s">
        <v>2705</v>
      </c>
    </row>
    <row r="37" spans="1:5" s="323" customFormat="1" ht="21.75" customHeight="1">
      <c r="A37" s="1163" t="s">
        <v>373</v>
      </c>
      <c r="B37" s="385" t="s">
        <v>139</v>
      </c>
      <c r="C37" s="397" t="s">
        <v>139</v>
      </c>
      <c r="D37" s="319"/>
      <c r="E37" s="390" t="s">
        <v>2706</v>
      </c>
    </row>
    <row r="38" spans="1:5" s="323" customFormat="1" ht="21.75" customHeight="1">
      <c r="A38" s="1163" t="s">
        <v>2707</v>
      </c>
      <c r="B38" s="385" t="s">
        <v>139</v>
      </c>
      <c r="C38" s="397" t="s">
        <v>139</v>
      </c>
      <c r="D38" s="319"/>
      <c r="E38" s="390" t="s">
        <v>2708</v>
      </c>
    </row>
    <row r="39" spans="1:5" s="323" customFormat="1" ht="21.75" customHeight="1">
      <c r="A39" s="1163" t="s">
        <v>2709</v>
      </c>
      <c r="B39" s="385" t="s">
        <v>139</v>
      </c>
      <c r="C39" s="397" t="s">
        <v>139</v>
      </c>
      <c r="D39" s="319"/>
      <c r="E39" s="390" t="s">
        <v>2710</v>
      </c>
    </row>
    <row r="40" spans="1:5" s="323" customFormat="1" ht="21.75" customHeight="1" thickBot="1">
      <c r="A40" s="1161" t="s">
        <v>2711</v>
      </c>
      <c r="B40" s="399" t="s">
        <v>140</v>
      </c>
      <c r="C40" s="400" t="s">
        <v>140</v>
      </c>
      <c r="D40" s="319"/>
      <c r="E40" s="416" t="s">
        <v>2712</v>
      </c>
    </row>
    <row r="41" spans="1:5" s="323" customFormat="1" ht="21.75" customHeight="1" thickTop="1" thickBot="1">
      <c r="A41" s="926"/>
      <c r="B41" s="797"/>
      <c r="C41" s="797"/>
      <c r="D41" s="319"/>
      <c r="E41" s="168"/>
    </row>
    <row r="42" spans="1:5" s="323" customFormat="1" ht="21.75" customHeight="1" thickTop="1" thickBot="1">
      <c r="A42" s="641" t="s">
        <v>223</v>
      </c>
      <c r="B42" s="598"/>
      <c r="C42" s="781"/>
      <c r="D42" s="319"/>
      <c r="E42" s="168"/>
    </row>
    <row r="43" spans="1:5" s="323" customFormat="1" ht="21.75" customHeight="1" thickTop="1">
      <c r="A43" s="1154" t="s">
        <v>2713</v>
      </c>
      <c r="B43" s="395" t="s">
        <v>139</v>
      </c>
      <c r="C43" s="396"/>
      <c r="D43" s="319"/>
      <c r="E43" s="389" t="s">
        <v>2714</v>
      </c>
    </row>
    <row r="44" spans="1:5" s="323" customFormat="1" ht="21.75" customHeight="1">
      <c r="A44" s="1163" t="s">
        <v>2715</v>
      </c>
      <c r="B44" s="385" t="s">
        <v>139</v>
      </c>
      <c r="C44" s="397"/>
      <c r="D44" s="319"/>
      <c r="E44" s="390" t="s">
        <v>2716</v>
      </c>
    </row>
    <row r="45" spans="1:5" s="323" customFormat="1" ht="21.75" customHeight="1">
      <c r="A45" s="1163" t="s">
        <v>2717</v>
      </c>
      <c r="B45" s="385" t="s">
        <v>139</v>
      </c>
      <c r="C45" s="397"/>
      <c r="D45" s="319"/>
      <c r="E45" s="390" t="s">
        <v>2718</v>
      </c>
    </row>
    <row r="46" spans="1:5" s="323" customFormat="1" ht="21.75" customHeight="1">
      <c r="A46" s="1163" t="s">
        <v>2719</v>
      </c>
      <c r="B46" s="385" t="s">
        <v>139</v>
      </c>
      <c r="C46" s="397"/>
      <c r="D46" s="319"/>
      <c r="E46" s="390" t="s">
        <v>2720</v>
      </c>
    </row>
    <row r="47" spans="1:5" s="323" customFormat="1" ht="21.75" customHeight="1">
      <c r="A47" s="1163" t="s">
        <v>2721</v>
      </c>
      <c r="B47" s="385" t="s">
        <v>139</v>
      </c>
      <c r="C47" s="397"/>
      <c r="D47" s="319"/>
      <c r="E47" s="390" t="s">
        <v>2722</v>
      </c>
    </row>
    <row r="48" spans="1:5" s="323" customFormat="1" ht="21.75" customHeight="1">
      <c r="A48" s="1163" t="s">
        <v>2723</v>
      </c>
      <c r="B48" s="385" t="s">
        <v>139</v>
      </c>
      <c r="C48" s="397"/>
      <c r="D48" s="319"/>
      <c r="E48" s="390" t="s">
        <v>2724</v>
      </c>
    </row>
    <row r="49" spans="1:5" s="323" customFormat="1" ht="21.75" customHeight="1">
      <c r="A49" s="1163" t="s">
        <v>2725</v>
      </c>
      <c r="B49" s="385" t="s">
        <v>139</v>
      </c>
      <c r="C49" s="397"/>
      <c r="D49" s="319"/>
      <c r="E49" s="390" t="s">
        <v>2726</v>
      </c>
    </row>
    <row r="50" spans="1:5" s="323" customFormat="1" ht="21.75" customHeight="1" thickBot="1">
      <c r="A50" s="1161" t="s">
        <v>2727</v>
      </c>
      <c r="B50" s="399" t="s">
        <v>139</v>
      </c>
      <c r="C50" s="400"/>
      <c r="D50" s="927"/>
      <c r="E50" s="416" t="s">
        <v>2728</v>
      </c>
    </row>
    <row r="51" spans="1:5" s="323" customFormat="1" ht="16.5" thickTop="1">
      <c r="A51" s="927"/>
      <c r="B51" s="927"/>
      <c r="C51" s="927"/>
      <c r="D51" s="927"/>
      <c r="E51" s="319"/>
    </row>
    <row r="52" spans="1:5" s="323" customFormat="1">
      <c r="E52" s="319"/>
    </row>
    <row r="53" spans="1:5">
      <c r="A53" s="323"/>
    </row>
  </sheetData>
  <customSheetViews>
    <customSheetView guid="{1B259DF3-2D8D-4DFB-A9C4-F29F1CEBD105}" scale="70" showPageBreaks="1" showGridLines="0" fitToPage="1" printArea="1" view="pageBreakPreview">
      <selection sqref="A1:G1"/>
      <pageMargins left="0" right="0" top="0" bottom="0" header="0" footer="0"/>
      <pageSetup paperSize="9" scale="75" orientation="portrait" r:id="rId1"/>
      <headerFooter>
        <oddFooter>&amp;C&amp;Z&amp;F
&amp;A</oddFooter>
      </headerFooter>
    </customSheetView>
    <customSheetView guid="{650D7366-A5BD-406B-9661-ED9F5F01D420}" scale="70" showPageBreaks="1" showGridLines="0" fitToPage="1" printArea="1" view="pageBreakPreview">
      <pageMargins left="0" right="0" top="0" bottom="0" header="0" footer="0"/>
      <pageSetup paperSize="9" scale="82" orientation="portrait" r:id="rId2"/>
      <headerFooter>
        <oddFooter>&amp;C&amp;Z&amp;F
&amp;A</oddFooter>
      </headerFooter>
    </customSheetView>
    <customSheetView guid="{9D0BCB94-913C-464E-843B-7A43F508C4E7}" scale="70" showPageBreaks="1" showGridLines="0" fitToPage="1" printArea="1" view="pageBreakPreview">
      <pageMargins left="0" right="0" top="0" bottom="0" header="0" footer="0"/>
      <pageSetup paperSize="9" scale="82" orientation="portrait" r:id="rId3"/>
      <headerFooter>
        <oddFooter>&amp;C&amp;Z&amp;F
&amp;A</oddFooter>
      </headerFooter>
    </customSheetView>
  </customSheetViews>
  <mergeCells count="1">
    <mergeCell ref="A3:C3"/>
  </mergeCells>
  <pageMargins left="0.7" right="0.7" top="0.75" bottom="0.75" header="0.3" footer="0.3"/>
  <pageSetup paperSize="8" fitToHeight="0" orientation="portrait" r:id="rId4"/>
  <headerFooter>
    <oddHeader>&amp;L&amp;F&amp;CSheet: &amp;A&amp;ROFFICIAL</oddHeader>
    <oddFooter>&amp;LPrinted on: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showGridLines="0" view="pageBreakPreview" zoomScaleNormal="100" zoomScaleSheetLayoutView="100" workbookViewId="0">
      <selection activeCell="L6" sqref="L6"/>
    </sheetView>
  </sheetViews>
  <sheetFormatPr defaultRowHeight="14.25"/>
  <cols>
    <col min="1" max="1" width="14" style="4" customWidth="1"/>
    <col min="2" max="2" width="6.875" style="4" customWidth="1"/>
    <col min="3" max="3" width="12.5" style="4" customWidth="1"/>
    <col min="4" max="4" width="14.125" style="4" customWidth="1"/>
    <col min="5" max="6" width="12.5" style="4" customWidth="1"/>
    <col min="7" max="7" width="12.5" style="17" customWidth="1"/>
    <col min="8" max="8" width="2.375" style="4" customWidth="1"/>
    <col min="9" max="9" width="7.875" style="4" customWidth="1"/>
    <col min="10" max="10" width="1.25" style="4" customWidth="1"/>
    <col min="11" max="246" width="8.625" style="4"/>
    <col min="247" max="247" width="14" style="4" customWidth="1"/>
    <col min="248" max="248" width="32.125" style="4" customWidth="1"/>
    <col min="249" max="249" width="8.625" style="4"/>
    <col min="250" max="250" width="9.625" style="4" customWidth="1"/>
    <col min="251" max="252" width="8.625" style="4"/>
    <col min="253" max="253" width="9.625" style="4" customWidth="1"/>
    <col min="254" max="502" width="8.625" style="4"/>
    <col min="503" max="503" width="14" style="4" customWidth="1"/>
    <col min="504" max="504" width="32.125" style="4" customWidth="1"/>
    <col min="505" max="505" width="8.625" style="4"/>
    <col min="506" max="506" width="9.625" style="4" customWidth="1"/>
    <col min="507" max="508" width="8.625" style="4"/>
    <col min="509" max="509" width="9.625" style="4" customWidth="1"/>
    <col min="510" max="758" width="8.625" style="4"/>
    <col min="759" max="759" width="14" style="4" customWidth="1"/>
    <col min="760" max="760" width="32.125" style="4" customWidth="1"/>
    <col min="761" max="761" width="8.625" style="4"/>
    <col min="762" max="762" width="9.625" style="4" customWidth="1"/>
    <col min="763" max="764" width="8.625" style="4"/>
    <col min="765" max="765" width="9.625" style="4" customWidth="1"/>
    <col min="766" max="1014" width="8.625" style="4"/>
    <col min="1015" max="1015" width="14" style="4" customWidth="1"/>
    <col min="1016" max="1016" width="32.125" style="4" customWidth="1"/>
    <col min="1017" max="1017" width="8.625" style="4"/>
    <col min="1018" max="1018" width="9.625" style="4" customWidth="1"/>
    <col min="1019" max="1020" width="8.625" style="4"/>
    <col min="1021" max="1021" width="9.625" style="4" customWidth="1"/>
    <col min="1022" max="1270" width="8.625" style="4"/>
    <col min="1271" max="1271" width="14" style="4" customWidth="1"/>
    <col min="1272" max="1272" width="32.125" style="4" customWidth="1"/>
    <col min="1273" max="1273" width="8.625" style="4"/>
    <col min="1274" max="1274" width="9.625" style="4" customWidth="1"/>
    <col min="1275" max="1276" width="8.625" style="4"/>
    <col min="1277" max="1277" width="9.625" style="4" customWidth="1"/>
    <col min="1278" max="1526" width="8.625" style="4"/>
    <col min="1527" max="1527" width="14" style="4" customWidth="1"/>
    <col min="1528" max="1528" width="32.125" style="4" customWidth="1"/>
    <col min="1529" max="1529" width="8.625" style="4"/>
    <col min="1530" max="1530" width="9.625" style="4" customWidth="1"/>
    <col min="1531" max="1532" width="8.625" style="4"/>
    <col min="1533" max="1533" width="9.625" style="4" customWidth="1"/>
    <col min="1534" max="1782" width="8.625" style="4"/>
    <col min="1783" max="1783" width="14" style="4" customWidth="1"/>
    <col min="1784" max="1784" width="32.125" style="4" customWidth="1"/>
    <col min="1785" max="1785" width="8.625" style="4"/>
    <col min="1786" max="1786" width="9.625" style="4" customWidth="1"/>
    <col min="1787" max="1788" width="8.625" style="4"/>
    <col min="1789" max="1789" width="9.625" style="4" customWidth="1"/>
    <col min="1790" max="2038" width="8.625" style="4"/>
    <col min="2039" max="2039" width="14" style="4" customWidth="1"/>
    <col min="2040" max="2040" width="32.125" style="4" customWidth="1"/>
    <col min="2041" max="2041" width="8.625" style="4"/>
    <col min="2042" max="2042" width="9.625" style="4" customWidth="1"/>
    <col min="2043" max="2044" width="8.625" style="4"/>
    <col min="2045" max="2045" width="9.625" style="4" customWidth="1"/>
    <col min="2046" max="2294" width="8.625" style="4"/>
    <col min="2295" max="2295" width="14" style="4" customWidth="1"/>
    <col min="2296" max="2296" width="32.125" style="4" customWidth="1"/>
    <col min="2297" max="2297" width="8.625" style="4"/>
    <col min="2298" max="2298" width="9.625" style="4" customWidth="1"/>
    <col min="2299" max="2300" width="8.625" style="4"/>
    <col min="2301" max="2301" width="9.625" style="4" customWidth="1"/>
    <col min="2302" max="2550" width="8.625" style="4"/>
    <col min="2551" max="2551" width="14" style="4" customWidth="1"/>
    <col min="2552" max="2552" width="32.125" style="4" customWidth="1"/>
    <col min="2553" max="2553" width="8.625" style="4"/>
    <col min="2554" max="2554" width="9.625" style="4" customWidth="1"/>
    <col min="2555" max="2556" width="8.625" style="4"/>
    <col min="2557" max="2557" width="9.625" style="4" customWidth="1"/>
    <col min="2558" max="2806" width="8.625" style="4"/>
    <col min="2807" max="2807" width="14" style="4" customWidth="1"/>
    <col min="2808" max="2808" width="32.125" style="4" customWidth="1"/>
    <col min="2809" max="2809" width="8.625" style="4"/>
    <col min="2810" max="2810" width="9.625" style="4" customWidth="1"/>
    <col min="2811" max="2812" width="8.625" style="4"/>
    <col min="2813" max="2813" width="9.625" style="4" customWidth="1"/>
    <col min="2814" max="3062" width="8.625" style="4"/>
    <col min="3063" max="3063" width="14" style="4" customWidth="1"/>
    <col min="3064" max="3064" width="32.125" style="4" customWidth="1"/>
    <col min="3065" max="3065" width="8.625" style="4"/>
    <col min="3066" max="3066" width="9.625" style="4" customWidth="1"/>
    <col min="3067" max="3068" width="8.625" style="4"/>
    <col min="3069" max="3069" width="9.625" style="4" customWidth="1"/>
    <col min="3070" max="3318" width="8.625" style="4"/>
    <col min="3319" max="3319" width="14" style="4" customWidth="1"/>
    <col min="3320" max="3320" width="32.125" style="4" customWidth="1"/>
    <col min="3321" max="3321" width="8.625" style="4"/>
    <col min="3322" max="3322" width="9.625" style="4" customWidth="1"/>
    <col min="3323" max="3324" width="8.625" style="4"/>
    <col min="3325" max="3325" width="9.625" style="4" customWidth="1"/>
    <col min="3326" max="3574" width="8.625" style="4"/>
    <col min="3575" max="3575" width="14" style="4" customWidth="1"/>
    <col min="3576" max="3576" width="32.125" style="4" customWidth="1"/>
    <col min="3577" max="3577" width="8.625" style="4"/>
    <col min="3578" max="3578" width="9.625" style="4" customWidth="1"/>
    <col min="3579" max="3580" width="8.625" style="4"/>
    <col min="3581" max="3581" width="9.625" style="4" customWidth="1"/>
    <col min="3582" max="3830" width="8.625" style="4"/>
    <col min="3831" max="3831" width="14" style="4" customWidth="1"/>
    <col min="3832" max="3832" width="32.125" style="4" customWidth="1"/>
    <col min="3833" max="3833" width="8.625" style="4"/>
    <col min="3834" max="3834" width="9.625" style="4" customWidth="1"/>
    <col min="3835" max="3836" width="8.625" style="4"/>
    <col min="3837" max="3837" width="9.625" style="4" customWidth="1"/>
    <col min="3838" max="4086" width="8.625" style="4"/>
    <col min="4087" max="4087" width="14" style="4" customWidth="1"/>
    <col min="4088" max="4088" width="32.125" style="4" customWidth="1"/>
    <col min="4089" max="4089" width="8.625" style="4"/>
    <col min="4090" max="4090" width="9.625" style="4" customWidth="1"/>
    <col min="4091" max="4092" width="8.625" style="4"/>
    <col min="4093" max="4093" width="9.625" style="4" customWidth="1"/>
    <col min="4094" max="4342" width="8.625" style="4"/>
    <col min="4343" max="4343" width="14" style="4" customWidth="1"/>
    <col min="4344" max="4344" width="32.125" style="4" customWidth="1"/>
    <col min="4345" max="4345" width="8.625" style="4"/>
    <col min="4346" max="4346" width="9.625" style="4" customWidth="1"/>
    <col min="4347" max="4348" width="8.625" style="4"/>
    <col min="4349" max="4349" width="9.625" style="4" customWidth="1"/>
    <col min="4350" max="4598" width="8.625" style="4"/>
    <col min="4599" max="4599" width="14" style="4" customWidth="1"/>
    <col min="4600" max="4600" width="32.125" style="4" customWidth="1"/>
    <col min="4601" max="4601" width="8.625" style="4"/>
    <col min="4602" max="4602" width="9.625" style="4" customWidth="1"/>
    <col min="4603" max="4604" width="8.625" style="4"/>
    <col min="4605" max="4605" width="9.625" style="4" customWidth="1"/>
    <col min="4606" max="4854" width="8.625" style="4"/>
    <col min="4855" max="4855" width="14" style="4" customWidth="1"/>
    <col min="4856" max="4856" width="32.125" style="4" customWidth="1"/>
    <col min="4857" max="4857" width="8.625" style="4"/>
    <col min="4858" max="4858" width="9.625" style="4" customWidth="1"/>
    <col min="4859" max="4860" width="8.625" style="4"/>
    <col min="4861" max="4861" width="9.625" style="4" customWidth="1"/>
    <col min="4862" max="5110" width="8.625" style="4"/>
    <col min="5111" max="5111" width="14" style="4" customWidth="1"/>
    <col min="5112" max="5112" width="32.125" style="4" customWidth="1"/>
    <col min="5113" max="5113" width="8.625" style="4"/>
    <col min="5114" max="5114" width="9.625" style="4" customWidth="1"/>
    <col min="5115" max="5116" width="8.625" style="4"/>
    <col min="5117" max="5117" width="9.625" style="4" customWidth="1"/>
    <col min="5118" max="5366" width="8.625" style="4"/>
    <col min="5367" max="5367" width="14" style="4" customWidth="1"/>
    <col min="5368" max="5368" width="32.125" style="4" customWidth="1"/>
    <col min="5369" max="5369" width="8.625" style="4"/>
    <col min="5370" max="5370" width="9.625" style="4" customWidth="1"/>
    <col min="5371" max="5372" width="8.625" style="4"/>
    <col min="5373" max="5373" width="9.625" style="4" customWidth="1"/>
    <col min="5374" max="5622" width="8.625" style="4"/>
    <col min="5623" max="5623" width="14" style="4" customWidth="1"/>
    <col min="5624" max="5624" width="32.125" style="4" customWidth="1"/>
    <col min="5625" max="5625" width="8.625" style="4"/>
    <col min="5626" max="5626" width="9.625" style="4" customWidth="1"/>
    <col min="5627" max="5628" width="8.625" style="4"/>
    <col min="5629" max="5629" width="9.625" style="4" customWidth="1"/>
    <col min="5630" max="5878" width="8.625" style="4"/>
    <col min="5879" max="5879" width="14" style="4" customWidth="1"/>
    <col min="5880" max="5880" width="32.125" style="4" customWidth="1"/>
    <col min="5881" max="5881" width="8.625" style="4"/>
    <col min="5882" max="5882" width="9.625" style="4" customWidth="1"/>
    <col min="5883" max="5884" width="8.625" style="4"/>
    <col min="5885" max="5885" width="9.625" style="4" customWidth="1"/>
    <col min="5886" max="6134" width="8.625" style="4"/>
    <col min="6135" max="6135" width="14" style="4" customWidth="1"/>
    <col min="6136" max="6136" width="32.125" style="4" customWidth="1"/>
    <col min="6137" max="6137" width="8.625" style="4"/>
    <col min="6138" max="6138" width="9.625" style="4" customWidth="1"/>
    <col min="6139" max="6140" width="8.625" style="4"/>
    <col min="6141" max="6141" width="9.625" style="4" customWidth="1"/>
    <col min="6142" max="6390" width="8.625" style="4"/>
    <col min="6391" max="6391" width="14" style="4" customWidth="1"/>
    <col min="6392" max="6392" width="32.125" style="4" customWidth="1"/>
    <col min="6393" max="6393" width="8.625" style="4"/>
    <col min="6394" max="6394" width="9.625" style="4" customWidth="1"/>
    <col min="6395" max="6396" width="8.625" style="4"/>
    <col min="6397" max="6397" width="9.625" style="4" customWidth="1"/>
    <col min="6398" max="6646" width="8.625" style="4"/>
    <col min="6647" max="6647" width="14" style="4" customWidth="1"/>
    <col min="6648" max="6648" width="32.125" style="4" customWidth="1"/>
    <col min="6649" max="6649" width="8.625" style="4"/>
    <col min="6650" max="6650" width="9.625" style="4" customWidth="1"/>
    <col min="6651" max="6652" width="8.625" style="4"/>
    <col min="6653" max="6653" width="9.625" style="4" customWidth="1"/>
    <col min="6654" max="6902" width="8.625" style="4"/>
    <col min="6903" max="6903" width="14" style="4" customWidth="1"/>
    <col min="6904" max="6904" width="32.125" style="4" customWidth="1"/>
    <col min="6905" max="6905" width="8.625" style="4"/>
    <col min="6906" max="6906" width="9.625" style="4" customWidth="1"/>
    <col min="6907" max="6908" width="8.625" style="4"/>
    <col min="6909" max="6909" width="9.625" style="4" customWidth="1"/>
    <col min="6910" max="7158" width="8.625" style="4"/>
    <col min="7159" max="7159" width="14" style="4" customWidth="1"/>
    <col min="7160" max="7160" width="32.125" style="4" customWidth="1"/>
    <col min="7161" max="7161" width="8.625" style="4"/>
    <col min="7162" max="7162" width="9.625" style="4" customWidth="1"/>
    <col min="7163" max="7164" width="8.625" style="4"/>
    <col min="7165" max="7165" width="9.625" style="4" customWidth="1"/>
    <col min="7166" max="7414" width="8.625" style="4"/>
    <col min="7415" max="7415" width="14" style="4" customWidth="1"/>
    <col min="7416" max="7416" width="32.125" style="4" customWidth="1"/>
    <col min="7417" max="7417" width="8.625" style="4"/>
    <col min="7418" max="7418" width="9.625" style="4" customWidth="1"/>
    <col min="7419" max="7420" width="8.625" style="4"/>
    <col min="7421" max="7421" width="9.625" style="4" customWidth="1"/>
    <col min="7422" max="7670" width="8.625" style="4"/>
    <col min="7671" max="7671" width="14" style="4" customWidth="1"/>
    <col min="7672" max="7672" width="32.125" style="4" customWidth="1"/>
    <col min="7673" max="7673" width="8.625" style="4"/>
    <col min="7674" max="7674" width="9.625" style="4" customWidth="1"/>
    <col min="7675" max="7676" width="8.625" style="4"/>
    <col min="7677" max="7677" width="9.625" style="4" customWidth="1"/>
    <col min="7678" max="7926" width="8.625" style="4"/>
    <col min="7927" max="7927" width="14" style="4" customWidth="1"/>
    <col min="7928" max="7928" width="32.125" style="4" customWidth="1"/>
    <col min="7929" max="7929" width="8.625" style="4"/>
    <col min="7930" max="7930" width="9.625" style="4" customWidth="1"/>
    <col min="7931" max="7932" width="8.625" style="4"/>
    <col min="7933" max="7933" width="9.625" style="4" customWidth="1"/>
    <col min="7934" max="8182" width="8.625" style="4"/>
    <col min="8183" max="8183" width="14" style="4" customWidth="1"/>
    <col min="8184" max="8184" width="32.125" style="4" customWidth="1"/>
    <col min="8185" max="8185" width="8.625" style="4"/>
    <col min="8186" max="8186" width="9.625" style="4" customWidth="1"/>
    <col min="8187" max="8188" width="8.625" style="4"/>
    <col min="8189" max="8189" width="9.625" style="4" customWidth="1"/>
    <col min="8190" max="8438" width="8.625" style="4"/>
    <col min="8439" max="8439" width="14" style="4" customWidth="1"/>
    <col min="8440" max="8440" width="32.125" style="4" customWidth="1"/>
    <col min="8441" max="8441" width="8.625" style="4"/>
    <col min="8442" max="8442" width="9.625" style="4" customWidth="1"/>
    <col min="8443" max="8444" width="8.625" style="4"/>
    <col min="8445" max="8445" width="9.625" style="4" customWidth="1"/>
    <col min="8446" max="8694" width="8.625" style="4"/>
    <col min="8695" max="8695" width="14" style="4" customWidth="1"/>
    <col min="8696" max="8696" width="32.125" style="4" customWidth="1"/>
    <col min="8697" max="8697" width="8.625" style="4"/>
    <col min="8698" max="8698" width="9.625" style="4" customWidth="1"/>
    <col min="8699" max="8700" width="8.625" style="4"/>
    <col min="8701" max="8701" width="9.625" style="4" customWidth="1"/>
    <col min="8702" max="8950" width="8.625" style="4"/>
    <col min="8951" max="8951" width="14" style="4" customWidth="1"/>
    <col min="8952" max="8952" width="32.125" style="4" customWidth="1"/>
    <col min="8953" max="8953" width="8.625" style="4"/>
    <col min="8954" max="8954" width="9.625" style="4" customWidth="1"/>
    <col min="8955" max="8956" width="8.625" style="4"/>
    <col min="8957" max="8957" width="9.625" style="4" customWidth="1"/>
    <col min="8958" max="9206" width="8.625" style="4"/>
    <col min="9207" max="9207" width="14" style="4" customWidth="1"/>
    <col min="9208" max="9208" width="32.125" style="4" customWidth="1"/>
    <col min="9209" max="9209" width="8.625" style="4"/>
    <col min="9210" max="9210" width="9.625" style="4" customWidth="1"/>
    <col min="9211" max="9212" width="8.625" style="4"/>
    <col min="9213" max="9213" width="9.625" style="4" customWidth="1"/>
    <col min="9214" max="9462" width="8.625" style="4"/>
    <col min="9463" max="9463" width="14" style="4" customWidth="1"/>
    <col min="9464" max="9464" width="32.125" style="4" customWidth="1"/>
    <col min="9465" max="9465" width="8.625" style="4"/>
    <col min="9466" max="9466" width="9.625" style="4" customWidth="1"/>
    <col min="9467" max="9468" width="8.625" style="4"/>
    <col min="9469" max="9469" width="9.625" style="4" customWidth="1"/>
    <col min="9470" max="9718" width="8.625" style="4"/>
    <col min="9719" max="9719" width="14" style="4" customWidth="1"/>
    <col min="9720" max="9720" width="32.125" style="4" customWidth="1"/>
    <col min="9721" max="9721" width="8.625" style="4"/>
    <col min="9722" max="9722" width="9.625" style="4" customWidth="1"/>
    <col min="9723" max="9724" width="8.625" style="4"/>
    <col min="9725" max="9725" width="9.625" style="4" customWidth="1"/>
    <col min="9726" max="9974" width="8.625" style="4"/>
    <col min="9975" max="9975" width="14" style="4" customWidth="1"/>
    <col min="9976" max="9976" width="32.125" style="4" customWidth="1"/>
    <col min="9977" max="9977" width="8.625" style="4"/>
    <col min="9978" max="9978" width="9.625" style="4" customWidth="1"/>
    <col min="9979" max="9980" width="8.625" style="4"/>
    <col min="9981" max="9981" width="9.625" style="4" customWidth="1"/>
    <col min="9982" max="10230" width="8.625" style="4"/>
    <col min="10231" max="10231" width="14" style="4" customWidth="1"/>
    <col min="10232" max="10232" width="32.125" style="4" customWidth="1"/>
    <col min="10233" max="10233" width="8.625" style="4"/>
    <col min="10234" max="10234" width="9.625" style="4" customWidth="1"/>
    <col min="10235" max="10236" width="8.625" style="4"/>
    <col min="10237" max="10237" width="9.625" style="4" customWidth="1"/>
    <col min="10238" max="10486" width="8.625" style="4"/>
    <col min="10487" max="10487" width="14" style="4" customWidth="1"/>
    <col min="10488" max="10488" width="32.125" style="4" customWidth="1"/>
    <col min="10489" max="10489" width="8.625" style="4"/>
    <col min="10490" max="10490" width="9.625" style="4" customWidth="1"/>
    <col min="10491" max="10492" width="8.625" style="4"/>
    <col min="10493" max="10493" width="9.625" style="4" customWidth="1"/>
    <col min="10494" max="10742" width="8.625" style="4"/>
    <col min="10743" max="10743" width="14" style="4" customWidth="1"/>
    <col min="10744" max="10744" width="32.125" style="4" customWidth="1"/>
    <col min="10745" max="10745" width="8.625" style="4"/>
    <col min="10746" max="10746" width="9.625" style="4" customWidth="1"/>
    <col min="10747" max="10748" width="8.625" style="4"/>
    <col min="10749" max="10749" width="9.625" style="4" customWidth="1"/>
    <col min="10750" max="10998" width="8.625" style="4"/>
    <col min="10999" max="10999" width="14" style="4" customWidth="1"/>
    <col min="11000" max="11000" width="32.125" style="4" customWidth="1"/>
    <col min="11001" max="11001" width="8.625" style="4"/>
    <col min="11002" max="11002" width="9.625" style="4" customWidth="1"/>
    <col min="11003" max="11004" width="8.625" style="4"/>
    <col min="11005" max="11005" width="9.625" style="4" customWidth="1"/>
    <col min="11006" max="11254" width="8.625" style="4"/>
    <col min="11255" max="11255" width="14" style="4" customWidth="1"/>
    <col min="11256" max="11256" width="32.125" style="4" customWidth="1"/>
    <col min="11257" max="11257" width="8.625" style="4"/>
    <col min="11258" max="11258" width="9.625" style="4" customWidth="1"/>
    <col min="11259" max="11260" width="8.625" style="4"/>
    <col min="11261" max="11261" width="9.625" style="4" customWidth="1"/>
    <col min="11262" max="11510" width="8.625" style="4"/>
    <col min="11511" max="11511" width="14" style="4" customWidth="1"/>
    <col min="11512" max="11512" width="32.125" style="4" customWidth="1"/>
    <col min="11513" max="11513" width="8.625" style="4"/>
    <col min="11514" max="11514" width="9.625" style="4" customWidth="1"/>
    <col min="11515" max="11516" width="8.625" style="4"/>
    <col min="11517" max="11517" width="9.625" style="4" customWidth="1"/>
    <col min="11518" max="11766" width="8.625" style="4"/>
    <col min="11767" max="11767" width="14" style="4" customWidth="1"/>
    <col min="11768" max="11768" width="32.125" style="4" customWidth="1"/>
    <col min="11769" max="11769" width="8.625" style="4"/>
    <col min="11770" max="11770" width="9.625" style="4" customWidth="1"/>
    <col min="11771" max="11772" width="8.625" style="4"/>
    <col min="11773" max="11773" width="9.625" style="4" customWidth="1"/>
    <col min="11774" max="12022" width="8.625" style="4"/>
    <col min="12023" max="12023" width="14" style="4" customWidth="1"/>
    <col min="12024" max="12024" width="32.125" style="4" customWidth="1"/>
    <col min="12025" max="12025" width="8.625" style="4"/>
    <col min="12026" max="12026" width="9.625" style="4" customWidth="1"/>
    <col min="12027" max="12028" width="8.625" style="4"/>
    <col min="12029" max="12029" width="9.625" style="4" customWidth="1"/>
    <col min="12030" max="12278" width="8.625" style="4"/>
    <col min="12279" max="12279" width="14" style="4" customWidth="1"/>
    <col min="12280" max="12280" width="32.125" style="4" customWidth="1"/>
    <col min="12281" max="12281" width="8.625" style="4"/>
    <col min="12282" max="12282" width="9.625" style="4" customWidth="1"/>
    <col min="12283" max="12284" width="8.625" style="4"/>
    <col min="12285" max="12285" width="9.625" style="4" customWidth="1"/>
    <col min="12286" max="12534" width="8.625" style="4"/>
    <col min="12535" max="12535" width="14" style="4" customWidth="1"/>
    <col min="12536" max="12536" width="32.125" style="4" customWidth="1"/>
    <col min="12537" max="12537" width="8.625" style="4"/>
    <col min="12538" max="12538" width="9.625" style="4" customWidth="1"/>
    <col min="12539" max="12540" width="8.625" style="4"/>
    <col min="12541" max="12541" width="9.625" style="4" customWidth="1"/>
    <col min="12542" max="12790" width="8.625" style="4"/>
    <col min="12791" max="12791" width="14" style="4" customWidth="1"/>
    <col min="12792" max="12792" width="32.125" style="4" customWidth="1"/>
    <col min="12793" max="12793" width="8.625" style="4"/>
    <col min="12794" max="12794" width="9.625" style="4" customWidth="1"/>
    <col min="12795" max="12796" width="8.625" style="4"/>
    <col min="12797" max="12797" width="9.625" style="4" customWidth="1"/>
    <col min="12798" max="13046" width="8.625" style="4"/>
    <col min="13047" max="13047" width="14" style="4" customWidth="1"/>
    <col min="13048" max="13048" width="32.125" style="4" customWidth="1"/>
    <col min="13049" max="13049" width="8.625" style="4"/>
    <col min="13050" max="13050" width="9.625" style="4" customWidth="1"/>
    <col min="13051" max="13052" width="8.625" style="4"/>
    <col min="13053" max="13053" width="9.625" style="4" customWidth="1"/>
    <col min="13054" max="13302" width="8.625" style="4"/>
    <col min="13303" max="13303" width="14" style="4" customWidth="1"/>
    <col min="13304" max="13304" width="32.125" style="4" customWidth="1"/>
    <col min="13305" max="13305" width="8.625" style="4"/>
    <col min="13306" max="13306" width="9.625" style="4" customWidth="1"/>
    <col min="13307" max="13308" width="8.625" style="4"/>
    <col min="13309" max="13309" width="9.625" style="4" customWidth="1"/>
    <col min="13310" max="13558" width="8.625" style="4"/>
    <col min="13559" max="13559" width="14" style="4" customWidth="1"/>
    <col min="13560" max="13560" width="32.125" style="4" customWidth="1"/>
    <col min="13561" max="13561" width="8.625" style="4"/>
    <col min="13562" max="13562" width="9.625" style="4" customWidth="1"/>
    <col min="13563" max="13564" width="8.625" style="4"/>
    <col min="13565" max="13565" width="9.625" style="4" customWidth="1"/>
    <col min="13566" max="13814" width="8.625" style="4"/>
    <col min="13815" max="13815" width="14" style="4" customWidth="1"/>
    <col min="13816" max="13816" width="32.125" style="4" customWidth="1"/>
    <col min="13817" max="13817" width="8.625" style="4"/>
    <col min="13818" max="13818" width="9.625" style="4" customWidth="1"/>
    <col min="13819" max="13820" width="8.625" style="4"/>
    <col min="13821" max="13821" width="9.625" style="4" customWidth="1"/>
    <col min="13822" max="14070" width="8.625" style="4"/>
    <col min="14071" max="14071" width="14" style="4" customWidth="1"/>
    <col min="14072" max="14072" width="32.125" style="4" customWidth="1"/>
    <col min="14073" max="14073" width="8.625" style="4"/>
    <col min="14074" max="14074" width="9.625" style="4" customWidth="1"/>
    <col min="14075" max="14076" width="8.625" style="4"/>
    <col min="14077" max="14077" width="9.625" style="4" customWidth="1"/>
    <col min="14078" max="14326" width="8.625" style="4"/>
    <col min="14327" max="14327" width="14" style="4" customWidth="1"/>
    <col min="14328" max="14328" width="32.125" style="4" customWidth="1"/>
    <col min="14329" max="14329" width="8.625" style="4"/>
    <col min="14330" max="14330" width="9.625" style="4" customWidth="1"/>
    <col min="14331" max="14332" width="8.625" style="4"/>
    <col min="14333" max="14333" width="9.625" style="4" customWidth="1"/>
    <col min="14334" max="14582" width="8.625" style="4"/>
    <col min="14583" max="14583" width="14" style="4" customWidth="1"/>
    <col min="14584" max="14584" width="32.125" style="4" customWidth="1"/>
    <col min="14585" max="14585" width="8.625" style="4"/>
    <col min="14586" max="14586" width="9.625" style="4" customWidth="1"/>
    <col min="14587" max="14588" width="8.625" style="4"/>
    <col min="14589" max="14589" width="9.625" style="4" customWidth="1"/>
    <col min="14590" max="14838" width="8.625" style="4"/>
    <col min="14839" max="14839" width="14" style="4" customWidth="1"/>
    <col min="14840" max="14840" width="32.125" style="4" customWidth="1"/>
    <col min="14841" max="14841" width="8.625" style="4"/>
    <col min="14842" max="14842" width="9.625" style="4" customWidth="1"/>
    <col min="14843" max="14844" width="8.625" style="4"/>
    <col min="14845" max="14845" width="9.625" style="4" customWidth="1"/>
    <col min="14846" max="15094" width="8.625" style="4"/>
    <col min="15095" max="15095" width="14" style="4" customWidth="1"/>
    <col min="15096" max="15096" width="32.125" style="4" customWidth="1"/>
    <col min="15097" max="15097" width="8.625" style="4"/>
    <col min="15098" max="15098" width="9.625" style="4" customWidth="1"/>
    <col min="15099" max="15100" width="8.625" style="4"/>
    <col min="15101" max="15101" width="9.625" style="4" customWidth="1"/>
    <col min="15102" max="15350" width="8.625" style="4"/>
    <col min="15351" max="15351" width="14" style="4" customWidth="1"/>
    <col min="15352" max="15352" width="32.125" style="4" customWidth="1"/>
    <col min="15353" max="15353" width="8.625" style="4"/>
    <col min="15354" max="15354" width="9.625" style="4" customWidth="1"/>
    <col min="15355" max="15356" width="8.625" style="4"/>
    <col min="15357" max="15357" width="9.625" style="4" customWidth="1"/>
    <col min="15358" max="15606" width="8.625" style="4"/>
    <col min="15607" max="15607" width="14" style="4" customWidth="1"/>
    <col min="15608" max="15608" width="32.125" style="4" customWidth="1"/>
    <col min="15609" max="15609" width="8.625" style="4"/>
    <col min="15610" max="15610" width="9.625" style="4" customWidth="1"/>
    <col min="15611" max="15612" width="8.625" style="4"/>
    <col min="15613" max="15613" width="9.625" style="4" customWidth="1"/>
    <col min="15614" max="15862" width="8.625" style="4"/>
    <col min="15863" max="15863" width="14" style="4" customWidth="1"/>
    <col min="15864" max="15864" width="32.125" style="4" customWidth="1"/>
    <col min="15865" max="15865" width="8.625" style="4"/>
    <col min="15866" max="15866" width="9.625" style="4" customWidth="1"/>
    <col min="15867" max="15868" width="8.625" style="4"/>
    <col min="15869" max="15869" width="9.625" style="4" customWidth="1"/>
    <col min="15870" max="16118" width="8.625" style="4"/>
    <col min="16119" max="16119" width="14" style="4" customWidth="1"/>
    <col min="16120" max="16120" width="32.125" style="4" customWidth="1"/>
    <col min="16121" max="16121" width="8.625" style="4"/>
    <col min="16122" max="16122" width="9.625" style="4" customWidth="1"/>
    <col min="16123" max="16124" width="8.625" style="4"/>
    <col min="16125" max="16125" width="9.625" style="4" customWidth="1"/>
    <col min="16126" max="16384" width="8.625" style="4"/>
  </cols>
  <sheetData>
    <row r="1" spans="1:9" s="45" customFormat="1" ht="20.25" customHeight="1">
      <c r="A1" s="1216" t="s">
        <v>4</v>
      </c>
      <c r="B1" s="1216"/>
      <c r="C1" s="1216"/>
      <c r="D1" s="1216"/>
      <c r="E1" s="1216"/>
      <c r="F1" s="1216"/>
      <c r="G1" s="25"/>
    </row>
    <row r="2" spans="1:9" s="45" customFormat="1" ht="9" customHeight="1">
      <c r="A2" s="432"/>
      <c r="B2" s="432"/>
      <c r="C2" s="432"/>
      <c r="D2" s="432"/>
      <c r="E2" s="432"/>
      <c r="F2" s="432"/>
      <c r="G2" s="25"/>
    </row>
    <row r="3" spans="1:9" s="46" customFormat="1" ht="47.25" customHeight="1">
      <c r="A3" s="1224" t="s">
        <v>184</v>
      </c>
      <c r="B3" s="1224"/>
      <c r="C3" s="1224"/>
      <c r="D3" s="1224"/>
      <c r="E3" s="1224"/>
      <c r="F3" s="1224"/>
      <c r="G3" s="1224"/>
      <c r="H3" s="45"/>
      <c r="I3" s="45"/>
    </row>
    <row r="4" spans="1:9" ht="12.75" customHeight="1" thickBot="1">
      <c r="A4" s="135"/>
      <c r="B4" s="135"/>
      <c r="C4" s="1266"/>
      <c r="D4" s="1266"/>
      <c r="E4" s="1266"/>
      <c r="F4" s="1266"/>
      <c r="G4" s="26"/>
      <c r="H4" s="121"/>
      <c r="I4" s="958"/>
    </row>
    <row r="5" spans="1:9" ht="18" customHeight="1" thickTop="1">
      <c r="A5" s="1257"/>
      <c r="B5" s="1258"/>
      <c r="C5" s="1270" t="s">
        <v>131</v>
      </c>
      <c r="D5" s="1267" t="s">
        <v>132</v>
      </c>
      <c r="E5" s="1268"/>
      <c r="F5" s="1269"/>
      <c r="G5" s="1233" t="s">
        <v>133</v>
      </c>
      <c r="H5" s="121"/>
      <c r="I5" s="1227" t="s">
        <v>134</v>
      </c>
    </row>
    <row r="6" spans="1:9" ht="69" customHeight="1" thickBot="1">
      <c r="A6" s="1259"/>
      <c r="B6" s="1260"/>
      <c r="C6" s="1271"/>
      <c r="D6" s="1147" t="s">
        <v>135</v>
      </c>
      <c r="E6" s="1147" t="s">
        <v>136</v>
      </c>
      <c r="F6" s="1147" t="s">
        <v>137</v>
      </c>
      <c r="G6" s="1234"/>
      <c r="H6" s="121"/>
      <c r="I6" s="1228"/>
    </row>
    <row r="7" spans="1:9" ht="17.25" customHeight="1" thickTop="1" thickBot="1">
      <c r="A7" s="384"/>
      <c r="B7" s="414"/>
      <c r="C7" s="146"/>
      <c r="D7" s="146"/>
      <c r="E7" s="146"/>
      <c r="F7" s="146"/>
      <c r="G7" s="198"/>
      <c r="H7" s="121"/>
      <c r="I7" s="958"/>
    </row>
    <row r="8" spans="1:9" ht="39.75" customHeight="1" thickTop="1">
      <c r="A8" s="1262" t="s">
        <v>166</v>
      </c>
      <c r="B8" s="1263"/>
      <c r="C8" s="395" t="s">
        <v>139</v>
      </c>
      <c r="D8" s="395" t="s">
        <v>139</v>
      </c>
      <c r="E8" s="395" t="s">
        <v>139</v>
      </c>
      <c r="F8" s="395" t="s">
        <v>140</v>
      </c>
      <c r="G8" s="406" t="s">
        <v>140</v>
      </c>
      <c r="H8" s="121"/>
      <c r="I8" s="389" t="s">
        <v>185</v>
      </c>
    </row>
    <row r="9" spans="1:9" ht="39.75" customHeight="1">
      <c r="A9" s="1255" t="s">
        <v>186</v>
      </c>
      <c r="B9" s="1256"/>
      <c r="C9" s="385" t="s">
        <v>139</v>
      </c>
      <c r="D9" s="385" t="s">
        <v>139</v>
      </c>
      <c r="E9" s="385" t="s">
        <v>139</v>
      </c>
      <c r="F9" s="385" t="s">
        <v>140</v>
      </c>
      <c r="G9" s="409" t="s">
        <v>140</v>
      </c>
      <c r="H9" s="121"/>
      <c r="I9" s="390" t="s">
        <v>187</v>
      </c>
    </row>
    <row r="10" spans="1:9" ht="39.75" customHeight="1">
      <c r="A10" s="1152" t="s">
        <v>188</v>
      </c>
      <c r="B10" s="1149"/>
      <c r="C10" s="385" t="s">
        <v>139</v>
      </c>
      <c r="D10" s="385" t="s">
        <v>139</v>
      </c>
      <c r="E10" s="385" t="s">
        <v>139</v>
      </c>
      <c r="F10" s="385" t="s">
        <v>140</v>
      </c>
      <c r="G10" s="409" t="s">
        <v>140</v>
      </c>
      <c r="H10" s="121"/>
      <c r="I10" s="390" t="s">
        <v>189</v>
      </c>
    </row>
    <row r="11" spans="1:9" ht="39.75" customHeight="1" thickBot="1">
      <c r="A11" s="1264" t="s">
        <v>190</v>
      </c>
      <c r="B11" s="1265"/>
      <c r="C11" s="399" t="s">
        <v>140</v>
      </c>
      <c r="D11" s="399" t="s">
        <v>140</v>
      </c>
      <c r="E11" s="399" t="s">
        <v>140</v>
      </c>
      <c r="F11" s="399" t="s">
        <v>140</v>
      </c>
      <c r="G11" s="411" t="s">
        <v>140</v>
      </c>
      <c r="H11" s="121"/>
      <c r="I11" s="416" t="s">
        <v>191</v>
      </c>
    </row>
    <row r="12" spans="1:9" ht="9" customHeight="1" thickTop="1">
      <c r="A12" s="1261"/>
      <c r="B12" s="1261"/>
      <c r="C12" s="176"/>
      <c r="D12" s="176"/>
      <c r="E12" s="176"/>
      <c r="F12" s="176"/>
      <c r="G12" s="186"/>
      <c r="H12" s="958"/>
      <c r="I12" s="958"/>
    </row>
    <row r="13" spans="1:9" ht="39.75" customHeight="1">
      <c r="A13" s="5"/>
      <c r="B13" s="2"/>
      <c r="C13" s="176"/>
      <c r="D13" s="176"/>
      <c r="E13" s="176"/>
      <c r="F13" s="176"/>
      <c r="G13" s="186"/>
      <c r="H13" s="958"/>
      <c r="I13" s="958"/>
    </row>
  </sheetData>
  <customSheetViews>
    <customSheetView guid="{1B259DF3-2D8D-4DFB-A9C4-F29F1CEBD105}" scale="70" showPageBreaks="1" showGridLines="0" fitToPage="1" printArea="1" view="pageBreakPreview">
      <selection sqref="A1:G1"/>
      <pageMargins left="0" right="0" top="0" bottom="0" header="0" footer="0"/>
      <pageSetup paperSize="9" scale="83" fitToHeight="0" orientation="portrait" r:id="rId1"/>
      <headerFooter>
        <oddFooter>&amp;C&amp;Z&amp;F
&amp;A</oddFooter>
      </headerFooter>
    </customSheetView>
    <customSheetView guid="{C52B46E3-F629-4DFA-829C-FFB772C5F657}" scale="85" showPageBreaks="1" printArea="1" view="pageBreakPreview">
      <selection activeCell="F11" sqref="F11"/>
      <colBreaks count="1" manualBreakCount="1">
        <brk id="8" max="1048575" man="1"/>
      </colBreaks>
      <pageMargins left="0" right="0" top="0" bottom="0" header="0" footer="0"/>
      <pageSetup paperSize="9" scale="61" orientation="portrait" r:id="rId2"/>
      <headerFooter>
        <oddFooter>&amp;C&amp;Z&amp;F
&amp;A</oddFooter>
      </headerFooter>
    </customSheetView>
    <customSheetView guid="{650D7366-A5BD-406B-9661-ED9F5F01D420}" scale="70" showPageBreaks="1" showGridLines="0" fitToPage="1" printArea="1" view="pageBreakPreview">
      <selection sqref="A1:F1"/>
      <pageMargins left="0" right="0" top="0" bottom="0" header="0" footer="0"/>
      <pageSetup paperSize="9" scale="73" fitToHeight="0" orientation="portrait" r:id="rId3"/>
      <headerFooter>
        <oddFooter>&amp;C&amp;Z&amp;F
&amp;A</oddFooter>
      </headerFooter>
    </customSheetView>
    <customSheetView guid="{9D0BCB94-913C-464E-843B-7A43F508C4E7}" scale="70" showPageBreaks="1" showGridLines="0" fitToPage="1" printArea="1" view="pageBreakPreview">
      <selection sqref="A1:F1"/>
      <pageMargins left="0" right="0" top="0" bottom="0" header="0" footer="0"/>
      <pageSetup paperSize="9" scale="73" fitToHeight="0" orientation="portrait" r:id="rId4"/>
      <headerFooter>
        <oddFooter>&amp;C&amp;Z&amp;F
&amp;A</oddFooter>
      </headerFooter>
    </customSheetView>
  </customSheetViews>
  <mergeCells count="12">
    <mergeCell ref="A12:B12"/>
    <mergeCell ref="A8:B8"/>
    <mergeCell ref="A11:B11"/>
    <mergeCell ref="C4:F4"/>
    <mergeCell ref="D5:F5"/>
    <mergeCell ref="A9:B9"/>
    <mergeCell ref="C5:C6"/>
    <mergeCell ref="I5:I6"/>
    <mergeCell ref="A5:B6"/>
    <mergeCell ref="A3:G3"/>
    <mergeCell ref="G5:G6"/>
    <mergeCell ref="A1:F1"/>
  </mergeCells>
  <pageMargins left="0.7" right="0.7" top="0.75" bottom="0.75" header="0.3" footer="0.3"/>
  <pageSetup paperSize="9" scale="83" fitToHeight="0" orientation="portrait" r:id="rId5"/>
  <headerFooter>
    <oddHeader>&amp;L&amp;F&amp;CSheet: &amp;A&amp;ROFFICIAL</oddHeader>
    <oddFooter>&amp;LPrinted on: &amp;D at &amp;T&amp;CPage &amp;P of &amp;N&amp;ROfwat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showGridLines="0" view="pageBreakPreview" zoomScaleNormal="100" zoomScaleSheetLayoutView="100" workbookViewId="0"/>
  </sheetViews>
  <sheetFormatPr defaultRowHeight="15.75"/>
  <cols>
    <col min="1" max="1" width="32.625" style="4" customWidth="1"/>
    <col min="2" max="3" width="7.125" style="4" customWidth="1"/>
    <col min="4" max="4" width="7.125" style="19" customWidth="1"/>
    <col min="5" max="6" width="9.625" style="4" customWidth="1"/>
    <col min="7" max="7" width="7.75" style="4" customWidth="1"/>
    <col min="8" max="9" width="9.125" style="4" customWidth="1"/>
    <col min="10" max="10" width="2.625" style="4" customWidth="1"/>
    <col min="11" max="11" width="8" style="4" customWidth="1"/>
    <col min="12" max="12" width="2.625" style="4" customWidth="1"/>
    <col min="13" max="240" width="8.625" style="4"/>
    <col min="241" max="241" width="14" style="4" customWidth="1"/>
    <col min="242" max="242" width="32.125" style="4" customWidth="1"/>
    <col min="243" max="243" width="8.625" style="4"/>
    <col min="244" max="244" width="9.625" style="4" customWidth="1"/>
    <col min="245" max="246" width="8.625" style="4"/>
    <col min="247" max="247" width="9.625" style="4" customWidth="1"/>
    <col min="248" max="496" width="8.625" style="4"/>
    <col min="497" max="497" width="14" style="4" customWidth="1"/>
    <col min="498" max="498" width="32.125" style="4" customWidth="1"/>
    <col min="499" max="499" width="8.625" style="4"/>
    <col min="500" max="500" width="9.625" style="4" customWidth="1"/>
    <col min="501" max="502" width="8.625" style="4"/>
    <col min="503" max="503" width="9.625" style="4" customWidth="1"/>
    <col min="504" max="752" width="8.625" style="4"/>
    <col min="753" max="753" width="14" style="4" customWidth="1"/>
    <col min="754" max="754" width="32.125" style="4" customWidth="1"/>
    <col min="755" max="755" width="8.625" style="4"/>
    <col min="756" max="756" width="9.625" style="4" customWidth="1"/>
    <col min="757" max="758" width="8.625" style="4"/>
    <col min="759" max="759" width="9.625" style="4" customWidth="1"/>
    <col min="760" max="1008" width="8.625" style="4"/>
    <col min="1009" max="1009" width="14" style="4" customWidth="1"/>
    <col min="1010" max="1010" width="32.125" style="4" customWidth="1"/>
    <col min="1011" max="1011" width="8.625" style="4"/>
    <col min="1012" max="1012" width="9.625" style="4" customWidth="1"/>
    <col min="1013" max="1014" width="8.625" style="4"/>
    <col min="1015" max="1015" width="9.625" style="4" customWidth="1"/>
    <col min="1016" max="1264" width="8.625" style="4"/>
    <col min="1265" max="1265" width="14" style="4" customWidth="1"/>
    <col min="1266" max="1266" width="32.125" style="4" customWidth="1"/>
    <col min="1267" max="1267" width="8.625" style="4"/>
    <col min="1268" max="1268" width="9.625" style="4" customWidth="1"/>
    <col min="1269" max="1270" width="8.625" style="4"/>
    <col min="1271" max="1271" width="9.625" style="4" customWidth="1"/>
    <col min="1272" max="1520" width="8.625" style="4"/>
    <col min="1521" max="1521" width="14" style="4" customWidth="1"/>
    <col min="1522" max="1522" width="32.125" style="4" customWidth="1"/>
    <col min="1523" max="1523" width="8.625" style="4"/>
    <col min="1524" max="1524" width="9.625" style="4" customWidth="1"/>
    <col min="1525" max="1526" width="8.625" style="4"/>
    <col min="1527" max="1527" width="9.625" style="4" customWidth="1"/>
    <col min="1528" max="1776" width="8.625" style="4"/>
    <col min="1777" max="1777" width="14" style="4" customWidth="1"/>
    <col min="1778" max="1778" width="32.125" style="4" customWidth="1"/>
    <col min="1779" max="1779" width="8.625" style="4"/>
    <col min="1780" max="1780" width="9.625" style="4" customWidth="1"/>
    <col min="1781" max="1782" width="8.625" style="4"/>
    <col min="1783" max="1783" width="9.625" style="4" customWidth="1"/>
    <col min="1784" max="2032" width="8.625" style="4"/>
    <col min="2033" max="2033" width="14" style="4" customWidth="1"/>
    <col min="2034" max="2034" width="32.125" style="4" customWidth="1"/>
    <col min="2035" max="2035" width="8.625" style="4"/>
    <col min="2036" max="2036" width="9.625" style="4" customWidth="1"/>
    <col min="2037" max="2038" width="8.625" style="4"/>
    <col min="2039" max="2039" width="9.625" style="4" customWidth="1"/>
    <col min="2040" max="2288" width="8.625" style="4"/>
    <col min="2289" max="2289" width="14" style="4" customWidth="1"/>
    <col min="2290" max="2290" width="32.125" style="4" customWidth="1"/>
    <col min="2291" max="2291" width="8.625" style="4"/>
    <col min="2292" max="2292" width="9.625" style="4" customWidth="1"/>
    <col min="2293" max="2294" width="8.625" style="4"/>
    <col min="2295" max="2295" width="9.625" style="4" customWidth="1"/>
    <col min="2296" max="2544" width="8.625" style="4"/>
    <col min="2545" max="2545" width="14" style="4" customWidth="1"/>
    <col min="2546" max="2546" width="32.125" style="4" customWidth="1"/>
    <col min="2547" max="2547" width="8.625" style="4"/>
    <col min="2548" max="2548" width="9.625" style="4" customWidth="1"/>
    <col min="2549" max="2550" width="8.625" style="4"/>
    <col min="2551" max="2551" width="9.625" style="4" customWidth="1"/>
    <col min="2552" max="2800" width="8.625" style="4"/>
    <col min="2801" max="2801" width="14" style="4" customWidth="1"/>
    <col min="2802" max="2802" width="32.125" style="4" customWidth="1"/>
    <col min="2803" max="2803" width="8.625" style="4"/>
    <col min="2804" max="2804" width="9.625" style="4" customWidth="1"/>
    <col min="2805" max="2806" width="8.625" style="4"/>
    <col min="2807" max="2807" width="9.625" style="4" customWidth="1"/>
    <col min="2808" max="3056" width="8.625" style="4"/>
    <col min="3057" max="3057" width="14" style="4" customWidth="1"/>
    <col min="3058" max="3058" width="32.125" style="4" customWidth="1"/>
    <col min="3059" max="3059" width="8.625" style="4"/>
    <col min="3060" max="3060" width="9.625" style="4" customWidth="1"/>
    <col min="3061" max="3062" width="8.625" style="4"/>
    <col min="3063" max="3063" width="9.625" style="4" customWidth="1"/>
    <col min="3064" max="3312" width="8.625" style="4"/>
    <col min="3313" max="3313" width="14" style="4" customWidth="1"/>
    <col min="3314" max="3314" width="32.125" style="4" customWidth="1"/>
    <col min="3315" max="3315" width="8.625" style="4"/>
    <col min="3316" max="3316" width="9.625" style="4" customWidth="1"/>
    <col min="3317" max="3318" width="8.625" style="4"/>
    <col min="3319" max="3319" width="9.625" style="4" customWidth="1"/>
    <col min="3320" max="3568" width="8.625" style="4"/>
    <col min="3569" max="3569" width="14" style="4" customWidth="1"/>
    <col min="3570" max="3570" width="32.125" style="4" customWidth="1"/>
    <col min="3571" max="3571" width="8.625" style="4"/>
    <col min="3572" max="3572" width="9.625" style="4" customWidth="1"/>
    <col min="3573" max="3574" width="8.625" style="4"/>
    <col min="3575" max="3575" width="9.625" style="4" customWidth="1"/>
    <col min="3576" max="3824" width="8.625" style="4"/>
    <col min="3825" max="3825" width="14" style="4" customWidth="1"/>
    <col min="3826" max="3826" width="32.125" style="4" customWidth="1"/>
    <col min="3827" max="3827" width="8.625" style="4"/>
    <col min="3828" max="3828" width="9.625" style="4" customWidth="1"/>
    <col min="3829" max="3830" width="8.625" style="4"/>
    <col min="3831" max="3831" width="9.625" style="4" customWidth="1"/>
    <col min="3832" max="4080" width="8.625" style="4"/>
    <col min="4081" max="4081" width="14" style="4" customWidth="1"/>
    <col min="4082" max="4082" width="32.125" style="4" customWidth="1"/>
    <col min="4083" max="4083" width="8.625" style="4"/>
    <col min="4084" max="4084" width="9.625" style="4" customWidth="1"/>
    <col min="4085" max="4086" width="8.625" style="4"/>
    <col min="4087" max="4087" width="9.625" style="4" customWidth="1"/>
    <col min="4088" max="4336" width="8.625" style="4"/>
    <col min="4337" max="4337" width="14" style="4" customWidth="1"/>
    <col min="4338" max="4338" width="32.125" style="4" customWidth="1"/>
    <col min="4339" max="4339" width="8.625" style="4"/>
    <col min="4340" max="4340" width="9.625" style="4" customWidth="1"/>
    <col min="4341" max="4342" width="8.625" style="4"/>
    <col min="4343" max="4343" width="9.625" style="4" customWidth="1"/>
    <col min="4344" max="4592" width="8.625" style="4"/>
    <col min="4593" max="4593" width="14" style="4" customWidth="1"/>
    <col min="4594" max="4594" width="32.125" style="4" customWidth="1"/>
    <col min="4595" max="4595" width="8.625" style="4"/>
    <col min="4596" max="4596" width="9.625" style="4" customWidth="1"/>
    <col min="4597" max="4598" width="8.625" style="4"/>
    <col min="4599" max="4599" width="9.625" style="4" customWidth="1"/>
    <col min="4600" max="4848" width="8.625" style="4"/>
    <col min="4849" max="4849" width="14" style="4" customWidth="1"/>
    <col min="4850" max="4850" width="32.125" style="4" customWidth="1"/>
    <col min="4851" max="4851" width="8.625" style="4"/>
    <col min="4852" max="4852" width="9.625" style="4" customWidth="1"/>
    <col min="4853" max="4854" width="8.625" style="4"/>
    <col min="4855" max="4855" width="9.625" style="4" customWidth="1"/>
    <col min="4856" max="5104" width="8.625" style="4"/>
    <col min="5105" max="5105" width="14" style="4" customWidth="1"/>
    <col min="5106" max="5106" width="32.125" style="4" customWidth="1"/>
    <col min="5107" max="5107" width="8.625" style="4"/>
    <col min="5108" max="5108" width="9.625" style="4" customWidth="1"/>
    <col min="5109" max="5110" width="8.625" style="4"/>
    <col min="5111" max="5111" width="9.625" style="4" customWidth="1"/>
    <col min="5112" max="5360" width="8.625" style="4"/>
    <col min="5361" max="5361" width="14" style="4" customWidth="1"/>
    <col min="5362" max="5362" width="32.125" style="4" customWidth="1"/>
    <col min="5363" max="5363" width="8.625" style="4"/>
    <col min="5364" max="5364" width="9.625" style="4" customWidth="1"/>
    <col min="5365" max="5366" width="8.625" style="4"/>
    <col min="5367" max="5367" width="9.625" style="4" customWidth="1"/>
    <col min="5368" max="5616" width="8.625" style="4"/>
    <col min="5617" max="5617" width="14" style="4" customWidth="1"/>
    <col min="5618" max="5618" width="32.125" style="4" customWidth="1"/>
    <col min="5619" max="5619" width="8.625" style="4"/>
    <col min="5620" max="5620" width="9.625" style="4" customWidth="1"/>
    <col min="5621" max="5622" width="8.625" style="4"/>
    <col min="5623" max="5623" width="9.625" style="4" customWidth="1"/>
    <col min="5624" max="5872" width="8.625" style="4"/>
    <col min="5873" max="5873" width="14" style="4" customWidth="1"/>
    <col min="5874" max="5874" width="32.125" style="4" customWidth="1"/>
    <col min="5875" max="5875" width="8.625" style="4"/>
    <col min="5876" max="5876" width="9.625" style="4" customWidth="1"/>
    <col min="5877" max="5878" width="8.625" style="4"/>
    <col min="5879" max="5879" width="9.625" style="4" customWidth="1"/>
    <col min="5880" max="6128" width="8.625" style="4"/>
    <col min="6129" max="6129" width="14" style="4" customWidth="1"/>
    <col min="6130" max="6130" width="32.125" style="4" customWidth="1"/>
    <col min="6131" max="6131" width="8.625" style="4"/>
    <col min="6132" max="6132" width="9.625" style="4" customWidth="1"/>
    <col min="6133" max="6134" width="8.625" style="4"/>
    <col min="6135" max="6135" width="9.625" style="4" customWidth="1"/>
    <col min="6136" max="6384" width="8.625" style="4"/>
    <col min="6385" max="6385" width="14" style="4" customWidth="1"/>
    <col min="6386" max="6386" width="32.125" style="4" customWidth="1"/>
    <col min="6387" max="6387" width="8.625" style="4"/>
    <col min="6388" max="6388" width="9.625" style="4" customWidth="1"/>
    <col min="6389" max="6390" width="8.625" style="4"/>
    <col min="6391" max="6391" width="9.625" style="4" customWidth="1"/>
    <col min="6392" max="6640" width="8.625" style="4"/>
    <col min="6641" max="6641" width="14" style="4" customWidth="1"/>
    <col min="6642" max="6642" width="32.125" style="4" customWidth="1"/>
    <col min="6643" max="6643" width="8.625" style="4"/>
    <col min="6644" max="6644" width="9.625" style="4" customWidth="1"/>
    <col min="6645" max="6646" width="8.625" style="4"/>
    <col min="6647" max="6647" width="9.625" style="4" customWidth="1"/>
    <col min="6648" max="6896" width="8.625" style="4"/>
    <col min="6897" max="6897" width="14" style="4" customWidth="1"/>
    <col min="6898" max="6898" width="32.125" style="4" customWidth="1"/>
    <col min="6899" max="6899" width="8.625" style="4"/>
    <col min="6900" max="6900" width="9.625" style="4" customWidth="1"/>
    <col min="6901" max="6902" width="8.625" style="4"/>
    <col min="6903" max="6903" width="9.625" style="4" customWidth="1"/>
    <col min="6904" max="7152" width="8.625" style="4"/>
    <col min="7153" max="7153" width="14" style="4" customWidth="1"/>
    <col min="7154" max="7154" width="32.125" style="4" customWidth="1"/>
    <col min="7155" max="7155" width="8.625" style="4"/>
    <col min="7156" max="7156" width="9.625" style="4" customWidth="1"/>
    <col min="7157" max="7158" width="8.625" style="4"/>
    <col min="7159" max="7159" width="9.625" style="4" customWidth="1"/>
    <col min="7160" max="7408" width="8.625" style="4"/>
    <col min="7409" max="7409" width="14" style="4" customWidth="1"/>
    <col min="7410" max="7410" width="32.125" style="4" customWidth="1"/>
    <col min="7411" max="7411" width="8.625" style="4"/>
    <col min="7412" max="7412" width="9.625" style="4" customWidth="1"/>
    <col min="7413" max="7414" width="8.625" style="4"/>
    <col min="7415" max="7415" width="9.625" style="4" customWidth="1"/>
    <col min="7416" max="7664" width="8.625" style="4"/>
    <col min="7665" max="7665" width="14" style="4" customWidth="1"/>
    <col min="7666" max="7666" width="32.125" style="4" customWidth="1"/>
    <col min="7667" max="7667" width="8.625" style="4"/>
    <col min="7668" max="7668" width="9.625" style="4" customWidth="1"/>
    <col min="7669" max="7670" width="8.625" style="4"/>
    <col min="7671" max="7671" width="9.625" style="4" customWidth="1"/>
    <col min="7672" max="7920" width="8.625" style="4"/>
    <col min="7921" max="7921" width="14" style="4" customWidth="1"/>
    <col min="7922" max="7922" width="32.125" style="4" customWidth="1"/>
    <col min="7923" max="7923" width="8.625" style="4"/>
    <col min="7924" max="7924" width="9.625" style="4" customWidth="1"/>
    <col min="7925" max="7926" width="8.625" style="4"/>
    <col min="7927" max="7927" width="9.625" style="4" customWidth="1"/>
    <col min="7928" max="8176" width="8.625" style="4"/>
    <col min="8177" max="8177" width="14" style="4" customWidth="1"/>
    <col min="8178" max="8178" width="32.125" style="4" customWidth="1"/>
    <col min="8179" max="8179" width="8.625" style="4"/>
    <col min="8180" max="8180" width="9.625" style="4" customWidth="1"/>
    <col min="8181" max="8182" width="8.625" style="4"/>
    <col min="8183" max="8183" width="9.625" style="4" customWidth="1"/>
    <col min="8184" max="8432" width="8.625" style="4"/>
    <col min="8433" max="8433" width="14" style="4" customWidth="1"/>
    <col min="8434" max="8434" width="32.125" style="4" customWidth="1"/>
    <col min="8435" max="8435" width="8.625" style="4"/>
    <col min="8436" max="8436" width="9.625" style="4" customWidth="1"/>
    <col min="8437" max="8438" width="8.625" style="4"/>
    <col min="8439" max="8439" width="9.625" style="4" customWidth="1"/>
    <col min="8440" max="8688" width="8.625" style="4"/>
    <col min="8689" max="8689" width="14" style="4" customWidth="1"/>
    <col min="8690" max="8690" width="32.125" style="4" customWidth="1"/>
    <col min="8691" max="8691" width="8.625" style="4"/>
    <col min="8692" max="8692" width="9.625" style="4" customWidth="1"/>
    <col min="8693" max="8694" width="8.625" style="4"/>
    <col min="8695" max="8695" width="9.625" style="4" customWidth="1"/>
    <col min="8696" max="8944" width="8.625" style="4"/>
    <col min="8945" max="8945" width="14" style="4" customWidth="1"/>
    <col min="8946" max="8946" width="32.125" style="4" customWidth="1"/>
    <col min="8947" max="8947" width="8.625" style="4"/>
    <col min="8948" max="8948" width="9.625" style="4" customWidth="1"/>
    <col min="8949" max="8950" width="8.625" style="4"/>
    <col min="8951" max="8951" width="9.625" style="4" customWidth="1"/>
    <col min="8952" max="9200" width="8.625" style="4"/>
    <col min="9201" max="9201" width="14" style="4" customWidth="1"/>
    <col min="9202" max="9202" width="32.125" style="4" customWidth="1"/>
    <col min="9203" max="9203" width="8.625" style="4"/>
    <col min="9204" max="9204" width="9.625" style="4" customWidth="1"/>
    <col min="9205" max="9206" width="8.625" style="4"/>
    <col min="9207" max="9207" width="9.625" style="4" customWidth="1"/>
    <col min="9208" max="9456" width="8.625" style="4"/>
    <col min="9457" max="9457" width="14" style="4" customWidth="1"/>
    <col min="9458" max="9458" width="32.125" style="4" customWidth="1"/>
    <col min="9459" max="9459" width="8.625" style="4"/>
    <col min="9460" max="9460" width="9.625" style="4" customWidth="1"/>
    <col min="9461" max="9462" width="8.625" style="4"/>
    <col min="9463" max="9463" width="9.625" style="4" customWidth="1"/>
    <col min="9464" max="9712" width="8.625" style="4"/>
    <col min="9713" max="9713" width="14" style="4" customWidth="1"/>
    <col min="9714" max="9714" width="32.125" style="4" customWidth="1"/>
    <col min="9715" max="9715" width="8.625" style="4"/>
    <col min="9716" max="9716" width="9.625" style="4" customWidth="1"/>
    <col min="9717" max="9718" width="8.625" style="4"/>
    <col min="9719" max="9719" width="9.625" style="4" customWidth="1"/>
    <col min="9720" max="9968" width="8.625" style="4"/>
    <col min="9969" max="9969" width="14" style="4" customWidth="1"/>
    <col min="9970" max="9970" width="32.125" style="4" customWidth="1"/>
    <col min="9971" max="9971" width="8.625" style="4"/>
    <col min="9972" max="9972" width="9.625" style="4" customWidth="1"/>
    <col min="9973" max="9974" width="8.625" style="4"/>
    <col min="9975" max="9975" width="9.625" style="4" customWidth="1"/>
    <col min="9976" max="10224" width="8.625" style="4"/>
    <col min="10225" max="10225" width="14" style="4" customWidth="1"/>
    <col min="10226" max="10226" width="32.125" style="4" customWidth="1"/>
    <col min="10227" max="10227" width="8.625" style="4"/>
    <col min="10228" max="10228" width="9.625" style="4" customWidth="1"/>
    <col min="10229" max="10230" width="8.625" style="4"/>
    <col min="10231" max="10231" width="9.625" style="4" customWidth="1"/>
    <col min="10232" max="10480" width="8.625" style="4"/>
    <col min="10481" max="10481" width="14" style="4" customWidth="1"/>
    <col min="10482" max="10482" width="32.125" style="4" customWidth="1"/>
    <col min="10483" max="10483" width="8.625" style="4"/>
    <col min="10484" max="10484" width="9.625" style="4" customWidth="1"/>
    <col min="10485" max="10486" width="8.625" style="4"/>
    <col min="10487" max="10487" width="9.625" style="4" customWidth="1"/>
    <col min="10488" max="10736" width="8.625" style="4"/>
    <col min="10737" max="10737" width="14" style="4" customWidth="1"/>
    <col min="10738" max="10738" width="32.125" style="4" customWidth="1"/>
    <col min="10739" max="10739" width="8.625" style="4"/>
    <col min="10740" max="10740" width="9.625" style="4" customWidth="1"/>
    <col min="10741" max="10742" width="8.625" style="4"/>
    <col min="10743" max="10743" width="9.625" style="4" customWidth="1"/>
    <col min="10744" max="10992" width="8.625" style="4"/>
    <col min="10993" max="10993" width="14" style="4" customWidth="1"/>
    <col min="10994" max="10994" width="32.125" style="4" customWidth="1"/>
    <col min="10995" max="10995" width="8.625" style="4"/>
    <col min="10996" max="10996" width="9.625" style="4" customWidth="1"/>
    <col min="10997" max="10998" width="8.625" style="4"/>
    <col min="10999" max="10999" width="9.625" style="4" customWidth="1"/>
    <col min="11000" max="11248" width="8.625" style="4"/>
    <col min="11249" max="11249" width="14" style="4" customWidth="1"/>
    <col min="11250" max="11250" width="32.125" style="4" customWidth="1"/>
    <col min="11251" max="11251" width="8.625" style="4"/>
    <col min="11252" max="11252" width="9.625" style="4" customWidth="1"/>
    <col min="11253" max="11254" width="8.625" style="4"/>
    <col min="11255" max="11255" width="9.625" style="4" customWidth="1"/>
    <col min="11256" max="11504" width="8.625" style="4"/>
    <col min="11505" max="11505" width="14" style="4" customWidth="1"/>
    <col min="11506" max="11506" width="32.125" style="4" customWidth="1"/>
    <col min="11507" max="11507" width="8.625" style="4"/>
    <col min="11508" max="11508" width="9.625" style="4" customWidth="1"/>
    <col min="11509" max="11510" width="8.625" style="4"/>
    <col min="11511" max="11511" width="9.625" style="4" customWidth="1"/>
    <col min="11512" max="11760" width="8.625" style="4"/>
    <col min="11761" max="11761" width="14" style="4" customWidth="1"/>
    <col min="11762" max="11762" width="32.125" style="4" customWidth="1"/>
    <col min="11763" max="11763" width="8.625" style="4"/>
    <col min="11764" max="11764" width="9.625" style="4" customWidth="1"/>
    <col min="11765" max="11766" width="8.625" style="4"/>
    <col min="11767" max="11767" width="9.625" style="4" customWidth="1"/>
    <col min="11768" max="12016" width="8.625" style="4"/>
    <col min="12017" max="12017" width="14" style="4" customWidth="1"/>
    <col min="12018" max="12018" width="32.125" style="4" customWidth="1"/>
    <col min="12019" max="12019" width="8.625" style="4"/>
    <col min="12020" max="12020" width="9.625" style="4" customWidth="1"/>
    <col min="12021" max="12022" width="8.625" style="4"/>
    <col min="12023" max="12023" width="9.625" style="4" customWidth="1"/>
    <col min="12024" max="12272" width="8.625" style="4"/>
    <col min="12273" max="12273" width="14" style="4" customWidth="1"/>
    <col min="12274" max="12274" width="32.125" style="4" customWidth="1"/>
    <col min="12275" max="12275" width="8.625" style="4"/>
    <col min="12276" max="12276" width="9.625" style="4" customWidth="1"/>
    <col min="12277" max="12278" width="8.625" style="4"/>
    <col min="12279" max="12279" width="9.625" style="4" customWidth="1"/>
    <col min="12280" max="12528" width="8.625" style="4"/>
    <col min="12529" max="12529" width="14" style="4" customWidth="1"/>
    <col min="12530" max="12530" width="32.125" style="4" customWidth="1"/>
    <col min="12531" max="12531" width="8.625" style="4"/>
    <col min="12532" max="12532" width="9.625" style="4" customWidth="1"/>
    <col min="12533" max="12534" width="8.625" style="4"/>
    <col min="12535" max="12535" width="9.625" style="4" customWidth="1"/>
    <col min="12536" max="12784" width="8.625" style="4"/>
    <col min="12785" max="12785" width="14" style="4" customWidth="1"/>
    <col min="12786" max="12786" width="32.125" style="4" customWidth="1"/>
    <col min="12787" max="12787" width="8.625" style="4"/>
    <col min="12788" max="12788" width="9.625" style="4" customWidth="1"/>
    <col min="12789" max="12790" width="8.625" style="4"/>
    <col min="12791" max="12791" width="9.625" style="4" customWidth="1"/>
    <col min="12792" max="13040" width="8.625" style="4"/>
    <col min="13041" max="13041" width="14" style="4" customWidth="1"/>
    <col min="13042" max="13042" width="32.125" style="4" customWidth="1"/>
    <col min="13043" max="13043" width="8.625" style="4"/>
    <col min="13044" max="13044" width="9.625" style="4" customWidth="1"/>
    <col min="13045" max="13046" width="8.625" style="4"/>
    <col min="13047" max="13047" width="9.625" style="4" customWidth="1"/>
    <col min="13048" max="13296" width="8.625" style="4"/>
    <col min="13297" max="13297" width="14" style="4" customWidth="1"/>
    <col min="13298" max="13298" width="32.125" style="4" customWidth="1"/>
    <col min="13299" max="13299" width="8.625" style="4"/>
    <col min="13300" max="13300" width="9.625" style="4" customWidth="1"/>
    <col min="13301" max="13302" width="8.625" style="4"/>
    <col min="13303" max="13303" width="9.625" style="4" customWidth="1"/>
    <col min="13304" max="13552" width="8.625" style="4"/>
    <col min="13553" max="13553" width="14" style="4" customWidth="1"/>
    <col min="13554" max="13554" width="32.125" style="4" customWidth="1"/>
    <col min="13555" max="13555" width="8.625" style="4"/>
    <col min="13556" max="13556" width="9.625" style="4" customWidth="1"/>
    <col min="13557" max="13558" width="8.625" style="4"/>
    <col min="13559" max="13559" width="9.625" style="4" customWidth="1"/>
    <col min="13560" max="13808" width="8.625" style="4"/>
    <col min="13809" max="13809" width="14" style="4" customWidth="1"/>
    <col min="13810" max="13810" width="32.125" style="4" customWidth="1"/>
    <col min="13811" max="13811" width="8.625" style="4"/>
    <col min="13812" max="13812" width="9.625" style="4" customWidth="1"/>
    <col min="13813" max="13814" width="8.625" style="4"/>
    <col min="13815" max="13815" width="9.625" style="4" customWidth="1"/>
    <col min="13816" max="14064" width="8.625" style="4"/>
    <col min="14065" max="14065" width="14" style="4" customWidth="1"/>
    <col min="14066" max="14066" width="32.125" style="4" customWidth="1"/>
    <col min="14067" max="14067" width="8.625" style="4"/>
    <col min="14068" max="14068" width="9.625" style="4" customWidth="1"/>
    <col min="14069" max="14070" width="8.625" style="4"/>
    <col min="14071" max="14071" width="9.625" style="4" customWidth="1"/>
    <col min="14072" max="14320" width="8.625" style="4"/>
    <col min="14321" max="14321" width="14" style="4" customWidth="1"/>
    <col min="14322" max="14322" width="32.125" style="4" customWidth="1"/>
    <col min="14323" max="14323" width="8.625" style="4"/>
    <col min="14324" max="14324" width="9.625" style="4" customWidth="1"/>
    <col min="14325" max="14326" width="8.625" style="4"/>
    <col min="14327" max="14327" width="9.625" style="4" customWidth="1"/>
    <col min="14328" max="14576" width="8.625" style="4"/>
    <col min="14577" max="14577" width="14" style="4" customWidth="1"/>
    <col min="14578" max="14578" width="32.125" style="4" customWidth="1"/>
    <col min="14579" max="14579" width="8.625" style="4"/>
    <col min="14580" max="14580" width="9.625" style="4" customWidth="1"/>
    <col min="14581" max="14582" width="8.625" style="4"/>
    <col min="14583" max="14583" width="9.625" style="4" customWidth="1"/>
    <col min="14584" max="14832" width="8.625" style="4"/>
    <col min="14833" max="14833" width="14" style="4" customWidth="1"/>
    <col min="14834" max="14834" width="32.125" style="4" customWidth="1"/>
    <col min="14835" max="14835" width="8.625" style="4"/>
    <col min="14836" max="14836" width="9.625" style="4" customWidth="1"/>
    <col min="14837" max="14838" width="8.625" style="4"/>
    <col min="14839" max="14839" width="9.625" style="4" customWidth="1"/>
    <col min="14840" max="15088" width="8.625" style="4"/>
    <col min="15089" max="15089" width="14" style="4" customWidth="1"/>
    <col min="15090" max="15090" width="32.125" style="4" customWidth="1"/>
    <col min="15091" max="15091" width="8.625" style="4"/>
    <col min="15092" max="15092" width="9.625" style="4" customWidth="1"/>
    <col min="15093" max="15094" width="8.625" style="4"/>
    <col min="15095" max="15095" width="9.625" style="4" customWidth="1"/>
    <col min="15096" max="15344" width="8.625" style="4"/>
    <col min="15345" max="15345" width="14" style="4" customWidth="1"/>
    <col min="15346" max="15346" width="32.125" style="4" customWidth="1"/>
    <col min="15347" max="15347" width="8.625" style="4"/>
    <col min="15348" max="15348" width="9.625" style="4" customWidth="1"/>
    <col min="15349" max="15350" width="8.625" style="4"/>
    <col min="15351" max="15351" width="9.625" style="4" customWidth="1"/>
    <col min="15352" max="15600" width="8.625" style="4"/>
    <col min="15601" max="15601" width="14" style="4" customWidth="1"/>
    <col min="15602" max="15602" width="32.125" style="4" customWidth="1"/>
    <col min="15603" max="15603" width="8.625" style="4"/>
    <col min="15604" max="15604" width="9.625" style="4" customWidth="1"/>
    <col min="15605" max="15606" width="8.625" style="4"/>
    <col min="15607" max="15607" width="9.625" style="4" customWidth="1"/>
    <col min="15608" max="15856" width="8.625" style="4"/>
    <col min="15857" max="15857" width="14" style="4" customWidth="1"/>
    <col min="15858" max="15858" width="32.125" style="4" customWidth="1"/>
    <col min="15859" max="15859" width="8.625" style="4"/>
    <col min="15860" max="15860" width="9.625" style="4" customWidth="1"/>
    <col min="15861" max="15862" width="8.625" style="4"/>
    <col min="15863" max="15863" width="9.625" style="4" customWidth="1"/>
    <col min="15864" max="16112" width="8.625" style="4"/>
    <col min="16113" max="16113" width="14" style="4" customWidth="1"/>
    <col min="16114" max="16114" width="32.125" style="4" customWidth="1"/>
    <col min="16115" max="16115" width="8.625" style="4"/>
    <col min="16116" max="16116" width="9.625" style="4" customWidth="1"/>
    <col min="16117" max="16118" width="8.625" style="4"/>
    <col min="16119" max="16119" width="9.625" style="4" customWidth="1"/>
    <col min="16120" max="16384" width="8.625" style="4"/>
  </cols>
  <sheetData>
    <row r="1" spans="1:15" s="45" customFormat="1" ht="20.25" customHeight="1">
      <c r="A1" s="959" t="s">
        <v>73</v>
      </c>
      <c r="B1" s="175"/>
      <c r="C1" s="175"/>
      <c r="D1" s="364"/>
      <c r="E1" s="175"/>
      <c r="F1" s="175"/>
      <c r="G1" s="364"/>
      <c r="H1" s="175"/>
      <c r="I1" s="175"/>
    </row>
    <row r="2" spans="1:15" s="45" customFormat="1" ht="12" customHeight="1">
      <c r="A2" s="175"/>
      <c r="B2" s="175"/>
      <c r="C2" s="175"/>
      <c r="D2" s="175"/>
      <c r="E2" s="175"/>
      <c r="F2" s="175"/>
      <c r="G2" s="175"/>
      <c r="H2" s="175"/>
      <c r="I2" s="175"/>
    </row>
    <row r="3" spans="1:15" s="46" customFormat="1" ht="30.75" customHeight="1">
      <c r="A3" s="1357" t="s">
        <v>74</v>
      </c>
      <c r="B3" s="1358"/>
      <c r="C3" s="1358"/>
      <c r="D3" s="1358"/>
      <c r="E3" s="1358"/>
      <c r="F3" s="1358"/>
      <c r="G3" s="1358"/>
      <c r="H3" s="1358"/>
      <c r="I3" s="1358"/>
      <c r="K3" s="180"/>
    </row>
    <row r="4" spans="1:15" s="320" customFormat="1" ht="17.25" customHeight="1" thickBot="1">
      <c r="A4" s="928"/>
      <c r="B4" s="928"/>
      <c r="C4" s="928"/>
      <c r="D4" s="928"/>
      <c r="E4" s="928"/>
      <c r="F4" s="928"/>
      <c r="G4" s="928"/>
      <c r="H4" s="928"/>
      <c r="I4" s="928"/>
      <c r="K4" s="319"/>
    </row>
    <row r="5" spans="1:15" s="20" customFormat="1" ht="58.5" customHeight="1" thickTop="1">
      <c r="A5" s="1300"/>
      <c r="B5" s="1218" t="s">
        <v>2729</v>
      </c>
      <c r="C5" s="1218"/>
      <c r="D5" s="1218"/>
      <c r="E5" s="1218" t="s">
        <v>2730</v>
      </c>
      <c r="F5" s="1218"/>
      <c r="G5" s="1218" t="s">
        <v>2731</v>
      </c>
      <c r="H5" s="1218" t="s">
        <v>2732</v>
      </c>
      <c r="I5" s="1371"/>
      <c r="J5" s="181"/>
      <c r="K5" s="1303" t="s">
        <v>134</v>
      </c>
      <c r="L5" s="181"/>
      <c r="M5" s="181"/>
      <c r="N5" s="181"/>
      <c r="O5" s="181"/>
    </row>
    <row r="6" spans="1:15" s="20" customFormat="1" ht="33.75" customHeight="1">
      <c r="A6" s="1372"/>
      <c r="B6" s="1180" t="s">
        <v>2733</v>
      </c>
      <c r="C6" s="1180" t="s">
        <v>2734</v>
      </c>
      <c r="D6" s="1180" t="s">
        <v>2735</v>
      </c>
      <c r="E6" s="1180" t="s">
        <v>2736</v>
      </c>
      <c r="F6" s="1180" t="s">
        <v>2737</v>
      </c>
      <c r="G6" s="1370"/>
      <c r="H6" s="1180" t="s">
        <v>2738</v>
      </c>
      <c r="I6" s="1183" t="s">
        <v>2739</v>
      </c>
      <c r="J6" s="181"/>
      <c r="K6" s="1304"/>
      <c r="L6" s="181"/>
      <c r="M6" s="181"/>
      <c r="N6" s="181"/>
      <c r="O6" s="181"/>
    </row>
    <row r="7" spans="1:15" s="20" customFormat="1" ht="15.75" customHeight="1" thickBot="1">
      <c r="A7" s="1301"/>
      <c r="B7" s="1147" t="s">
        <v>347</v>
      </c>
      <c r="C7" s="1147" t="s">
        <v>347</v>
      </c>
      <c r="D7" s="1147" t="s">
        <v>347</v>
      </c>
      <c r="E7" s="1147" t="s">
        <v>347</v>
      </c>
      <c r="F7" s="1147" t="s">
        <v>347</v>
      </c>
      <c r="G7" s="1147" t="s">
        <v>347</v>
      </c>
      <c r="H7" s="1147" t="s">
        <v>346</v>
      </c>
      <c r="I7" s="1185" t="s">
        <v>346</v>
      </c>
      <c r="J7" s="181"/>
      <c r="K7" s="1305"/>
      <c r="L7" s="181"/>
      <c r="M7" s="181"/>
      <c r="N7" s="181"/>
      <c r="O7" s="181"/>
    </row>
    <row r="8" spans="1:15" s="181" customFormat="1" ht="13.5" customHeight="1" thickTop="1" thickBot="1">
      <c r="A8" s="929"/>
      <c r="B8" s="930"/>
      <c r="C8" s="930"/>
      <c r="D8" s="930"/>
      <c r="E8" s="930"/>
      <c r="F8" s="930"/>
      <c r="G8" s="930"/>
      <c r="H8" s="930"/>
      <c r="I8" s="930"/>
    </row>
    <row r="9" spans="1:15" s="20" customFormat="1" ht="19.5" customHeight="1" thickTop="1" thickBot="1">
      <c r="A9" s="641" t="s">
        <v>2740</v>
      </c>
      <c r="B9" s="598"/>
      <c r="C9" s="781"/>
      <c r="D9" s="930"/>
      <c r="E9" s="930"/>
      <c r="F9" s="930"/>
      <c r="G9" s="930"/>
      <c r="H9" s="930"/>
      <c r="I9" s="930"/>
      <c r="J9" s="181"/>
      <c r="K9" s="181"/>
      <c r="L9" s="181"/>
      <c r="M9" s="181"/>
      <c r="N9" s="181"/>
      <c r="O9" s="181" t="s">
        <v>2741</v>
      </c>
    </row>
    <row r="10" spans="1:15" s="20" customFormat="1" ht="19.5" customHeight="1" thickTop="1">
      <c r="A10" s="1154" t="s">
        <v>2742</v>
      </c>
      <c r="B10" s="395" t="s">
        <v>139</v>
      </c>
      <c r="C10" s="395" t="s">
        <v>139</v>
      </c>
      <c r="D10" s="395" t="s">
        <v>139</v>
      </c>
      <c r="E10" s="395" t="s">
        <v>139</v>
      </c>
      <c r="F10" s="395" t="s">
        <v>139</v>
      </c>
      <c r="G10" s="395" t="s">
        <v>139</v>
      </c>
      <c r="H10" s="395" t="s">
        <v>139</v>
      </c>
      <c r="I10" s="396" t="s">
        <v>139</v>
      </c>
      <c r="J10" s="181"/>
      <c r="K10" s="389" t="s">
        <v>2743</v>
      </c>
      <c r="L10" s="181"/>
      <c r="M10" s="181"/>
      <c r="N10" s="181"/>
      <c r="O10" s="181"/>
    </row>
    <row r="11" spans="1:15" s="20" customFormat="1" ht="19.5" customHeight="1">
      <c r="A11" s="1163" t="s">
        <v>2744</v>
      </c>
      <c r="B11" s="385" t="s">
        <v>139</v>
      </c>
      <c r="C11" s="385" t="s">
        <v>139</v>
      </c>
      <c r="D11" s="385" t="s">
        <v>139</v>
      </c>
      <c r="E11" s="385" t="s">
        <v>139</v>
      </c>
      <c r="F11" s="385" t="s">
        <v>139</v>
      </c>
      <c r="G11" s="385" t="s">
        <v>139</v>
      </c>
      <c r="H11" s="385" t="s">
        <v>139</v>
      </c>
      <c r="I11" s="397" t="s">
        <v>139</v>
      </c>
      <c r="J11" s="181"/>
      <c r="K11" s="390" t="s">
        <v>2745</v>
      </c>
      <c r="L11" s="181"/>
      <c r="M11" s="181"/>
      <c r="N11" s="181"/>
      <c r="O11" s="181"/>
    </row>
    <row r="12" spans="1:15" s="20" customFormat="1" ht="19.5" customHeight="1">
      <c r="A12" s="1163" t="s">
        <v>2746</v>
      </c>
      <c r="B12" s="385" t="s">
        <v>139</v>
      </c>
      <c r="C12" s="385" t="s">
        <v>139</v>
      </c>
      <c r="D12" s="385" t="s">
        <v>139</v>
      </c>
      <c r="E12" s="385" t="s">
        <v>139</v>
      </c>
      <c r="F12" s="385" t="s">
        <v>139</v>
      </c>
      <c r="G12" s="385" t="s">
        <v>139</v>
      </c>
      <c r="H12" s="385" t="s">
        <v>139</v>
      </c>
      <c r="I12" s="397" t="s">
        <v>139</v>
      </c>
      <c r="J12" s="181"/>
      <c r="K12" s="390" t="s">
        <v>2747</v>
      </c>
      <c r="L12" s="181"/>
      <c r="M12" s="181"/>
      <c r="N12" s="181"/>
      <c r="O12" s="181"/>
    </row>
    <row r="13" spans="1:15" s="20" customFormat="1" ht="19.5" customHeight="1">
      <c r="A13" s="1163" t="s">
        <v>2748</v>
      </c>
      <c r="B13" s="385" t="s">
        <v>139</v>
      </c>
      <c r="C13" s="385" t="s">
        <v>139</v>
      </c>
      <c r="D13" s="385" t="s">
        <v>139</v>
      </c>
      <c r="E13" s="385" t="s">
        <v>139</v>
      </c>
      <c r="F13" s="385" t="s">
        <v>139</v>
      </c>
      <c r="G13" s="385" t="s">
        <v>139</v>
      </c>
      <c r="H13" s="385" t="s">
        <v>139</v>
      </c>
      <c r="I13" s="397" t="s">
        <v>139</v>
      </c>
      <c r="J13" s="181"/>
      <c r="K13" s="390" t="s">
        <v>2749</v>
      </c>
      <c r="L13" s="181"/>
      <c r="M13" s="181"/>
      <c r="N13" s="181"/>
      <c r="O13" s="181"/>
    </row>
    <row r="14" spans="1:15" s="20" customFormat="1" ht="19.5" customHeight="1">
      <c r="A14" s="1163" t="s">
        <v>2750</v>
      </c>
      <c r="B14" s="385" t="s">
        <v>139</v>
      </c>
      <c r="C14" s="385" t="s">
        <v>139</v>
      </c>
      <c r="D14" s="385" t="s">
        <v>139</v>
      </c>
      <c r="E14" s="385" t="s">
        <v>139</v>
      </c>
      <c r="F14" s="385" t="s">
        <v>139</v>
      </c>
      <c r="G14" s="385" t="s">
        <v>139</v>
      </c>
      <c r="H14" s="385" t="s">
        <v>139</v>
      </c>
      <c r="I14" s="397" t="s">
        <v>139</v>
      </c>
      <c r="J14" s="181"/>
      <c r="K14" s="390" t="s">
        <v>2751</v>
      </c>
      <c r="L14" s="181"/>
      <c r="M14" s="181"/>
      <c r="N14" s="181"/>
      <c r="O14" s="181"/>
    </row>
    <row r="15" spans="1:15" s="20" customFormat="1" ht="19.5" customHeight="1" thickBot="1">
      <c r="A15" s="1168" t="s">
        <v>2752</v>
      </c>
      <c r="B15" s="439" t="s">
        <v>139</v>
      </c>
      <c r="C15" s="439" t="s">
        <v>139</v>
      </c>
      <c r="D15" s="439" t="s">
        <v>139</v>
      </c>
      <c r="E15" s="439" t="s">
        <v>139</v>
      </c>
      <c r="F15" s="439" t="s">
        <v>139</v>
      </c>
      <c r="G15" s="439" t="s">
        <v>139</v>
      </c>
      <c r="H15" s="732" t="s">
        <v>139</v>
      </c>
      <c r="I15" s="400" t="s">
        <v>139</v>
      </c>
      <c r="J15" s="181"/>
      <c r="K15" s="390" t="s">
        <v>2753</v>
      </c>
      <c r="L15" s="181"/>
      <c r="M15" s="181"/>
      <c r="N15" s="181"/>
      <c r="O15" s="181"/>
    </row>
    <row r="16" spans="1:15" s="20" customFormat="1" ht="19.5" customHeight="1" thickTop="1" thickBot="1">
      <c r="A16" s="1171" t="s">
        <v>206</v>
      </c>
      <c r="B16" s="447" t="s">
        <v>140</v>
      </c>
      <c r="C16" s="447" t="s">
        <v>140</v>
      </c>
      <c r="D16" s="447" t="s">
        <v>140</v>
      </c>
      <c r="E16" s="447" t="s">
        <v>140</v>
      </c>
      <c r="F16" s="447" t="s">
        <v>140</v>
      </c>
      <c r="G16" s="942" t="s">
        <v>140</v>
      </c>
      <c r="H16" s="943"/>
      <c r="I16" s="932"/>
      <c r="J16" s="181"/>
      <c r="K16" s="699" t="s">
        <v>2754</v>
      </c>
      <c r="L16" s="181"/>
      <c r="M16" s="181"/>
      <c r="N16" s="181"/>
      <c r="O16" s="181"/>
    </row>
    <row r="17" spans="1:11" s="20" customFormat="1" ht="19.5" customHeight="1" thickTop="1" thickBot="1">
      <c r="A17" s="933"/>
      <c r="B17" s="934"/>
      <c r="C17" s="934"/>
      <c r="D17" s="934"/>
      <c r="E17" s="934"/>
      <c r="F17" s="935"/>
      <c r="G17" s="935"/>
      <c r="H17" s="932"/>
      <c r="I17" s="932"/>
      <c r="J17" s="181"/>
      <c r="K17" s="175"/>
    </row>
    <row r="18" spans="1:11" s="20" customFormat="1" ht="19.5" customHeight="1" thickTop="1" thickBot="1">
      <c r="A18" s="462" t="s">
        <v>2755</v>
      </c>
      <c r="B18" s="944"/>
      <c r="C18" s="944"/>
      <c r="D18" s="944"/>
      <c r="E18" s="944"/>
      <c r="F18" s="944"/>
      <c r="G18" s="944"/>
      <c r="H18" s="945"/>
      <c r="I18" s="945"/>
      <c r="J18" s="181"/>
      <c r="K18" s="175"/>
    </row>
    <row r="19" spans="1:11" s="20" customFormat="1" ht="19.5" customHeight="1" thickTop="1">
      <c r="A19" s="941" t="s">
        <v>2756</v>
      </c>
      <c r="B19" s="437" t="s">
        <v>139</v>
      </c>
      <c r="C19" s="437" t="s">
        <v>139</v>
      </c>
      <c r="D19" s="437" t="s">
        <v>139</v>
      </c>
      <c r="E19" s="437" t="s">
        <v>139</v>
      </c>
      <c r="F19" s="437" t="s">
        <v>139</v>
      </c>
      <c r="G19" s="437" t="s">
        <v>139</v>
      </c>
      <c r="H19" s="437" t="s">
        <v>139</v>
      </c>
      <c r="I19" s="458" t="s">
        <v>139</v>
      </c>
      <c r="J19" s="181"/>
      <c r="K19" s="389" t="s">
        <v>2757</v>
      </c>
    </row>
    <row r="20" spans="1:11" s="20" customFormat="1" ht="19.5" customHeight="1">
      <c r="A20" s="1163" t="s">
        <v>2758</v>
      </c>
      <c r="B20" s="385" t="s">
        <v>139</v>
      </c>
      <c r="C20" s="385" t="s">
        <v>139</v>
      </c>
      <c r="D20" s="385" t="s">
        <v>139</v>
      </c>
      <c r="E20" s="385" t="s">
        <v>139</v>
      </c>
      <c r="F20" s="385" t="s">
        <v>139</v>
      </c>
      <c r="G20" s="385" t="s">
        <v>139</v>
      </c>
      <c r="H20" s="385" t="s">
        <v>139</v>
      </c>
      <c r="I20" s="397" t="s">
        <v>139</v>
      </c>
      <c r="J20" s="181"/>
      <c r="K20" s="390" t="s">
        <v>2759</v>
      </c>
    </row>
    <row r="21" spans="1:11" s="20" customFormat="1" ht="19.5" customHeight="1">
      <c r="A21" s="1163" t="s">
        <v>2760</v>
      </c>
      <c r="B21" s="385" t="s">
        <v>139</v>
      </c>
      <c r="C21" s="385" t="s">
        <v>139</v>
      </c>
      <c r="D21" s="385" t="s">
        <v>139</v>
      </c>
      <c r="E21" s="385" t="s">
        <v>139</v>
      </c>
      <c r="F21" s="385" t="s">
        <v>139</v>
      </c>
      <c r="G21" s="385" t="s">
        <v>139</v>
      </c>
      <c r="H21" s="385" t="s">
        <v>139</v>
      </c>
      <c r="I21" s="397" t="s">
        <v>139</v>
      </c>
      <c r="J21" s="181"/>
      <c r="K21" s="390" t="s">
        <v>2761</v>
      </c>
    </row>
    <row r="22" spans="1:11" s="20" customFormat="1" ht="19.5" customHeight="1" thickBot="1">
      <c r="A22" s="1168" t="s">
        <v>2762</v>
      </c>
      <c r="B22" s="439" t="s">
        <v>139</v>
      </c>
      <c r="C22" s="439" t="s">
        <v>139</v>
      </c>
      <c r="D22" s="439" t="s">
        <v>139</v>
      </c>
      <c r="E22" s="439" t="s">
        <v>139</v>
      </c>
      <c r="F22" s="439" t="s">
        <v>139</v>
      </c>
      <c r="G22" s="439" t="s">
        <v>139</v>
      </c>
      <c r="H22" s="732" t="s">
        <v>139</v>
      </c>
      <c r="I22" s="400" t="s">
        <v>139</v>
      </c>
      <c r="J22" s="181"/>
      <c r="K22" s="390" t="s">
        <v>2763</v>
      </c>
    </row>
    <row r="23" spans="1:11" s="20" customFormat="1" ht="19.5" customHeight="1" thickTop="1" thickBot="1">
      <c r="A23" s="1171" t="s">
        <v>206</v>
      </c>
      <c r="B23" s="447" t="s">
        <v>140</v>
      </c>
      <c r="C23" s="447" t="s">
        <v>140</v>
      </c>
      <c r="D23" s="447" t="s">
        <v>140</v>
      </c>
      <c r="E23" s="447" t="s">
        <v>140</v>
      </c>
      <c r="F23" s="447" t="s">
        <v>140</v>
      </c>
      <c r="G23" s="942" t="s">
        <v>140</v>
      </c>
      <c r="H23" s="943"/>
      <c r="I23" s="932"/>
      <c r="J23" s="181"/>
      <c r="K23" s="416" t="s">
        <v>2764</v>
      </c>
    </row>
    <row r="24" spans="1:11" s="20" customFormat="1" ht="19.5" customHeight="1" thickTop="1" thickBot="1">
      <c r="A24" s="929"/>
      <c r="B24" s="935"/>
      <c r="C24" s="935"/>
      <c r="D24" s="935"/>
      <c r="E24" s="935"/>
      <c r="F24" s="935"/>
      <c r="G24" s="935"/>
      <c r="H24" s="932"/>
      <c r="I24" s="932"/>
      <c r="J24" s="181"/>
      <c r="K24" s="181"/>
    </row>
    <row r="25" spans="1:11" s="20" customFormat="1" ht="19.5" customHeight="1" thickTop="1" thickBot="1">
      <c r="A25" s="462" t="s">
        <v>2765</v>
      </c>
      <c r="B25" s="944"/>
      <c r="C25" s="944"/>
      <c r="D25" s="944"/>
      <c r="E25" s="944"/>
      <c r="F25" s="944"/>
      <c r="G25" s="944"/>
      <c r="H25" s="945"/>
      <c r="I25" s="945"/>
      <c r="J25" s="181"/>
      <c r="K25" s="175"/>
    </row>
    <row r="26" spans="1:11" s="20" customFormat="1" ht="19.5" customHeight="1" thickTop="1">
      <c r="A26" s="941" t="s">
        <v>2766</v>
      </c>
      <c r="B26" s="437" t="s">
        <v>139</v>
      </c>
      <c r="C26" s="437" t="s">
        <v>139</v>
      </c>
      <c r="D26" s="437" t="s">
        <v>139</v>
      </c>
      <c r="E26" s="437" t="s">
        <v>139</v>
      </c>
      <c r="F26" s="437" t="s">
        <v>139</v>
      </c>
      <c r="G26" s="437" t="s">
        <v>139</v>
      </c>
      <c r="H26" s="437" t="s">
        <v>139</v>
      </c>
      <c r="I26" s="458" t="s">
        <v>139</v>
      </c>
      <c r="J26" s="181"/>
      <c r="K26" s="389" t="s">
        <v>2767</v>
      </c>
    </row>
    <row r="27" spans="1:11" s="20" customFormat="1" ht="19.5" customHeight="1">
      <c r="A27" s="1163" t="s">
        <v>2768</v>
      </c>
      <c r="B27" s="385" t="s">
        <v>139</v>
      </c>
      <c r="C27" s="385" t="s">
        <v>139</v>
      </c>
      <c r="D27" s="385" t="s">
        <v>139</v>
      </c>
      <c r="E27" s="385" t="s">
        <v>139</v>
      </c>
      <c r="F27" s="385" t="s">
        <v>139</v>
      </c>
      <c r="G27" s="385" t="s">
        <v>139</v>
      </c>
      <c r="H27" s="385" t="s">
        <v>139</v>
      </c>
      <c r="I27" s="397" t="s">
        <v>139</v>
      </c>
      <c r="J27" s="181"/>
      <c r="K27" s="390" t="s">
        <v>2769</v>
      </c>
    </row>
    <row r="28" spans="1:11" s="20" customFormat="1" ht="19.5" customHeight="1">
      <c r="A28" s="1163" t="s">
        <v>2770</v>
      </c>
      <c r="B28" s="385" t="s">
        <v>139</v>
      </c>
      <c r="C28" s="385" t="s">
        <v>139</v>
      </c>
      <c r="D28" s="385" t="s">
        <v>139</v>
      </c>
      <c r="E28" s="385" t="s">
        <v>139</v>
      </c>
      <c r="F28" s="385" t="s">
        <v>139</v>
      </c>
      <c r="G28" s="385" t="s">
        <v>139</v>
      </c>
      <c r="H28" s="385" t="s">
        <v>139</v>
      </c>
      <c r="I28" s="397" t="s">
        <v>139</v>
      </c>
      <c r="J28" s="181"/>
      <c r="K28" s="390" t="s">
        <v>2771</v>
      </c>
    </row>
    <row r="29" spans="1:11" s="20" customFormat="1" ht="19.5" customHeight="1" thickBot="1">
      <c r="A29" s="1168" t="s">
        <v>2772</v>
      </c>
      <c r="B29" s="439" t="s">
        <v>139</v>
      </c>
      <c r="C29" s="439" t="s">
        <v>139</v>
      </c>
      <c r="D29" s="439" t="s">
        <v>139</v>
      </c>
      <c r="E29" s="439" t="s">
        <v>139</v>
      </c>
      <c r="F29" s="439" t="s">
        <v>139</v>
      </c>
      <c r="G29" s="439" t="s">
        <v>139</v>
      </c>
      <c r="H29" s="732" t="s">
        <v>139</v>
      </c>
      <c r="I29" s="400" t="s">
        <v>139</v>
      </c>
      <c r="J29" s="181"/>
      <c r="K29" s="390" t="s">
        <v>2773</v>
      </c>
    </row>
    <row r="30" spans="1:11" s="20" customFormat="1" ht="19.5" customHeight="1" thickTop="1" thickBot="1">
      <c r="A30" s="1171" t="s">
        <v>206</v>
      </c>
      <c r="B30" s="447" t="s">
        <v>140</v>
      </c>
      <c r="C30" s="447" t="s">
        <v>140</v>
      </c>
      <c r="D30" s="447" t="s">
        <v>140</v>
      </c>
      <c r="E30" s="447" t="s">
        <v>140</v>
      </c>
      <c r="F30" s="447" t="s">
        <v>140</v>
      </c>
      <c r="G30" s="942" t="s">
        <v>140</v>
      </c>
      <c r="H30" s="943"/>
      <c r="I30" s="932"/>
      <c r="J30" s="181"/>
      <c r="K30" s="416" t="s">
        <v>2774</v>
      </c>
    </row>
    <row r="31" spans="1:11" s="20" customFormat="1" ht="19.5" customHeight="1" thickTop="1" thickBot="1">
      <c r="A31" s="929"/>
      <c r="B31" s="935"/>
      <c r="C31" s="935"/>
      <c r="D31" s="935"/>
      <c r="E31" s="935"/>
      <c r="F31" s="935"/>
      <c r="G31" s="935"/>
      <c r="H31" s="932"/>
      <c r="I31" s="932"/>
      <c r="J31" s="181"/>
      <c r="K31" s="181"/>
    </row>
    <row r="32" spans="1:11" s="20" customFormat="1" ht="19.5" customHeight="1" thickTop="1" thickBot="1">
      <c r="A32" s="462" t="s">
        <v>2775</v>
      </c>
      <c r="B32" s="944"/>
      <c r="C32" s="944"/>
      <c r="D32" s="944"/>
      <c r="E32" s="944"/>
      <c r="F32" s="944"/>
      <c r="G32" s="944"/>
      <c r="H32" s="945"/>
      <c r="I32" s="945"/>
      <c r="J32" s="181"/>
      <c r="K32" s="175"/>
    </row>
    <row r="33" spans="1:12" s="20" customFormat="1" ht="19.5" customHeight="1" thickTop="1">
      <c r="A33" s="941" t="s">
        <v>2776</v>
      </c>
      <c r="B33" s="437" t="s">
        <v>139</v>
      </c>
      <c r="C33" s="437" t="s">
        <v>139</v>
      </c>
      <c r="D33" s="437" t="s">
        <v>139</v>
      </c>
      <c r="E33" s="437" t="s">
        <v>139</v>
      </c>
      <c r="F33" s="437" t="s">
        <v>139</v>
      </c>
      <c r="G33" s="437" t="s">
        <v>139</v>
      </c>
      <c r="H33" s="437" t="s">
        <v>139</v>
      </c>
      <c r="I33" s="458" t="s">
        <v>139</v>
      </c>
      <c r="J33" s="181"/>
      <c r="K33" s="389" t="s">
        <v>2777</v>
      </c>
      <c r="L33" s="181"/>
    </row>
    <row r="34" spans="1:12" s="20" customFormat="1" ht="19.5" customHeight="1">
      <c r="A34" s="1163" t="s">
        <v>2778</v>
      </c>
      <c r="B34" s="385" t="s">
        <v>139</v>
      </c>
      <c r="C34" s="385" t="s">
        <v>139</v>
      </c>
      <c r="D34" s="385" t="s">
        <v>139</v>
      </c>
      <c r="E34" s="385" t="s">
        <v>139</v>
      </c>
      <c r="F34" s="385" t="s">
        <v>139</v>
      </c>
      <c r="G34" s="385" t="s">
        <v>139</v>
      </c>
      <c r="H34" s="385" t="s">
        <v>139</v>
      </c>
      <c r="I34" s="397" t="s">
        <v>139</v>
      </c>
      <c r="J34" s="181"/>
      <c r="K34" s="390" t="s">
        <v>2779</v>
      </c>
      <c r="L34" s="181"/>
    </row>
    <row r="35" spans="1:12" s="20" customFormat="1" ht="19.5" customHeight="1">
      <c r="A35" s="1163" t="s">
        <v>2780</v>
      </c>
      <c r="B35" s="385" t="s">
        <v>139</v>
      </c>
      <c r="C35" s="385" t="s">
        <v>139</v>
      </c>
      <c r="D35" s="385" t="s">
        <v>139</v>
      </c>
      <c r="E35" s="385" t="s">
        <v>139</v>
      </c>
      <c r="F35" s="385" t="s">
        <v>139</v>
      </c>
      <c r="G35" s="385" t="s">
        <v>139</v>
      </c>
      <c r="H35" s="385" t="s">
        <v>139</v>
      </c>
      <c r="I35" s="397" t="s">
        <v>139</v>
      </c>
      <c r="J35" s="181"/>
      <c r="K35" s="390" t="s">
        <v>2781</v>
      </c>
      <c r="L35" s="181"/>
    </row>
    <row r="36" spans="1:12" s="20" customFormat="1" ht="19.5" customHeight="1">
      <c r="A36" s="1163" t="s">
        <v>2782</v>
      </c>
      <c r="B36" s="385" t="s">
        <v>139</v>
      </c>
      <c r="C36" s="385" t="s">
        <v>139</v>
      </c>
      <c r="D36" s="385" t="s">
        <v>139</v>
      </c>
      <c r="E36" s="385" t="s">
        <v>139</v>
      </c>
      <c r="F36" s="385" t="s">
        <v>139</v>
      </c>
      <c r="G36" s="385" t="s">
        <v>139</v>
      </c>
      <c r="H36" s="385" t="s">
        <v>139</v>
      </c>
      <c r="I36" s="397" t="s">
        <v>139</v>
      </c>
      <c r="J36" s="181"/>
      <c r="K36" s="390" t="s">
        <v>2783</v>
      </c>
      <c r="L36" s="187"/>
    </row>
    <row r="37" spans="1:12" s="20" customFormat="1" ht="19.5" customHeight="1">
      <c r="A37" s="1163" t="s">
        <v>2784</v>
      </c>
      <c r="B37" s="385" t="s">
        <v>139</v>
      </c>
      <c r="C37" s="385" t="s">
        <v>139</v>
      </c>
      <c r="D37" s="385" t="s">
        <v>139</v>
      </c>
      <c r="E37" s="385" t="s">
        <v>139</v>
      </c>
      <c r="F37" s="385" t="s">
        <v>139</v>
      </c>
      <c r="G37" s="385" t="s">
        <v>139</v>
      </c>
      <c r="H37" s="385" t="s">
        <v>139</v>
      </c>
      <c r="I37" s="397" t="s">
        <v>139</v>
      </c>
      <c r="J37" s="181"/>
      <c r="K37" s="390" t="s">
        <v>2785</v>
      </c>
      <c r="L37" s="187"/>
    </row>
    <row r="38" spans="1:12" s="20" customFormat="1" ht="19.5" customHeight="1">
      <c r="A38" s="1163" t="s">
        <v>2786</v>
      </c>
      <c r="B38" s="385" t="s">
        <v>139</v>
      </c>
      <c r="C38" s="385" t="s">
        <v>139</v>
      </c>
      <c r="D38" s="385" t="s">
        <v>139</v>
      </c>
      <c r="E38" s="385" t="s">
        <v>139</v>
      </c>
      <c r="F38" s="385" t="s">
        <v>139</v>
      </c>
      <c r="G38" s="385" t="s">
        <v>139</v>
      </c>
      <c r="H38" s="385" t="s">
        <v>139</v>
      </c>
      <c r="I38" s="397" t="s">
        <v>139</v>
      </c>
      <c r="J38" s="181"/>
      <c r="K38" s="390" t="s">
        <v>2787</v>
      </c>
      <c r="L38" s="187"/>
    </row>
    <row r="39" spans="1:12" s="20" customFormat="1" ht="19.5" customHeight="1" thickBot="1">
      <c r="A39" s="1168" t="s">
        <v>2788</v>
      </c>
      <c r="B39" s="439" t="s">
        <v>139</v>
      </c>
      <c r="C39" s="439" t="s">
        <v>139</v>
      </c>
      <c r="D39" s="439" t="s">
        <v>139</v>
      </c>
      <c r="E39" s="439" t="s">
        <v>139</v>
      </c>
      <c r="F39" s="439" t="s">
        <v>139</v>
      </c>
      <c r="G39" s="439" t="s">
        <v>139</v>
      </c>
      <c r="H39" s="732" t="s">
        <v>139</v>
      </c>
      <c r="I39" s="400" t="s">
        <v>139</v>
      </c>
      <c r="J39" s="181"/>
      <c r="K39" s="390" t="s">
        <v>2789</v>
      </c>
      <c r="L39" s="181"/>
    </row>
    <row r="40" spans="1:12" s="20" customFormat="1" ht="19.5" customHeight="1" thickTop="1" thickBot="1">
      <c r="A40" s="1171" t="s">
        <v>206</v>
      </c>
      <c r="B40" s="447" t="s">
        <v>140</v>
      </c>
      <c r="C40" s="447" t="s">
        <v>140</v>
      </c>
      <c r="D40" s="447" t="s">
        <v>140</v>
      </c>
      <c r="E40" s="447" t="s">
        <v>140</v>
      </c>
      <c r="F40" s="447" t="s">
        <v>140</v>
      </c>
      <c r="G40" s="942" t="s">
        <v>140</v>
      </c>
      <c r="H40" s="943"/>
      <c r="I40" s="932"/>
      <c r="J40" s="181"/>
      <c r="K40" s="416" t="s">
        <v>2790</v>
      </c>
      <c r="L40" s="181"/>
    </row>
    <row r="41" spans="1:12" s="20" customFormat="1" ht="19.5" customHeight="1" thickTop="1" thickBot="1">
      <c r="A41" s="929"/>
      <c r="B41" s="931"/>
      <c r="C41" s="931"/>
      <c r="D41" s="931"/>
      <c r="E41" s="931"/>
      <c r="F41" s="931"/>
      <c r="G41" s="931"/>
      <c r="H41" s="932"/>
      <c r="I41" s="932"/>
      <c r="J41" s="181"/>
      <c r="K41" s="180"/>
      <c r="L41" s="181"/>
    </row>
    <row r="42" spans="1:12" s="181" customFormat="1" ht="19.5" customHeight="1" thickTop="1" thickBot="1">
      <c r="A42" s="462" t="s">
        <v>2791</v>
      </c>
      <c r="B42" s="944"/>
      <c r="C42" s="944"/>
      <c r="D42" s="944"/>
      <c r="E42" s="944"/>
      <c r="F42" s="944"/>
      <c r="G42" s="944"/>
      <c r="H42" s="945"/>
      <c r="I42" s="945"/>
      <c r="K42" s="180"/>
    </row>
    <row r="43" spans="1:12" s="10" customFormat="1" ht="19.5" customHeight="1" thickTop="1" thickBot="1">
      <c r="A43" s="1165" t="s">
        <v>2791</v>
      </c>
      <c r="B43" s="434" t="s">
        <v>139</v>
      </c>
      <c r="C43" s="434" t="s">
        <v>139</v>
      </c>
      <c r="D43" s="434" t="s">
        <v>139</v>
      </c>
      <c r="E43" s="434" t="s">
        <v>139</v>
      </c>
      <c r="F43" s="434" t="s">
        <v>139</v>
      </c>
      <c r="G43" s="434" t="s">
        <v>139</v>
      </c>
      <c r="H43" s="434" t="s">
        <v>139</v>
      </c>
      <c r="I43" s="469" t="s">
        <v>139</v>
      </c>
      <c r="J43" s="181"/>
      <c r="K43" s="436" t="s">
        <v>2792</v>
      </c>
    </row>
    <row r="44" spans="1:12" s="20" customFormat="1" ht="19.5" customHeight="1" thickTop="1" thickBot="1">
      <c r="A44" s="936"/>
      <c r="B44" s="937"/>
      <c r="C44" s="937"/>
      <c r="D44" s="937"/>
      <c r="E44" s="937"/>
      <c r="F44" s="937"/>
      <c r="G44" s="937"/>
      <c r="H44" s="932"/>
      <c r="I44" s="932"/>
      <c r="J44" s="181"/>
      <c r="K44" s="180"/>
      <c r="L44" s="181"/>
    </row>
    <row r="45" spans="1:12" s="10" customFormat="1" ht="19.5" customHeight="1" thickTop="1" thickBot="1">
      <c r="A45" s="1165" t="s">
        <v>2793</v>
      </c>
      <c r="B45" s="434" t="s">
        <v>140</v>
      </c>
      <c r="C45" s="434" t="s">
        <v>140</v>
      </c>
      <c r="D45" s="434" t="s">
        <v>140</v>
      </c>
      <c r="E45" s="434" t="s">
        <v>140</v>
      </c>
      <c r="F45" s="434" t="s">
        <v>140</v>
      </c>
      <c r="G45" s="469" t="s">
        <v>140</v>
      </c>
      <c r="H45" s="938"/>
      <c r="I45" s="938"/>
      <c r="K45" s="436" t="s">
        <v>2794</v>
      </c>
    </row>
    <row r="46" spans="1:12" s="20" customFormat="1" ht="7.5" customHeight="1" thickTop="1">
      <c r="A46" s="939"/>
      <c r="B46" s="147"/>
      <c r="C46" s="147"/>
      <c r="D46" s="147"/>
      <c r="E46" s="147"/>
      <c r="F46" s="147"/>
      <c r="G46" s="147"/>
      <c r="H46" s="147"/>
      <c r="I46" s="147"/>
      <c r="J46" s="181"/>
      <c r="K46" s="189"/>
      <c r="L46" s="181"/>
    </row>
    <row r="47" spans="1:12" s="20" customFormat="1" ht="24" customHeight="1">
      <c r="A47" s="939"/>
      <c r="B47" s="147"/>
      <c r="C47" s="147"/>
      <c r="D47" s="147"/>
      <c r="E47" s="147"/>
      <c r="F47" s="147"/>
      <c r="G47" s="147"/>
      <c r="H47" s="147"/>
      <c r="I47" s="147"/>
      <c r="J47" s="181"/>
      <c r="K47" s="180"/>
      <c r="L47" s="181"/>
    </row>
    <row r="48" spans="1:12" s="20" customFormat="1" ht="24" customHeight="1">
      <c r="A48" s="940"/>
      <c r="B48" s="180"/>
      <c r="C48" s="147"/>
      <c r="D48" s="147"/>
      <c r="E48" s="147"/>
      <c r="F48" s="147"/>
      <c r="G48" s="147"/>
      <c r="H48" s="147"/>
      <c r="I48" s="147"/>
      <c r="J48" s="181"/>
      <c r="K48" s="180"/>
      <c r="L48" s="181"/>
    </row>
    <row r="49" spans="1:12" s="20" customFormat="1">
      <c r="A49" s="147"/>
      <c r="B49" s="180"/>
      <c r="C49" s="147"/>
      <c r="D49" s="147"/>
      <c r="E49" s="147"/>
      <c r="F49" s="147"/>
      <c r="G49" s="147"/>
      <c r="H49" s="147"/>
      <c r="I49" s="147"/>
      <c r="J49" s="181"/>
      <c r="K49" s="180"/>
      <c r="L49" s="181"/>
    </row>
    <row r="50" spans="1:12" s="20" customFormat="1">
      <c r="A50" s="147"/>
      <c r="B50" s="180"/>
      <c r="C50" s="147"/>
      <c r="D50" s="147"/>
      <c r="E50" s="147"/>
      <c r="F50" s="147"/>
      <c r="G50" s="147"/>
      <c r="H50" s="147"/>
      <c r="I50" s="147"/>
      <c r="J50" s="181"/>
      <c r="K50" s="180"/>
      <c r="L50" s="181"/>
    </row>
    <row r="51" spans="1:12" s="20" customFormat="1">
      <c r="A51" s="147"/>
      <c r="B51" s="180"/>
      <c r="C51" s="147"/>
      <c r="D51" s="147"/>
      <c r="E51" s="147"/>
      <c r="F51" s="147"/>
      <c r="G51" s="147"/>
      <c r="H51" s="147"/>
      <c r="I51" s="147"/>
      <c r="J51" s="181"/>
      <c r="K51" s="180"/>
      <c r="L51" s="181"/>
    </row>
    <row r="52" spans="1:12" s="52" customFormat="1">
      <c r="B52" s="24"/>
      <c r="K52" s="180"/>
    </row>
    <row r="53" spans="1:12">
      <c r="A53" s="958"/>
      <c r="B53" s="180"/>
      <c r="C53" s="958"/>
      <c r="D53" s="958"/>
      <c r="E53" s="958"/>
      <c r="F53" s="958"/>
      <c r="G53" s="958"/>
      <c r="H53" s="958"/>
      <c r="I53" s="958"/>
      <c r="J53" s="958"/>
      <c r="K53" s="958"/>
      <c r="L53" s="958"/>
    </row>
    <row r="54" spans="1:12">
      <c r="A54" s="958"/>
      <c r="B54" s="180"/>
      <c r="C54" s="958"/>
      <c r="D54" s="958"/>
      <c r="E54" s="958"/>
      <c r="F54" s="958"/>
      <c r="G54" s="958"/>
      <c r="H54" s="958"/>
      <c r="I54" s="958"/>
      <c r="J54" s="958"/>
      <c r="K54" s="958"/>
      <c r="L54" s="958"/>
    </row>
  </sheetData>
  <customSheetViews>
    <customSheetView guid="{1B259DF3-2D8D-4DFB-A9C4-F29F1CEBD105}" scale="70" showPageBreaks="1" showGridLines="0" fitToPage="1" printArea="1" view="pageBreakPreview">
      <selection sqref="A1:G1"/>
      <pageMargins left="0" right="0" top="0" bottom="0" header="0" footer="0"/>
      <pageSetup paperSize="9" scale="71" orientation="portrait" r:id="rId1"/>
      <headerFooter>
        <oddFooter>&amp;C&amp;Z&amp;F
&amp;A</oddFooter>
      </headerFooter>
    </customSheetView>
    <customSheetView guid="{650D7366-A5BD-406B-9661-ED9F5F01D420}" scale="70" showPageBreaks="1" showGridLines="0" fitToPage="1" printArea="1" view="pageBreakPreview">
      <pageMargins left="0" right="0" top="0" bottom="0" header="0" footer="0"/>
      <pageSetup paperSize="9" scale="62" orientation="portrait" r:id="rId2"/>
      <headerFooter>
        <oddFooter>&amp;C&amp;Z&amp;F
&amp;A</oddFooter>
      </headerFooter>
    </customSheetView>
    <customSheetView guid="{9D0BCB94-913C-464E-843B-7A43F508C4E7}" scale="70" showPageBreaks="1" showGridLines="0" fitToPage="1" printArea="1" view="pageBreakPreview">
      <selection activeCell="K38" sqref="K38"/>
      <pageMargins left="0" right="0" top="0" bottom="0" header="0" footer="0"/>
      <pageSetup paperSize="9" scale="62" orientation="portrait" r:id="rId3"/>
      <headerFooter>
        <oddFooter>&amp;C&amp;Z&amp;F
&amp;A</oddFooter>
      </headerFooter>
    </customSheetView>
  </customSheetViews>
  <mergeCells count="7">
    <mergeCell ref="K5:K7"/>
    <mergeCell ref="A3:I3"/>
    <mergeCell ref="B5:D5"/>
    <mergeCell ref="E5:F5"/>
    <mergeCell ref="G5:G6"/>
    <mergeCell ref="H5:I5"/>
    <mergeCell ref="A5:A7"/>
  </mergeCells>
  <pageMargins left="0.7" right="0.7" top="0.75" bottom="0.75" header="0.3" footer="0.3"/>
  <pageSetup paperSize="8" fitToHeight="0" orientation="portrait" r:id="rId4"/>
  <headerFooter>
    <oddHeader>&amp;L&amp;F&amp;CSheet: &amp;A&amp;ROFFICIAL</oddHeader>
    <oddFooter>&amp;LPrinted on: &amp;D at &amp;T&amp;CPage &amp;P of &amp;N&amp;ROfwat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showGridLines="0" view="pageBreakPreview" zoomScaleNormal="100" zoomScaleSheetLayoutView="100" workbookViewId="0">
      <selection activeCell="A5" sqref="A5:B6"/>
    </sheetView>
  </sheetViews>
  <sheetFormatPr defaultColWidth="9" defaultRowHeight="15.75"/>
  <cols>
    <col min="1" max="1" width="56.625" style="4" bestFit="1" customWidth="1"/>
    <col min="2" max="7" width="9.875" style="4" customWidth="1"/>
    <col min="8" max="8" width="2.25" style="4" customWidth="1"/>
    <col min="9" max="9" width="8" style="32" customWidth="1"/>
    <col min="10" max="10" width="2.125" style="4" customWidth="1"/>
    <col min="11" max="16384" width="9" style="4"/>
  </cols>
  <sheetData>
    <row r="1" spans="1:9" s="10" customFormat="1" ht="24" customHeight="1">
      <c r="A1" s="959" t="s">
        <v>2795</v>
      </c>
      <c r="B1" s="175"/>
      <c r="C1" s="175"/>
      <c r="D1" s="364"/>
      <c r="E1" s="175"/>
      <c r="F1" s="175"/>
      <c r="G1" s="364"/>
      <c r="H1" s="175"/>
      <c r="I1" s="185"/>
    </row>
    <row r="2" spans="1:9" s="10" customFormat="1" ht="7.5" customHeight="1">
      <c r="A2" s="175"/>
      <c r="B2" s="175"/>
      <c r="C2" s="175"/>
      <c r="D2" s="175"/>
      <c r="E2" s="175"/>
      <c r="F2" s="175"/>
      <c r="G2" s="175"/>
      <c r="H2" s="955"/>
      <c r="I2" s="185"/>
    </row>
    <row r="3" spans="1:9" ht="48" customHeight="1" thickBot="1">
      <c r="A3" s="1373" t="s">
        <v>2796</v>
      </c>
      <c r="B3" s="1374"/>
      <c r="C3" s="1374"/>
      <c r="D3" s="1374"/>
      <c r="E3" s="1374"/>
      <c r="F3" s="1374"/>
      <c r="G3" s="1374"/>
      <c r="H3" s="182"/>
      <c r="I3" s="180"/>
    </row>
    <row r="4" spans="1:9" s="866" customFormat="1" ht="13.5" customHeight="1" thickBot="1">
      <c r="A4" s="865"/>
      <c r="B4" s="865"/>
      <c r="C4" s="946"/>
      <c r="D4" s="946"/>
      <c r="E4" s="946"/>
      <c r="F4" s="946"/>
      <c r="G4" s="865"/>
      <c r="H4" s="182"/>
      <c r="I4" s="180"/>
    </row>
    <row r="5" spans="1:9" s="20" customFormat="1" ht="20.25" customHeight="1" thickTop="1">
      <c r="A5" s="1300"/>
      <c r="B5" s="1380" t="s">
        <v>404</v>
      </c>
      <c r="C5" s="1375" t="s">
        <v>2462</v>
      </c>
      <c r="D5" s="1376"/>
      <c r="E5" s="1376"/>
      <c r="F5" s="1377"/>
      <c r="G5" s="1233" t="s">
        <v>206</v>
      </c>
      <c r="H5" s="181"/>
      <c r="I5" s="1303" t="s">
        <v>134</v>
      </c>
    </row>
    <row r="6" spans="1:9" s="20" customFormat="1" ht="40.5" customHeight="1" thickBot="1">
      <c r="A6" s="1379"/>
      <c r="B6" s="1381"/>
      <c r="C6" s="947" t="s">
        <v>2463</v>
      </c>
      <c r="D6" s="948" t="s">
        <v>2464</v>
      </c>
      <c r="E6" s="948" t="s">
        <v>2465</v>
      </c>
      <c r="F6" s="949" t="s">
        <v>2466</v>
      </c>
      <c r="G6" s="1378"/>
      <c r="H6" s="181"/>
      <c r="I6" s="1305"/>
    </row>
    <row r="7" spans="1:9" s="181" customFormat="1" ht="15.75" customHeight="1" thickTop="1" thickBot="1">
      <c r="A7" s="950"/>
      <c r="B7" s="950"/>
      <c r="C7" s="951"/>
      <c r="D7" s="951"/>
      <c r="E7" s="951"/>
      <c r="F7" s="951"/>
      <c r="G7" s="923"/>
      <c r="H7" s="323"/>
      <c r="I7" s="598"/>
    </row>
    <row r="8" spans="1:9" s="20" customFormat="1" ht="21" customHeight="1" thickTop="1" thickBot="1">
      <c r="A8" s="462" t="s">
        <v>2797</v>
      </c>
      <c r="B8" s="597"/>
      <c r="C8" s="597"/>
      <c r="D8" s="597"/>
      <c r="E8" s="181"/>
      <c r="F8" s="181"/>
      <c r="G8" s="181"/>
      <c r="H8" s="181"/>
      <c r="I8" s="99"/>
    </row>
    <row r="9" spans="1:9" s="20" customFormat="1" ht="21" customHeight="1" thickTop="1">
      <c r="A9" s="594" t="s">
        <v>430</v>
      </c>
      <c r="B9" s="395" t="s">
        <v>139</v>
      </c>
      <c r="C9" s="395" t="s">
        <v>139</v>
      </c>
      <c r="D9" s="395" t="s">
        <v>139</v>
      </c>
      <c r="E9" s="395" t="s">
        <v>139</v>
      </c>
      <c r="F9" s="395" t="s">
        <v>139</v>
      </c>
      <c r="G9" s="396" t="s">
        <v>140</v>
      </c>
      <c r="H9" s="178"/>
      <c r="I9" s="389" t="s">
        <v>2798</v>
      </c>
    </row>
    <row r="10" spans="1:9" s="20" customFormat="1" ht="21" customHeight="1">
      <c r="A10" s="1148" t="s">
        <v>432</v>
      </c>
      <c r="B10" s="385" t="s">
        <v>139</v>
      </c>
      <c r="C10" s="385" t="s">
        <v>139</v>
      </c>
      <c r="D10" s="385" t="s">
        <v>139</v>
      </c>
      <c r="E10" s="385" t="s">
        <v>139</v>
      </c>
      <c r="F10" s="385" t="s">
        <v>139</v>
      </c>
      <c r="G10" s="397" t="s">
        <v>140</v>
      </c>
      <c r="H10" s="181"/>
      <c r="I10" s="390" t="s">
        <v>2799</v>
      </c>
    </row>
    <row r="11" spans="1:9" s="14" customFormat="1" ht="21" customHeight="1">
      <c r="A11" s="1148" t="s">
        <v>434</v>
      </c>
      <c r="B11" s="385" t="s">
        <v>139</v>
      </c>
      <c r="C11" s="385" t="s">
        <v>139</v>
      </c>
      <c r="D11" s="385" t="s">
        <v>139</v>
      </c>
      <c r="E11" s="385" t="s">
        <v>139</v>
      </c>
      <c r="F11" s="385" t="s">
        <v>139</v>
      </c>
      <c r="G11" s="397" t="s">
        <v>140</v>
      </c>
      <c r="H11" s="178"/>
      <c r="I11" s="390" t="s">
        <v>2800</v>
      </c>
    </row>
    <row r="12" spans="1:9" s="20" customFormat="1" ht="21" customHeight="1">
      <c r="A12" s="1148" t="s">
        <v>2470</v>
      </c>
      <c r="B12" s="385" t="s">
        <v>139</v>
      </c>
      <c r="C12" s="385" t="s">
        <v>139</v>
      </c>
      <c r="D12" s="385" t="s">
        <v>139</v>
      </c>
      <c r="E12" s="385" t="s">
        <v>139</v>
      </c>
      <c r="F12" s="385" t="s">
        <v>139</v>
      </c>
      <c r="G12" s="397" t="s">
        <v>140</v>
      </c>
      <c r="H12" s="178"/>
      <c r="I12" s="390" t="s">
        <v>2801</v>
      </c>
    </row>
    <row r="13" spans="1:9" s="20" customFormat="1" ht="21" customHeight="1">
      <c r="A13" s="1148" t="s">
        <v>438</v>
      </c>
      <c r="B13" s="385" t="s">
        <v>139</v>
      </c>
      <c r="C13" s="385" t="s">
        <v>139</v>
      </c>
      <c r="D13" s="385" t="s">
        <v>139</v>
      </c>
      <c r="E13" s="385" t="s">
        <v>139</v>
      </c>
      <c r="F13" s="385" t="s">
        <v>139</v>
      </c>
      <c r="G13" s="397" t="s">
        <v>140</v>
      </c>
      <c r="H13" s="178"/>
      <c r="I13" s="390" t="s">
        <v>2802</v>
      </c>
    </row>
    <row r="14" spans="1:9" s="20" customFormat="1" ht="21" customHeight="1" thickBot="1">
      <c r="A14" s="1156" t="s">
        <v>440</v>
      </c>
      <c r="B14" s="399" t="s">
        <v>139</v>
      </c>
      <c r="C14" s="399" t="s">
        <v>139</v>
      </c>
      <c r="D14" s="399" t="s">
        <v>139</v>
      </c>
      <c r="E14" s="399" t="s">
        <v>139</v>
      </c>
      <c r="F14" s="399" t="s">
        <v>139</v>
      </c>
      <c r="G14" s="400" t="s">
        <v>140</v>
      </c>
      <c r="H14" s="178"/>
      <c r="I14" s="416" t="s">
        <v>2803</v>
      </c>
    </row>
    <row r="15" spans="1:9" s="181" customFormat="1" ht="21" customHeight="1" thickTop="1" thickBot="1">
      <c r="A15" s="443"/>
      <c r="B15" s="444"/>
      <c r="C15" s="444"/>
      <c r="D15" s="444"/>
      <c r="E15" s="444"/>
      <c r="F15" s="444"/>
      <c r="G15" s="444"/>
      <c r="H15" s="178"/>
      <c r="I15" s="360"/>
    </row>
    <row r="16" spans="1:9" s="20" customFormat="1" ht="21" customHeight="1" thickTop="1" thickBot="1">
      <c r="A16" s="462" t="s">
        <v>442</v>
      </c>
      <c r="B16" s="18"/>
      <c r="C16" s="18"/>
      <c r="D16" s="18"/>
      <c r="E16" s="186"/>
      <c r="F16" s="186"/>
      <c r="G16" s="186"/>
      <c r="H16" s="178"/>
      <c r="I16" s="360"/>
    </row>
    <row r="17" spans="1:9" s="20" customFormat="1" ht="21" customHeight="1" thickTop="1">
      <c r="A17" s="594" t="s">
        <v>2474</v>
      </c>
      <c r="B17" s="395" t="s">
        <v>139</v>
      </c>
      <c r="C17" s="395" t="s">
        <v>139</v>
      </c>
      <c r="D17" s="395" t="s">
        <v>139</v>
      </c>
      <c r="E17" s="395" t="s">
        <v>139</v>
      </c>
      <c r="F17" s="395" t="s">
        <v>139</v>
      </c>
      <c r="G17" s="396" t="s">
        <v>140</v>
      </c>
      <c r="H17" s="186"/>
      <c r="I17" s="389" t="s">
        <v>2804</v>
      </c>
    </row>
    <row r="18" spans="1:9" s="20" customFormat="1" ht="21" customHeight="1">
      <c r="A18" s="1148" t="s">
        <v>2476</v>
      </c>
      <c r="B18" s="385" t="s">
        <v>139</v>
      </c>
      <c r="C18" s="385" t="s">
        <v>139</v>
      </c>
      <c r="D18" s="385" t="s">
        <v>139</v>
      </c>
      <c r="E18" s="385" t="s">
        <v>139</v>
      </c>
      <c r="F18" s="385" t="s">
        <v>139</v>
      </c>
      <c r="G18" s="397" t="s">
        <v>140</v>
      </c>
      <c r="H18" s="186"/>
      <c r="I18" s="390" t="s">
        <v>2805</v>
      </c>
    </row>
    <row r="19" spans="1:9" s="20" customFormat="1" ht="21" customHeight="1">
      <c r="A19" s="1153" t="s">
        <v>2478</v>
      </c>
      <c r="B19" s="408" t="s">
        <v>139</v>
      </c>
      <c r="C19" s="385" t="s">
        <v>139</v>
      </c>
      <c r="D19" s="385" t="s">
        <v>139</v>
      </c>
      <c r="E19" s="385" t="s">
        <v>139</v>
      </c>
      <c r="F19" s="385" t="s">
        <v>139</v>
      </c>
      <c r="G19" s="397" t="s">
        <v>140</v>
      </c>
      <c r="H19" s="186"/>
      <c r="I19" s="390" t="s">
        <v>2806</v>
      </c>
    </row>
    <row r="20" spans="1:9" s="20" customFormat="1" ht="21" customHeight="1" thickBot="1">
      <c r="A20" s="1172" t="s">
        <v>449</v>
      </c>
      <c r="B20" s="608" t="s">
        <v>139</v>
      </c>
      <c r="C20" s="439" t="s">
        <v>139</v>
      </c>
      <c r="D20" s="439" t="s">
        <v>139</v>
      </c>
      <c r="E20" s="439" t="s">
        <v>139</v>
      </c>
      <c r="F20" s="439" t="s">
        <v>139</v>
      </c>
      <c r="G20" s="457" t="s">
        <v>140</v>
      </c>
      <c r="H20" s="178"/>
      <c r="I20" s="390" t="s">
        <v>2807</v>
      </c>
    </row>
    <row r="21" spans="1:9" s="20" customFormat="1" ht="21" customHeight="1">
      <c r="A21" s="604" t="s">
        <v>451</v>
      </c>
      <c r="B21" s="605" t="s">
        <v>140</v>
      </c>
      <c r="C21" s="437" t="s">
        <v>140</v>
      </c>
      <c r="D21" s="437" t="s">
        <v>140</v>
      </c>
      <c r="E21" s="437" t="s">
        <v>140</v>
      </c>
      <c r="F21" s="437" t="s">
        <v>140</v>
      </c>
      <c r="G21" s="458" t="s">
        <v>140</v>
      </c>
      <c r="H21" s="178"/>
      <c r="I21" s="390" t="s">
        <v>2808</v>
      </c>
    </row>
    <row r="22" spans="1:9" s="20" customFormat="1" ht="21" customHeight="1" thickBot="1">
      <c r="A22" s="1167" t="s">
        <v>453</v>
      </c>
      <c r="B22" s="439" t="s">
        <v>139</v>
      </c>
      <c r="C22" s="439" t="s">
        <v>139</v>
      </c>
      <c r="D22" s="439" t="s">
        <v>139</v>
      </c>
      <c r="E22" s="439" t="s">
        <v>139</v>
      </c>
      <c r="F22" s="439" t="s">
        <v>139</v>
      </c>
      <c r="G22" s="457" t="s">
        <v>140</v>
      </c>
      <c r="H22" s="178"/>
      <c r="I22" s="390" t="s">
        <v>2809</v>
      </c>
    </row>
    <row r="23" spans="1:9" s="20" customFormat="1" ht="21" customHeight="1" thickBot="1">
      <c r="A23" s="889" t="s">
        <v>455</v>
      </c>
      <c r="B23" s="890" t="s">
        <v>140</v>
      </c>
      <c r="C23" s="441" t="s">
        <v>140</v>
      </c>
      <c r="D23" s="441" t="s">
        <v>140</v>
      </c>
      <c r="E23" s="441" t="s">
        <v>140</v>
      </c>
      <c r="F23" s="441" t="s">
        <v>140</v>
      </c>
      <c r="G23" s="461" t="s">
        <v>140</v>
      </c>
      <c r="H23" s="178"/>
      <c r="I23" s="416" t="s">
        <v>2810</v>
      </c>
    </row>
    <row r="24" spans="1:9" s="20" customFormat="1" ht="21" customHeight="1" thickTop="1" thickBot="1">
      <c r="A24" s="148"/>
      <c r="B24" s="148"/>
      <c r="C24" s="148"/>
      <c r="D24" s="148"/>
      <c r="E24" s="148"/>
      <c r="F24" s="148"/>
      <c r="G24" s="148"/>
      <c r="H24" s="181"/>
      <c r="I24" s="366"/>
    </row>
    <row r="25" spans="1:9" s="181" customFormat="1" ht="21" customHeight="1" thickTop="1" thickBot="1">
      <c r="A25" s="462" t="s">
        <v>457</v>
      </c>
      <c r="B25" s="119"/>
      <c r="C25" s="119"/>
      <c r="D25" s="119"/>
      <c r="E25" s="119"/>
      <c r="F25" s="178"/>
      <c r="G25" s="178"/>
      <c r="I25" s="366"/>
    </row>
    <row r="26" spans="1:9" s="20" customFormat="1" ht="21" customHeight="1" thickTop="1" thickBot="1">
      <c r="A26" s="1165" t="s">
        <v>458</v>
      </c>
      <c r="B26" s="434" t="s">
        <v>139</v>
      </c>
      <c r="C26" s="434" t="s">
        <v>139</v>
      </c>
      <c r="D26" s="434" t="s">
        <v>139</v>
      </c>
      <c r="E26" s="434" t="s">
        <v>139</v>
      </c>
      <c r="F26" s="615" t="s">
        <v>139</v>
      </c>
      <c r="G26" s="469" t="s">
        <v>140</v>
      </c>
      <c r="H26" s="187"/>
      <c r="I26" s="436" t="s">
        <v>2811</v>
      </c>
    </row>
    <row r="27" spans="1:9" s="20" customFormat="1" ht="21" customHeight="1" thickTop="1" thickBot="1">
      <c r="A27" s="148"/>
      <c r="B27" s="148"/>
      <c r="C27" s="148"/>
      <c r="D27" s="148"/>
      <c r="E27" s="148"/>
      <c r="F27" s="148"/>
      <c r="G27" s="148"/>
      <c r="H27" s="181"/>
      <c r="I27" s="366"/>
    </row>
    <row r="28" spans="1:9" s="20" customFormat="1" ht="21" customHeight="1" thickTop="1" thickBot="1">
      <c r="A28" s="462" t="s">
        <v>2812</v>
      </c>
      <c r="B28" s="18"/>
      <c r="C28" s="18"/>
      <c r="D28" s="18"/>
      <c r="E28" s="186"/>
      <c r="F28" s="186"/>
      <c r="G28" s="186"/>
      <c r="H28" s="178"/>
      <c r="I28" s="360"/>
    </row>
    <row r="29" spans="1:9" s="20" customFormat="1" ht="21" customHeight="1" thickTop="1">
      <c r="A29" s="594" t="s">
        <v>460</v>
      </c>
      <c r="B29" s="395" t="s">
        <v>139</v>
      </c>
      <c r="C29" s="395" t="s">
        <v>139</v>
      </c>
      <c r="D29" s="395" t="s">
        <v>139</v>
      </c>
      <c r="E29" s="395" t="s">
        <v>139</v>
      </c>
      <c r="F29" s="600" t="s">
        <v>139</v>
      </c>
      <c r="G29" s="587" t="s">
        <v>140</v>
      </c>
      <c r="H29" s="178"/>
      <c r="I29" s="389" t="s">
        <v>2813</v>
      </c>
    </row>
    <row r="30" spans="1:9" s="20" customFormat="1" ht="21" customHeight="1">
      <c r="A30" s="1148" t="s">
        <v>462</v>
      </c>
      <c r="B30" s="385" t="s">
        <v>139</v>
      </c>
      <c r="C30" s="385" t="s">
        <v>139</v>
      </c>
      <c r="D30" s="385" t="s">
        <v>139</v>
      </c>
      <c r="E30" s="385" t="s">
        <v>139</v>
      </c>
      <c r="F30" s="601" t="s">
        <v>139</v>
      </c>
      <c r="G30" s="590" t="s">
        <v>140</v>
      </c>
      <c r="H30" s="178"/>
      <c r="I30" s="390" t="s">
        <v>2814</v>
      </c>
    </row>
    <row r="31" spans="1:9" s="181" customFormat="1" ht="21" customHeight="1">
      <c r="A31" s="1153" t="s">
        <v>464</v>
      </c>
      <c r="B31" s="408" t="s">
        <v>139</v>
      </c>
      <c r="C31" s="385" t="s">
        <v>139</v>
      </c>
      <c r="D31" s="385" t="s">
        <v>139</v>
      </c>
      <c r="E31" s="385" t="s">
        <v>139</v>
      </c>
      <c r="F31" s="601" t="s">
        <v>139</v>
      </c>
      <c r="G31" s="590" t="s">
        <v>140</v>
      </c>
      <c r="I31" s="390" t="s">
        <v>2815</v>
      </c>
    </row>
    <row r="32" spans="1:9" s="181" customFormat="1" ht="21" customHeight="1" thickBot="1">
      <c r="A32" s="1172" t="s">
        <v>466</v>
      </c>
      <c r="B32" s="608" t="s">
        <v>139</v>
      </c>
      <c r="C32" s="439" t="s">
        <v>139</v>
      </c>
      <c r="D32" s="439" t="s">
        <v>139</v>
      </c>
      <c r="E32" s="439" t="s">
        <v>139</v>
      </c>
      <c r="F32" s="609" t="s">
        <v>139</v>
      </c>
      <c r="G32" s="610" t="s">
        <v>140</v>
      </c>
      <c r="I32" s="390" t="s">
        <v>2816</v>
      </c>
    </row>
    <row r="33" spans="1:9" s="20" customFormat="1" ht="21" customHeight="1">
      <c r="A33" s="604" t="s">
        <v>468</v>
      </c>
      <c r="B33" s="605" t="s">
        <v>140</v>
      </c>
      <c r="C33" s="437" t="s">
        <v>140</v>
      </c>
      <c r="D33" s="437" t="s">
        <v>140</v>
      </c>
      <c r="E33" s="437" t="s">
        <v>140</v>
      </c>
      <c r="F33" s="606" t="s">
        <v>140</v>
      </c>
      <c r="G33" s="607" t="s">
        <v>140</v>
      </c>
      <c r="H33" s="178"/>
      <c r="I33" s="390" t="s">
        <v>2817</v>
      </c>
    </row>
    <row r="34" spans="1:9" s="20" customFormat="1" ht="21" customHeight="1" thickBot="1">
      <c r="A34" s="1167" t="s">
        <v>453</v>
      </c>
      <c r="B34" s="439" t="s">
        <v>139</v>
      </c>
      <c r="C34" s="439" t="s">
        <v>139</v>
      </c>
      <c r="D34" s="439" t="s">
        <v>139</v>
      </c>
      <c r="E34" s="439" t="s">
        <v>139</v>
      </c>
      <c r="F34" s="609" t="s">
        <v>139</v>
      </c>
      <c r="G34" s="610" t="s">
        <v>140</v>
      </c>
      <c r="H34" s="178"/>
      <c r="I34" s="390" t="s">
        <v>2818</v>
      </c>
    </row>
    <row r="35" spans="1:9" s="20" customFormat="1" ht="21" customHeight="1" thickBot="1">
      <c r="A35" s="889" t="s">
        <v>471</v>
      </c>
      <c r="B35" s="890" t="s">
        <v>140</v>
      </c>
      <c r="C35" s="441" t="s">
        <v>140</v>
      </c>
      <c r="D35" s="441" t="s">
        <v>140</v>
      </c>
      <c r="E35" s="441" t="s">
        <v>140</v>
      </c>
      <c r="F35" s="611" t="s">
        <v>140</v>
      </c>
      <c r="G35" s="612" t="s">
        <v>140</v>
      </c>
      <c r="H35" s="178"/>
      <c r="I35" s="416" t="s">
        <v>2819</v>
      </c>
    </row>
    <row r="36" spans="1:9" s="20" customFormat="1" ht="21" customHeight="1" thickTop="1" thickBot="1">
      <c r="A36" s="148"/>
      <c r="B36" s="148"/>
      <c r="C36" s="148"/>
      <c r="D36" s="148"/>
      <c r="E36" s="148"/>
      <c r="F36" s="148"/>
      <c r="G36" s="148"/>
      <c r="H36" s="178"/>
      <c r="I36" s="360"/>
    </row>
    <row r="37" spans="1:9" s="181" customFormat="1" ht="21" customHeight="1" thickTop="1" thickBot="1">
      <c r="A37" s="462" t="s">
        <v>457</v>
      </c>
      <c r="B37" s="119"/>
      <c r="C37" s="119"/>
    </row>
    <row r="38" spans="1:9" s="20" customFormat="1" ht="21" customHeight="1" thickTop="1" thickBot="1">
      <c r="A38" s="1165" t="s">
        <v>473</v>
      </c>
      <c r="B38" s="434" t="s">
        <v>139</v>
      </c>
      <c r="C38" s="434" t="s">
        <v>139</v>
      </c>
      <c r="D38" s="434" t="s">
        <v>139</v>
      </c>
      <c r="E38" s="434" t="s">
        <v>139</v>
      </c>
      <c r="F38" s="615" t="s">
        <v>139</v>
      </c>
      <c r="G38" s="614" t="s">
        <v>140</v>
      </c>
      <c r="H38" s="181"/>
      <c r="I38" s="436" t="s">
        <v>2820</v>
      </c>
    </row>
    <row r="39" spans="1:9" s="181" customFormat="1" ht="21" customHeight="1" thickTop="1" thickBot="1">
      <c r="A39" s="443"/>
      <c r="B39" s="444"/>
      <c r="C39" s="444"/>
      <c r="D39" s="444"/>
      <c r="E39" s="444"/>
      <c r="F39" s="444"/>
      <c r="G39" s="444"/>
      <c r="I39" s="446"/>
    </row>
    <row r="40" spans="1:9" s="181" customFormat="1" ht="21" customHeight="1" thickTop="1" thickBot="1">
      <c r="A40" s="1165" t="s">
        <v>475</v>
      </c>
      <c r="B40" s="434" t="s">
        <v>140</v>
      </c>
      <c r="C40" s="434" t="s">
        <v>140</v>
      </c>
      <c r="D40" s="434" t="s">
        <v>140</v>
      </c>
      <c r="E40" s="434" t="s">
        <v>140</v>
      </c>
      <c r="F40" s="434" t="s">
        <v>140</v>
      </c>
      <c r="G40" s="469" t="s">
        <v>140</v>
      </c>
      <c r="H40" s="178"/>
      <c r="I40" s="436" t="s">
        <v>2821</v>
      </c>
    </row>
    <row r="41" spans="1:9" s="181" customFormat="1" ht="21" customHeight="1" thickTop="1" thickBot="1">
      <c r="A41" s="443"/>
      <c r="B41" s="444"/>
      <c r="C41" s="444"/>
      <c r="D41" s="444"/>
      <c r="E41" s="444"/>
      <c r="F41" s="444"/>
      <c r="G41" s="444"/>
      <c r="H41" s="178"/>
      <c r="I41" s="446"/>
    </row>
    <row r="42" spans="1:9" s="20" customFormat="1" ht="21" customHeight="1" thickTop="1" thickBot="1">
      <c r="A42" s="462" t="s">
        <v>2822</v>
      </c>
      <c r="B42" s="18"/>
      <c r="C42" s="18"/>
      <c r="D42" s="18"/>
      <c r="E42" s="186"/>
      <c r="F42" s="186"/>
      <c r="G42" s="186"/>
      <c r="H42" s="178"/>
      <c r="I42" s="360"/>
    </row>
    <row r="43" spans="1:9" s="20" customFormat="1" ht="21" customHeight="1" thickTop="1">
      <c r="A43" s="594" t="s">
        <v>478</v>
      </c>
      <c r="B43" s="395" t="s">
        <v>139</v>
      </c>
      <c r="C43" s="395" t="s">
        <v>139</v>
      </c>
      <c r="D43" s="395" t="s">
        <v>139</v>
      </c>
      <c r="E43" s="395" t="s">
        <v>139</v>
      </c>
      <c r="F43" s="600" t="s">
        <v>139</v>
      </c>
      <c r="G43" s="587" t="s">
        <v>140</v>
      </c>
      <c r="H43" s="178"/>
      <c r="I43" s="389" t="s">
        <v>2823</v>
      </c>
    </row>
    <row r="44" spans="1:9" s="351" customFormat="1" ht="21" customHeight="1" thickBot="1">
      <c r="A44" s="1167" t="s">
        <v>480</v>
      </c>
      <c r="B44" s="439" t="s">
        <v>139</v>
      </c>
      <c r="C44" s="439" t="s">
        <v>139</v>
      </c>
      <c r="D44" s="439" t="s">
        <v>139</v>
      </c>
      <c r="E44" s="439" t="s">
        <v>139</v>
      </c>
      <c r="F44" s="609" t="s">
        <v>139</v>
      </c>
      <c r="G44" s="610" t="s">
        <v>140</v>
      </c>
      <c r="H44" s="178"/>
      <c r="I44" s="390" t="s">
        <v>2824</v>
      </c>
    </row>
    <row r="45" spans="1:9" s="20" customFormat="1" ht="21" customHeight="1" thickBot="1">
      <c r="A45" s="1173" t="s">
        <v>2825</v>
      </c>
      <c r="B45" s="441" t="s">
        <v>140</v>
      </c>
      <c r="C45" s="441" t="s">
        <v>140</v>
      </c>
      <c r="D45" s="441" t="s">
        <v>140</v>
      </c>
      <c r="E45" s="441" t="s">
        <v>140</v>
      </c>
      <c r="F45" s="611" t="s">
        <v>140</v>
      </c>
      <c r="G45" s="612" t="s">
        <v>140</v>
      </c>
      <c r="H45" s="178"/>
      <c r="I45" s="416" t="s">
        <v>2826</v>
      </c>
    </row>
    <row r="46" spans="1:9" s="20" customFormat="1" ht="21" customHeight="1" thickTop="1" thickBot="1">
      <c r="A46" s="952"/>
      <c r="B46" s="146"/>
      <c r="C46" s="146"/>
      <c r="D46" s="146"/>
      <c r="E46" s="146"/>
      <c r="F46" s="146"/>
      <c r="G46" s="146"/>
      <c r="H46" s="181"/>
      <c r="I46" s="366"/>
    </row>
    <row r="47" spans="1:9" s="20" customFormat="1" ht="21" customHeight="1" thickTop="1" thickBot="1">
      <c r="A47" s="462" t="s">
        <v>2827</v>
      </c>
      <c r="B47" s="18"/>
      <c r="C47" s="18"/>
      <c r="D47" s="18"/>
      <c r="E47" s="186"/>
      <c r="F47" s="186"/>
      <c r="G47" s="186"/>
      <c r="H47" s="178"/>
      <c r="I47" s="360"/>
    </row>
    <row r="48" spans="1:9" s="20" customFormat="1" ht="21" customHeight="1" thickTop="1">
      <c r="A48" s="594" t="s">
        <v>2828</v>
      </c>
      <c r="B48" s="395" t="s">
        <v>139</v>
      </c>
      <c r="C48" s="395" t="s">
        <v>139</v>
      </c>
      <c r="D48" s="395" t="s">
        <v>139</v>
      </c>
      <c r="E48" s="395" t="s">
        <v>139</v>
      </c>
      <c r="F48" s="600" t="s">
        <v>139</v>
      </c>
      <c r="G48" s="587" t="s">
        <v>140</v>
      </c>
      <c r="H48" s="178"/>
      <c r="I48" s="389" t="s">
        <v>2829</v>
      </c>
    </row>
    <row r="49" spans="1:9" s="20" customFormat="1" ht="21" customHeight="1">
      <c r="A49" s="1148" t="s">
        <v>2830</v>
      </c>
      <c r="B49" s="385" t="s">
        <v>139</v>
      </c>
      <c r="C49" s="385" t="s">
        <v>139</v>
      </c>
      <c r="D49" s="385" t="s">
        <v>139</v>
      </c>
      <c r="E49" s="385" t="s">
        <v>139</v>
      </c>
      <c r="F49" s="601" t="s">
        <v>139</v>
      </c>
      <c r="G49" s="590" t="s">
        <v>140</v>
      </c>
      <c r="H49" s="178"/>
      <c r="I49" s="390" t="s">
        <v>2831</v>
      </c>
    </row>
    <row r="50" spans="1:9" s="20" customFormat="1" ht="21" customHeight="1">
      <c r="A50" s="1153" t="s">
        <v>2832</v>
      </c>
      <c r="B50" s="408" t="s">
        <v>139</v>
      </c>
      <c r="C50" s="385" t="s">
        <v>139</v>
      </c>
      <c r="D50" s="385" t="s">
        <v>139</v>
      </c>
      <c r="E50" s="385" t="s">
        <v>139</v>
      </c>
      <c r="F50" s="601" t="s">
        <v>139</v>
      </c>
      <c r="G50" s="590" t="s">
        <v>140</v>
      </c>
      <c r="H50" s="181"/>
      <c r="I50" s="390" t="s">
        <v>2833</v>
      </c>
    </row>
    <row r="51" spans="1:9" s="20" customFormat="1" ht="21" customHeight="1">
      <c r="A51" s="1153" t="s">
        <v>2834</v>
      </c>
      <c r="B51" s="408" t="s">
        <v>139</v>
      </c>
      <c r="C51" s="385" t="s">
        <v>139</v>
      </c>
      <c r="D51" s="385" t="s">
        <v>139</v>
      </c>
      <c r="E51" s="385" t="s">
        <v>139</v>
      </c>
      <c r="F51" s="601" t="s">
        <v>139</v>
      </c>
      <c r="G51" s="590" t="s">
        <v>140</v>
      </c>
      <c r="H51" s="181"/>
      <c r="I51" s="390" t="s">
        <v>2835</v>
      </c>
    </row>
    <row r="52" spans="1:9" s="20" customFormat="1" ht="21" customHeight="1" thickBot="1">
      <c r="A52" s="1167" t="s">
        <v>2836</v>
      </c>
      <c r="B52" s="439" t="s">
        <v>139</v>
      </c>
      <c r="C52" s="439" t="s">
        <v>139</v>
      </c>
      <c r="D52" s="439" t="s">
        <v>139</v>
      </c>
      <c r="E52" s="439" t="s">
        <v>139</v>
      </c>
      <c r="F52" s="609" t="s">
        <v>139</v>
      </c>
      <c r="G52" s="610" t="s">
        <v>140</v>
      </c>
      <c r="H52" s="178"/>
      <c r="I52" s="390" t="s">
        <v>2837</v>
      </c>
    </row>
    <row r="53" spans="1:9" s="20" customFormat="1" ht="21" customHeight="1" thickBot="1">
      <c r="A53" s="1173" t="s">
        <v>2838</v>
      </c>
      <c r="B53" s="441" t="s">
        <v>140</v>
      </c>
      <c r="C53" s="441" t="s">
        <v>140</v>
      </c>
      <c r="D53" s="441" t="s">
        <v>140</v>
      </c>
      <c r="E53" s="441" t="s">
        <v>140</v>
      </c>
      <c r="F53" s="611" t="s">
        <v>140</v>
      </c>
      <c r="G53" s="612" t="s">
        <v>140</v>
      </c>
      <c r="H53" s="178"/>
      <c r="I53" s="416" t="s">
        <v>2839</v>
      </c>
    </row>
    <row r="54" spans="1:9" s="20" customFormat="1" ht="21" customHeight="1" thickTop="1" thickBot="1">
      <c r="A54" s="952"/>
      <c r="B54" s="146"/>
      <c r="C54" s="146"/>
      <c r="D54" s="146"/>
      <c r="E54" s="146"/>
      <c r="F54" s="146"/>
      <c r="G54" s="146"/>
      <c r="H54" s="181"/>
      <c r="I54" s="366"/>
    </row>
    <row r="55" spans="1:9" s="181" customFormat="1" ht="21" customHeight="1" thickTop="1" thickBot="1">
      <c r="A55" s="1165" t="s">
        <v>2840</v>
      </c>
      <c r="B55" s="434" t="s">
        <v>140</v>
      </c>
      <c r="C55" s="434" t="s">
        <v>140</v>
      </c>
      <c r="D55" s="434" t="s">
        <v>140</v>
      </c>
      <c r="E55" s="434" t="s">
        <v>140</v>
      </c>
      <c r="F55" s="434" t="s">
        <v>140</v>
      </c>
      <c r="G55" s="469" t="s">
        <v>140</v>
      </c>
      <c r="H55" s="178"/>
      <c r="I55" s="436" t="s">
        <v>2841</v>
      </c>
    </row>
    <row r="56" spans="1:9" ht="7.5" customHeight="1" thickTop="1">
      <c r="A56" s="958"/>
      <c r="B56" s="331"/>
      <c r="C56" s="331"/>
      <c r="D56" s="331"/>
      <c r="E56" s="331"/>
      <c r="F56" s="331"/>
      <c r="G56" s="331"/>
      <c r="H56" s="958"/>
      <c r="I56" s="185"/>
    </row>
  </sheetData>
  <customSheetViews>
    <customSheetView guid="{1B259DF3-2D8D-4DFB-A9C4-F29F1CEBD105}" scale="80" showPageBreaks="1" showGridLines="0" printArea="1" view="pageBreakPreview">
      <selection sqref="A1:I1"/>
      <pageMargins left="0" right="0" top="0" bottom="0" header="0" footer="0"/>
      <pageSetup paperSize="9" scale="47" orientation="portrait" r:id="rId1"/>
      <headerFooter>
        <oddHeader>&amp;CPro forma tables 2020-21 (Consultation)</oddHeader>
        <oddFooter>&amp;L&amp;D&amp;T&amp;R&amp;A</oddFooter>
      </headerFooter>
    </customSheetView>
  </customSheetViews>
  <mergeCells count="6">
    <mergeCell ref="I5:I6"/>
    <mergeCell ref="A3:G3"/>
    <mergeCell ref="C5:F5"/>
    <mergeCell ref="G5:G6"/>
    <mergeCell ref="A5:A6"/>
    <mergeCell ref="B5:B6"/>
  </mergeCells>
  <pageMargins left="0.7" right="0.7" top="0.75" bottom="0.75" header="0.3" footer="0.3"/>
  <pageSetup paperSize="8" scale="94" fitToHeight="0" orientation="portrait" r:id="rId2"/>
  <headerFooter>
    <oddHeader>&amp;L&amp;F&amp;CSheet: &amp;A&amp;ROFFICIAL</oddHeader>
    <oddFooter>&amp;LPrinted on: &amp;D at &amp;T&amp;CPage &amp;P of &amp;N&amp;ROfwat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showGridLines="0" view="pageBreakPreview" zoomScaleNormal="100" zoomScaleSheetLayoutView="100" workbookViewId="0">
      <selection sqref="A1:F1"/>
    </sheetView>
  </sheetViews>
  <sheetFormatPr defaultColWidth="9" defaultRowHeight="15.75"/>
  <cols>
    <col min="1" max="1" width="50.75" style="4" customWidth="1"/>
    <col min="2" max="10" width="8.625" style="4" customWidth="1"/>
    <col min="11" max="11" width="2.5" style="4" customWidth="1"/>
    <col min="12" max="12" width="9.375" style="19" customWidth="1"/>
    <col min="13" max="13" width="2.625" style="4" customWidth="1"/>
    <col min="14" max="16384" width="9" style="4"/>
  </cols>
  <sheetData>
    <row r="1" spans="1:12" s="10" customFormat="1" ht="24">
      <c r="A1" s="1216" t="s">
        <v>2842</v>
      </c>
      <c r="B1" s="1216"/>
      <c r="C1" s="1216"/>
      <c r="D1" s="1216"/>
      <c r="E1" s="1216"/>
      <c r="F1" s="1216"/>
      <c r="G1" s="25"/>
      <c r="H1" s="1216"/>
      <c r="I1" s="1216"/>
      <c r="J1" s="1216"/>
      <c r="K1" s="1216"/>
      <c r="L1" s="180"/>
    </row>
    <row r="2" spans="1:12" s="10" customFormat="1">
      <c r="A2" s="432"/>
      <c r="B2" s="432"/>
      <c r="C2" s="432"/>
      <c r="D2" s="432"/>
      <c r="E2" s="432"/>
      <c r="F2" s="432"/>
      <c r="G2" s="25"/>
      <c r="H2" s="432"/>
      <c r="I2" s="432"/>
      <c r="J2" s="432"/>
      <c r="K2" s="432"/>
      <c r="L2" s="180"/>
    </row>
    <row r="3" spans="1:12" ht="48" customHeight="1" thickBot="1">
      <c r="A3" s="1224" t="s">
        <v>2843</v>
      </c>
      <c r="B3" s="1224"/>
      <c r="C3" s="1224"/>
      <c r="D3" s="1224"/>
      <c r="E3" s="1224"/>
      <c r="F3" s="1224"/>
      <c r="G3" s="1224"/>
      <c r="H3" s="1224"/>
      <c r="I3" s="1224"/>
      <c r="J3" s="1224"/>
      <c r="K3" s="99"/>
      <c r="L3" s="180"/>
    </row>
    <row r="4" spans="1:12" s="958" customFormat="1" ht="12.75" customHeight="1" thickBot="1">
      <c r="A4" s="865"/>
      <c r="B4" s="946"/>
      <c r="C4" s="946"/>
      <c r="D4" s="946"/>
      <c r="E4" s="946"/>
      <c r="F4" s="946"/>
      <c r="G4" s="946"/>
      <c r="H4" s="946"/>
      <c r="I4" s="946"/>
      <c r="J4" s="946"/>
      <c r="K4" s="21"/>
      <c r="L4" s="180"/>
    </row>
    <row r="5" spans="1:12" s="20" customFormat="1" ht="36" customHeight="1" thickTop="1">
      <c r="A5" s="1300"/>
      <c r="B5" s="1346" t="s">
        <v>2524</v>
      </c>
      <c r="C5" s="1347"/>
      <c r="D5" s="1348"/>
      <c r="E5" s="1346" t="s">
        <v>2525</v>
      </c>
      <c r="F5" s="1347"/>
      <c r="G5" s="1346" t="s">
        <v>407</v>
      </c>
      <c r="H5" s="1347"/>
      <c r="I5" s="1347"/>
      <c r="J5" s="1233" t="s">
        <v>206</v>
      </c>
      <c r="K5" s="181"/>
      <c r="L5" s="1303" t="s">
        <v>134</v>
      </c>
    </row>
    <row r="6" spans="1:12" s="20" customFormat="1" ht="67.5" customHeight="1" thickBot="1">
      <c r="A6" s="1301"/>
      <c r="B6" s="888" t="s">
        <v>2526</v>
      </c>
      <c r="C6" s="888" t="s">
        <v>2527</v>
      </c>
      <c r="D6" s="888" t="s">
        <v>2528</v>
      </c>
      <c r="E6" s="888" t="s">
        <v>2529</v>
      </c>
      <c r="F6" s="888" t="s">
        <v>2530</v>
      </c>
      <c r="G6" s="888" t="s">
        <v>2531</v>
      </c>
      <c r="H6" s="888" t="s">
        <v>2532</v>
      </c>
      <c r="I6" s="888" t="s">
        <v>2533</v>
      </c>
      <c r="J6" s="1234"/>
      <c r="K6" s="181"/>
      <c r="L6" s="1305"/>
    </row>
    <row r="7" spans="1:12" s="20" customFormat="1" ht="11.25" customHeight="1" thickTop="1" thickBot="1">
      <c r="A7" s="70"/>
      <c r="B7" s="2"/>
      <c r="C7" s="181"/>
      <c r="D7" s="181"/>
      <c r="E7" s="181"/>
      <c r="F7" s="181"/>
      <c r="G7" s="181"/>
      <c r="H7" s="181"/>
      <c r="I7" s="181"/>
      <c r="J7" s="181"/>
      <c r="K7" s="181"/>
      <c r="L7" s="180"/>
    </row>
    <row r="8" spans="1:12" s="181" customFormat="1" ht="21" customHeight="1" thickTop="1" thickBot="1">
      <c r="A8" s="462" t="s">
        <v>2797</v>
      </c>
      <c r="B8" s="597"/>
      <c r="C8" s="597"/>
      <c r="D8" s="597"/>
      <c r="L8" s="99"/>
    </row>
    <row r="9" spans="1:12" s="20" customFormat="1" ht="21" customHeight="1" thickTop="1">
      <c r="A9" s="594" t="s">
        <v>430</v>
      </c>
      <c r="B9" s="395" t="s">
        <v>139</v>
      </c>
      <c r="C9" s="395" t="s">
        <v>139</v>
      </c>
      <c r="D9" s="395" t="s">
        <v>139</v>
      </c>
      <c r="E9" s="395" t="s">
        <v>139</v>
      </c>
      <c r="F9" s="395" t="s">
        <v>139</v>
      </c>
      <c r="G9" s="395" t="s">
        <v>139</v>
      </c>
      <c r="H9" s="395" t="s">
        <v>139</v>
      </c>
      <c r="I9" s="600" t="s">
        <v>139</v>
      </c>
      <c r="J9" s="587" t="s">
        <v>140</v>
      </c>
      <c r="K9" s="178"/>
      <c r="L9" s="389" t="s">
        <v>2844</v>
      </c>
    </row>
    <row r="10" spans="1:12" s="20" customFormat="1" ht="21" customHeight="1">
      <c r="A10" s="1148" t="s">
        <v>432</v>
      </c>
      <c r="B10" s="385" t="s">
        <v>139</v>
      </c>
      <c r="C10" s="385" t="s">
        <v>139</v>
      </c>
      <c r="D10" s="385" t="s">
        <v>139</v>
      </c>
      <c r="E10" s="385" t="s">
        <v>139</v>
      </c>
      <c r="F10" s="385" t="s">
        <v>139</v>
      </c>
      <c r="G10" s="385" t="s">
        <v>139</v>
      </c>
      <c r="H10" s="385" t="s">
        <v>139</v>
      </c>
      <c r="I10" s="899" t="s">
        <v>139</v>
      </c>
      <c r="J10" s="397" t="s">
        <v>140</v>
      </c>
      <c r="K10" s="178"/>
      <c r="L10" s="390" t="s">
        <v>2845</v>
      </c>
    </row>
    <row r="11" spans="1:12" s="20" customFormat="1" ht="21" customHeight="1">
      <c r="A11" s="1148" t="s">
        <v>2536</v>
      </c>
      <c r="B11" s="385" t="s">
        <v>139</v>
      </c>
      <c r="C11" s="385" t="s">
        <v>139</v>
      </c>
      <c r="D11" s="385" t="s">
        <v>139</v>
      </c>
      <c r="E11" s="385" t="s">
        <v>139</v>
      </c>
      <c r="F11" s="385" t="s">
        <v>139</v>
      </c>
      <c r="G11" s="385" t="s">
        <v>139</v>
      </c>
      <c r="H11" s="385" t="s">
        <v>139</v>
      </c>
      <c r="I11" s="899" t="s">
        <v>139</v>
      </c>
      <c r="J11" s="397" t="s">
        <v>140</v>
      </c>
      <c r="K11" s="178"/>
      <c r="L11" s="390" t="s">
        <v>2846</v>
      </c>
    </row>
    <row r="12" spans="1:12" s="20" customFormat="1" ht="21" customHeight="1">
      <c r="A12" s="1148" t="s">
        <v>2538</v>
      </c>
      <c r="B12" s="385" t="s">
        <v>139</v>
      </c>
      <c r="C12" s="385" t="s">
        <v>139</v>
      </c>
      <c r="D12" s="385" t="s">
        <v>139</v>
      </c>
      <c r="E12" s="385" t="s">
        <v>139</v>
      </c>
      <c r="F12" s="385" t="s">
        <v>139</v>
      </c>
      <c r="G12" s="385" t="s">
        <v>139</v>
      </c>
      <c r="H12" s="385" t="s">
        <v>139</v>
      </c>
      <c r="I12" s="899" t="s">
        <v>139</v>
      </c>
      <c r="J12" s="397" t="s">
        <v>140</v>
      </c>
      <c r="K12" s="178"/>
      <c r="L12" s="390" t="s">
        <v>2847</v>
      </c>
    </row>
    <row r="13" spans="1:12" s="20" customFormat="1" ht="21" customHeight="1">
      <c r="A13" s="1148" t="s">
        <v>438</v>
      </c>
      <c r="B13" s="385" t="s">
        <v>139</v>
      </c>
      <c r="C13" s="385" t="s">
        <v>139</v>
      </c>
      <c r="D13" s="385" t="s">
        <v>139</v>
      </c>
      <c r="E13" s="385" t="s">
        <v>139</v>
      </c>
      <c r="F13" s="385" t="s">
        <v>139</v>
      </c>
      <c r="G13" s="385" t="s">
        <v>139</v>
      </c>
      <c r="H13" s="385" t="s">
        <v>139</v>
      </c>
      <c r="I13" s="899" t="s">
        <v>139</v>
      </c>
      <c r="J13" s="397" t="s">
        <v>140</v>
      </c>
      <c r="K13" s="178"/>
      <c r="L13" s="390" t="s">
        <v>2848</v>
      </c>
    </row>
    <row r="14" spans="1:12" s="20" customFormat="1" ht="21" customHeight="1" thickBot="1">
      <c r="A14" s="1156" t="s">
        <v>440</v>
      </c>
      <c r="B14" s="399" t="s">
        <v>139</v>
      </c>
      <c r="C14" s="399" t="s">
        <v>139</v>
      </c>
      <c r="D14" s="399" t="s">
        <v>139</v>
      </c>
      <c r="E14" s="399" t="s">
        <v>139</v>
      </c>
      <c r="F14" s="399" t="s">
        <v>139</v>
      </c>
      <c r="G14" s="399" t="s">
        <v>139</v>
      </c>
      <c r="H14" s="399" t="s">
        <v>139</v>
      </c>
      <c r="I14" s="900" t="s">
        <v>139</v>
      </c>
      <c r="J14" s="400" t="s">
        <v>140</v>
      </c>
      <c r="K14" s="178"/>
      <c r="L14" s="416" t="s">
        <v>2849</v>
      </c>
    </row>
    <row r="15" spans="1:12" s="181" customFormat="1" ht="21" customHeight="1" thickTop="1" thickBot="1">
      <c r="A15" s="195"/>
      <c r="B15" s="186"/>
      <c r="C15" s="186"/>
      <c r="D15" s="186"/>
      <c r="E15" s="186"/>
      <c r="F15" s="186"/>
      <c r="G15" s="186"/>
      <c r="H15" s="186"/>
      <c r="I15" s="186"/>
      <c r="J15" s="186"/>
      <c r="K15" s="178"/>
      <c r="L15" s="360"/>
    </row>
    <row r="16" spans="1:12" s="20" customFormat="1" ht="21" customHeight="1" thickTop="1" thickBot="1">
      <c r="A16" s="462" t="s">
        <v>442</v>
      </c>
      <c r="B16" s="18"/>
      <c r="C16" s="18"/>
      <c r="D16" s="18"/>
      <c r="E16" s="18"/>
      <c r="F16" s="18"/>
      <c r="G16" s="179"/>
      <c r="H16" s="701"/>
      <c r="I16" s="186"/>
      <c r="J16" s="186"/>
      <c r="K16" s="178"/>
      <c r="L16" s="360"/>
    </row>
    <row r="17" spans="1:12" s="20" customFormat="1" ht="21" customHeight="1" thickTop="1">
      <c r="A17" s="594" t="s">
        <v>2474</v>
      </c>
      <c r="B17" s="395" t="s">
        <v>139</v>
      </c>
      <c r="C17" s="395" t="s">
        <v>139</v>
      </c>
      <c r="D17" s="395" t="s">
        <v>139</v>
      </c>
      <c r="E17" s="395" t="s">
        <v>139</v>
      </c>
      <c r="F17" s="395" t="s">
        <v>139</v>
      </c>
      <c r="G17" s="395" t="s">
        <v>139</v>
      </c>
      <c r="H17" s="395" t="s">
        <v>139</v>
      </c>
      <c r="I17" s="600" t="s">
        <v>139</v>
      </c>
      <c r="J17" s="587" t="s">
        <v>140</v>
      </c>
      <c r="K17" s="178"/>
      <c r="L17" s="695" t="s">
        <v>2850</v>
      </c>
    </row>
    <row r="18" spans="1:12" s="20" customFormat="1" ht="21" customHeight="1">
      <c r="A18" s="1148" t="s">
        <v>2476</v>
      </c>
      <c r="B18" s="385" t="s">
        <v>139</v>
      </c>
      <c r="C18" s="385" t="s">
        <v>139</v>
      </c>
      <c r="D18" s="385" t="s">
        <v>139</v>
      </c>
      <c r="E18" s="385" t="s">
        <v>139</v>
      </c>
      <c r="F18" s="385" t="s">
        <v>139</v>
      </c>
      <c r="G18" s="385" t="s">
        <v>139</v>
      </c>
      <c r="H18" s="385" t="s">
        <v>139</v>
      </c>
      <c r="I18" s="899" t="s">
        <v>139</v>
      </c>
      <c r="J18" s="590" t="s">
        <v>140</v>
      </c>
      <c r="K18" s="178"/>
      <c r="L18" s="696" t="s">
        <v>2851</v>
      </c>
    </row>
    <row r="19" spans="1:12" s="20" customFormat="1" ht="21" customHeight="1">
      <c r="A19" s="1153" t="s">
        <v>2478</v>
      </c>
      <c r="B19" s="408" t="s">
        <v>139</v>
      </c>
      <c r="C19" s="385" t="s">
        <v>139</v>
      </c>
      <c r="D19" s="385" t="s">
        <v>139</v>
      </c>
      <c r="E19" s="385" t="s">
        <v>139</v>
      </c>
      <c r="F19" s="385" t="s">
        <v>139</v>
      </c>
      <c r="G19" s="385" t="s">
        <v>139</v>
      </c>
      <c r="H19" s="385" t="s">
        <v>139</v>
      </c>
      <c r="I19" s="899" t="s">
        <v>139</v>
      </c>
      <c r="J19" s="590" t="s">
        <v>140</v>
      </c>
      <c r="K19" s="178"/>
      <c r="L19" s="696" t="s">
        <v>2852</v>
      </c>
    </row>
    <row r="20" spans="1:12" s="20" customFormat="1" ht="21" customHeight="1" thickBot="1">
      <c r="A20" s="1172" t="s">
        <v>449</v>
      </c>
      <c r="B20" s="608" t="s">
        <v>139</v>
      </c>
      <c r="C20" s="439" t="s">
        <v>139</v>
      </c>
      <c r="D20" s="439" t="s">
        <v>139</v>
      </c>
      <c r="E20" s="439" t="s">
        <v>139</v>
      </c>
      <c r="F20" s="439" t="s">
        <v>139</v>
      </c>
      <c r="G20" s="439" t="s">
        <v>139</v>
      </c>
      <c r="H20" s="439" t="s">
        <v>139</v>
      </c>
      <c r="I20" s="609" t="s">
        <v>139</v>
      </c>
      <c r="J20" s="610" t="s">
        <v>140</v>
      </c>
      <c r="K20" s="178"/>
      <c r="L20" s="696" t="s">
        <v>2853</v>
      </c>
    </row>
    <row r="21" spans="1:12" s="20" customFormat="1" ht="21" customHeight="1">
      <c r="A21" s="604" t="s">
        <v>451</v>
      </c>
      <c r="B21" s="605" t="s">
        <v>140</v>
      </c>
      <c r="C21" s="437" t="s">
        <v>140</v>
      </c>
      <c r="D21" s="437" t="s">
        <v>140</v>
      </c>
      <c r="E21" s="437" t="s">
        <v>140</v>
      </c>
      <c r="F21" s="437" t="s">
        <v>140</v>
      </c>
      <c r="G21" s="437" t="s">
        <v>140</v>
      </c>
      <c r="H21" s="437" t="s">
        <v>140</v>
      </c>
      <c r="I21" s="606" t="s">
        <v>140</v>
      </c>
      <c r="J21" s="607" t="s">
        <v>140</v>
      </c>
      <c r="K21" s="178"/>
      <c r="L21" s="696" t="s">
        <v>2854</v>
      </c>
    </row>
    <row r="22" spans="1:12" s="20" customFormat="1" ht="21" customHeight="1" thickBot="1">
      <c r="A22" s="1167" t="s">
        <v>453</v>
      </c>
      <c r="B22" s="439" t="s">
        <v>139</v>
      </c>
      <c r="C22" s="439" t="s">
        <v>139</v>
      </c>
      <c r="D22" s="439" t="s">
        <v>139</v>
      </c>
      <c r="E22" s="439" t="s">
        <v>139</v>
      </c>
      <c r="F22" s="439" t="s">
        <v>139</v>
      </c>
      <c r="G22" s="439" t="s">
        <v>139</v>
      </c>
      <c r="H22" s="439" t="s">
        <v>139</v>
      </c>
      <c r="I22" s="609" t="s">
        <v>139</v>
      </c>
      <c r="J22" s="610" t="s">
        <v>140</v>
      </c>
      <c r="K22" s="178"/>
      <c r="L22" s="696" t="s">
        <v>2855</v>
      </c>
    </row>
    <row r="23" spans="1:12" s="20" customFormat="1" ht="21" customHeight="1" thickBot="1">
      <c r="A23" s="1173" t="s">
        <v>455</v>
      </c>
      <c r="B23" s="441" t="s">
        <v>140</v>
      </c>
      <c r="C23" s="441" t="s">
        <v>140</v>
      </c>
      <c r="D23" s="441" t="s">
        <v>140</v>
      </c>
      <c r="E23" s="441" t="s">
        <v>140</v>
      </c>
      <c r="F23" s="441" t="s">
        <v>140</v>
      </c>
      <c r="G23" s="441" t="s">
        <v>140</v>
      </c>
      <c r="H23" s="441" t="s">
        <v>140</v>
      </c>
      <c r="I23" s="611" t="s">
        <v>140</v>
      </c>
      <c r="J23" s="612" t="s">
        <v>140</v>
      </c>
      <c r="K23" s="178"/>
      <c r="L23" s="699" t="s">
        <v>2856</v>
      </c>
    </row>
    <row r="24" spans="1:12" s="181" customFormat="1" ht="21" customHeight="1" thickTop="1" thickBot="1">
      <c r="A24" s="194"/>
      <c r="B24" s="188"/>
      <c r="C24" s="186"/>
      <c r="D24" s="186"/>
      <c r="E24" s="186"/>
      <c r="F24" s="186"/>
      <c r="G24" s="186"/>
      <c r="H24" s="186"/>
      <c r="I24" s="186"/>
      <c r="J24" s="186"/>
      <c r="K24" s="178"/>
      <c r="L24" s="362"/>
    </row>
    <row r="25" spans="1:12" s="20" customFormat="1" ht="21" customHeight="1" thickTop="1" thickBot="1">
      <c r="A25" s="462" t="s">
        <v>457</v>
      </c>
      <c r="B25" s="198"/>
      <c r="C25" s="186"/>
      <c r="D25" s="186"/>
      <c r="E25" s="186"/>
      <c r="F25" s="186"/>
      <c r="G25" s="186"/>
      <c r="H25" s="186"/>
      <c r="I25" s="186"/>
      <c r="J25" s="186"/>
      <c r="K25" s="178"/>
      <c r="L25" s="362"/>
    </row>
    <row r="26" spans="1:12" s="20" customFormat="1" ht="21" customHeight="1" thickTop="1" thickBot="1">
      <c r="A26" s="1165" t="s">
        <v>458</v>
      </c>
      <c r="B26" s="434" t="s">
        <v>139</v>
      </c>
      <c r="C26" s="434" t="s">
        <v>139</v>
      </c>
      <c r="D26" s="434" t="s">
        <v>139</v>
      </c>
      <c r="E26" s="434" t="s">
        <v>139</v>
      </c>
      <c r="F26" s="434" t="s">
        <v>139</v>
      </c>
      <c r="G26" s="434" t="s">
        <v>139</v>
      </c>
      <c r="H26" s="434" t="s">
        <v>139</v>
      </c>
      <c r="I26" s="434" t="s">
        <v>139</v>
      </c>
      <c r="J26" s="434" t="s">
        <v>140</v>
      </c>
      <c r="K26" s="178"/>
      <c r="L26" s="694" t="s">
        <v>2857</v>
      </c>
    </row>
    <row r="27" spans="1:12" s="20" customFormat="1" ht="21" customHeight="1" thickTop="1" thickBot="1">
      <c r="A27" s="194"/>
      <c r="B27" s="198"/>
      <c r="C27" s="186"/>
      <c r="D27" s="186"/>
      <c r="E27" s="186"/>
      <c r="F27" s="186"/>
      <c r="G27" s="186"/>
      <c r="H27" s="186"/>
      <c r="I27" s="186"/>
      <c r="J27" s="186"/>
      <c r="K27" s="181"/>
      <c r="L27" s="366"/>
    </row>
    <row r="28" spans="1:12" s="20" customFormat="1" ht="21" customHeight="1" thickTop="1" thickBot="1">
      <c r="A28" s="462" t="s">
        <v>2812</v>
      </c>
      <c r="B28" s="179"/>
      <c r="C28" s="179"/>
      <c r="D28" s="186"/>
      <c r="E28" s="186"/>
      <c r="F28" s="186"/>
      <c r="G28" s="186"/>
      <c r="H28" s="186"/>
      <c r="I28" s="186"/>
      <c r="J28" s="186"/>
      <c r="K28" s="178"/>
      <c r="L28" s="360"/>
    </row>
    <row r="29" spans="1:12" s="20" customFormat="1" ht="21" customHeight="1" thickTop="1">
      <c r="A29" s="594" t="s">
        <v>460</v>
      </c>
      <c r="B29" s="395" t="s">
        <v>139</v>
      </c>
      <c r="C29" s="395" t="s">
        <v>139</v>
      </c>
      <c r="D29" s="395" t="s">
        <v>139</v>
      </c>
      <c r="E29" s="395" t="s">
        <v>139</v>
      </c>
      <c r="F29" s="395" t="s">
        <v>139</v>
      </c>
      <c r="G29" s="395" t="s">
        <v>139</v>
      </c>
      <c r="H29" s="395" t="s">
        <v>139</v>
      </c>
      <c r="I29" s="395" t="s">
        <v>139</v>
      </c>
      <c r="J29" s="587" t="s">
        <v>140</v>
      </c>
      <c r="K29" s="178"/>
      <c r="L29" s="695" t="s">
        <v>2858</v>
      </c>
    </row>
    <row r="30" spans="1:12" s="20" customFormat="1" ht="21" customHeight="1">
      <c r="A30" s="1148" t="s">
        <v>462</v>
      </c>
      <c r="B30" s="385" t="s">
        <v>139</v>
      </c>
      <c r="C30" s="385" t="s">
        <v>139</v>
      </c>
      <c r="D30" s="385" t="s">
        <v>139</v>
      </c>
      <c r="E30" s="385" t="s">
        <v>139</v>
      </c>
      <c r="F30" s="385" t="s">
        <v>139</v>
      </c>
      <c r="G30" s="385" t="s">
        <v>139</v>
      </c>
      <c r="H30" s="385" t="s">
        <v>139</v>
      </c>
      <c r="I30" s="385" t="s">
        <v>139</v>
      </c>
      <c r="J30" s="590" t="s">
        <v>140</v>
      </c>
      <c r="K30" s="178"/>
      <c r="L30" s="696" t="s">
        <v>2859</v>
      </c>
    </row>
    <row r="31" spans="1:12" s="181" customFormat="1" ht="21" customHeight="1">
      <c r="A31" s="1153" t="s">
        <v>464</v>
      </c>
      <c r="B31" s="408" t="s">
        <v>139</v>
      </c>
      <c r="C31" s="385" t="s">
        <v>139</v>
      </c>
      <c r="D31" s="385" t="s">
        <v>139</v>
      </c>
      <c r="E31" s="385" t="s">
        <v>139</v>
      </c>
      <c r="F31" s="385" t="s">
        <v>139</v>
      </c>
      <c r="G31" s="385" t="s">
        <v>139</v>
      </c>
      <c r="H31" s="385" t="s">
        <v>139</v>
      </c>
      <c r="I31" s="385" t="s">
        <v>139</v>
      </c>
      <c r="J31" s="590" t="s">
        <v>140</v>
      </c>
      <c r="L31" s="696" t="s">
        <v>2860</v>
      </c>
    </row>
    <row r="32" spans="1:12" s="181" customFormat="1" ht="21" customHeight="1" thickBot="1">
      <c r="A32" s="1172" t="s">
        <v>466</v>
      </c>
      <c r="B32" s="608" t="s">
        <v>139</v>
      </c>
      <c r="C32" s="439" t="s">
        <v>139</v>
      </c>
      <c r="D32" s="439" t="s">
        <v>139</v>
      </c>
      <c r="E32" s="439" t="s">
        <v>139</v>
      </c>
      <c r="F32" s="439" t="s">
        <v>139</v>
      </c>
      <c r="G32" s="439" t="s">
        <v>139</v>
      </c>
      <c r="H32" s="439" t="s">
        <v>139</v>
      </c>
      <c r="I32" s="439" t="s">
        <v>139</v>
      </c>
      <c r="J32" s="610" t="s">
        <v>140</v>
      </c>
      <c r="L32" s="696" t="s">
        <v>2861</v>
      </c>
    </row>
    <row r="33" spans="1:12" s="20" customFormat="1" ht="21" customHeight="1">
      <c r="A33" s="604" t="s">
        <v>468</v>
      </c>
      <c r="B33" s="605" t="s">
        <v>140</v>
      </c>
      <c r="C33" s="437" t="s">
        <v>140</v>
      </c>
      <c r="D33" s="437" t="s">
        <v>140</v>
      </c>
      <c r="E33" s="437" t="s">
        <v>140</v>
      </c>
      <c r="F33" s="437" t="s">
        <v>140</v>
      </c>
      <c r="G33" s="437" t="s">
        <v>140</v>
      </c>
      <c r="H33" s="437" t="s">
        <v>140</v>
      </c>
      <c r="I33" s="437" t="s">
        <v>140</v>
      </c>
      <c r="J33" s="607" t="s">
        <v>140</v>
      </c>
      <c r="K33" s="178"/>
      <c r="L33" s="696" t="s">
        <v>2862</v>
      </c>
    </row>
    <row r="34" spans="1:12" s="20" customFormat="1" ht="21" customHeight="1" thickBot="1">
      <c r="A34" s="1167" t="s">
        <v>453</v>
      </c>
      <c r="B34" s="439" t="s">
        <v>139</v>
      </c>
      <c r="C34" s="439" t="s">
        <v>139</v>
      </c>
      <c r="D34" s="439" t="s">
        <v>139</v>
      </c>
      <c r="E34" s="439" t="s">
        <v>139</v>
      </c>
      <c r="F34" s="439" t="s">
        <v>139</v>
      </c>
      <c r="G34" s="439" t="s">
        <v>139</v>
      </c>
      <c r="H34" s="439" t="s">
        <v>139</v>
      </c>
      <c r="I34" s="439" t="s">
        <v>139</v>
      </c>
      <c r="J34" s="610" t="s">
        <v>140</v>
      </c>
      <c r="K34" s="178"/>
      <c r="L34" s="696" t="s">
        <v>2863</v>
      </c>
    </row>
    <row r="35" spans="1:12" s="20" customFormat="1" ht="21" customHeight="1" thickBot="1">
      <c r="A35" s="1173" t="s">
        <v>471</v>
      </c>
      <c r="B35" s="441" t="s">
        <v>140</v>
      </c>
      <c r="C35" s="441" t="s">
        <v>140</v>
      </c>
      <c r="D35" s="441" t="s">
        <v>140</v>
      </c>
      <c r="E35" s="441" t="s">
        <v>140</v>
      </c>
      <c r="F35" s="441" t="s">
        <v>140</v>
      </c>
      <c r="G35" s="441" t="s">
        <v>140</v>
      </c>
      <c r="H35" s="441" t="s">
        <v>140</v>
      </c>
      <c r="I35" s="441" t="s">
        <v>140</v>
      </c>
      <c r="J35" s="612" t="s">
        <v>140</v>
      </c>
      <c r="K35" s="178"/>
      <c r="L35" s="699" t="s">
        <v>2864</v>
      </c>
    </row>
    <row r="36" spans="1:12" s="20" customFormat="1" ht="21" customHeight="1" thickTop="1" thickBot="1">
      <c r="A36" s="193"/>
      <c r="B36" s="178"/>
      <c r="C36" s="178"/>
      <c r="D36" s="178"/>
      <c r="E36" s="178"/>
      <c r="F36" s="178"/>
      <c r="G36" s="178"/>
      <c r="H36" s="178"/>
      <c r="I36" s="178"/>
      <c r="J36" s="178"/>
      <c r="K36" s="181"/>
      <c r="L36" s="366"/>
    </row>
    <row r="37" spans="1:12" s="181" customFormat="1" ht="21" customHeight="1" thickTop="1" thickBot="1">
      <c r="A37" s="462" t="s">
        <v>457</v>
      </c>
      <c r="B37" s="178"/>
      <c r="C37" s="178"/>
      <c r="D37" s="178"/>
      <c r="E37" s="178"/>
      <c r="F37" s="178"/>
      <c r="G37" s="178"/>
      <c r="H37" s="178"/>
      <c r="I37" s="178"/>
      <c r="J37" s="178"/>
      <c r="L37" s="366"/>
    </row>
    <row r="38" spans="1:12" s="20" customFormat="1" ht="21" customHeight="1" thickTop="1" thickBot="1">
      <c r="A38" s="1165" t="s">
        <v>473</v>
      </c>
      <c r="B38" s="434" t="s">
        <v>139</v>
      </c>
      <c r="C38" s="434" t="s">
        <v>139</v>
      </c>
      <c r="D38" s="434" t="s">
        <v>139</v>
      </c>
      <c r="E38" s="434" t="s">
        <v>139</v>
      </c>
      <c r="F38" s="434" t="s">
        <v>139</v>
      </c>
      <c r="G38" s="434" t="s">
        <v>139</v>
      </c>
      <c r="H38" s="434" t="s">
        <v>139</v>
      </c>
      <c r="I38" s="718" t="s">
        <v>139</v>
      </c>
      <c r="J38" s="719" t="s">
        <v>140</v>
      </c>
      <c r="K38" s="187"/>
      <c r="L38" s="694" t="s">
        <v>2865</v>
      </c>
    </row>
    <row r="39" spans="1:12" s="181" customFormat="1" ht="21" customHeight="1" thickTop="1" thickBot="1">
      <c r="A39" s="195"/>
      <c r="B39" s="186"/>
      <c r="C39" s="186"/>
      <c r="D39" s="186"/>
      <c r="E39" s="186"/>
      <c r="F39" s="186"/>
      <c r="G39" s="186"/>
      <c r="H39" s="186"/>
      <c r="I39" s="186"/>
      <c r="J39" s="186"/>
      <c r="K39" s="187"/>
      <c r="L39" s="366"/>
    </row>
    <row r="40" spans="1:12" s="20" customFormat="1" ht="21" customHeight="1" thickTop="1" thickBot="1">
      <c r="A40" s="1165" t="s">
        <v>475</v>
      </c>
      <c r="B40" s="434" t="s">
        <v>140</v>
      </c>
      <c r="C40" s="434" t="s">
        <v>140</v>
      </c>
      <c r="D40" s="434" t="s">
        <v>140</v>
      </c>
      <c r="E40" s="434" t="s">
        <v>140</v>
      </c>
      <c r="F40" s="434" t="s">
        <v>140</v>
      </c>
      <c r="G40" s="434" t="s">
        <v>140</v>
      </c>
      <c r="H40" s="434" t="s">
        <v>140</v>
      </c>
      <c r="I40" s="718" t="s">
        <v>140</v>
      </c>
      <c r="J40" s="719" t="s">
        <v>140</v>
      </c>
      <c r="K40" s="178"/>
      <c r="L40" s="694" t="s">
        <v>2866</v>
      </c>
    </row>
    <row r="41" spans="1:12" s="20" customFormat="1" ht="21" customHeight="1" thickTop="1" thickBot="1">
      <c r="A41" s="195"/>
      <c r="B41" s="186"/>
      <c r="C41" s="186"/>
      <c r="D41" s="186"/>
      <c r="E41" s="186"/>
      <c r="F41" s="186"/>
      <c r="G41" s="186"/>
      <c r="H41" s="186"/>
      <c r="I41" s="186"/>
      <c r="J41" s="186"/>
      <c r="K41" s="178"/>
      <c r="L41" s="362"/>
    </row>
    <row r="42" spans="1:12" s="20" customFormat="1" ht="21" customHeight="1" thickTop="1" thickBot="1">
      <c r="A42" s="462" t="s">
        <v>2867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78"/>
      <c r="L42" s="360"/>
    </row>
    <row r="43" spans="1:12" s="20" customFormat="1" ht="21" customHeight="1" thickTop="1">
      <c r="A43" s="594" t="s">
        <v>478</v>
      </c>
      <c r="B43" s="395" t="s">
        <v>139</v>
      </c>
      <c r="C43" s="395" t="s">
        <v>139</v>
      </c>
      <c r="D43" s="395" t="s">
        <v>139</v>
      </c>
      <c r="E43" s="395" t="s">
        <v>139</v>
      </c>
      <c r="F43" s="395" t="s">
        <v>139</v>
      </c>
      <c r="G43" s="395" t="s">
        <v>139</v>
      </c>
      <c r="H43" s="395" t="s">
        <v>139</v>
      </c>
      <c r="I43" s="670" t="s">
        <v>139</v>
      </c>
      <c r="J43" s="715" t="s">
        <v>140</v>
      </c>
      <c r="K43" s="178"/>
      <c r="L43" s="695" t="s">
        <v>2868</v>
      </c>
    </row>
    <row r="44" spans="1:12" s="20" customFormat="1" ht="21" customHeight="1" thickBot="1">
      <c r="A44" s="1167" t="s">
        <v>480</v>
      </c>
      <c r="B44" s="439" t="s">
        <v>139</v>
      </c>
      <c r="C44" s="439" t="s">
        <v>139</v>
      </c>
      <c r="D44" s="439" t="s">
        <v>139</v>
      </c>
      <c r="E44" s="439" t="s">
        <v>139</v>
      </c>
      <c r="F44" s="439" t="s">
        <v>139</v>
      </c>
      <c r="G44" s="439" t="s">
        <v>139</v>
      </c>
      <c r="H44" s="439" t="s">
        <v>139</v>
      </c>
      <c r="I44" s="637" t="s">
        <v>139</v>
      </c>
      <c r="J44" s="716" t="s">
        <v>140</v>
      </c>
      <c r="K44" s="178"/>
      <c r="L44" s="696" t="s">
        <v>2869</v>
      </c>
    </row>
    <row r="45" spans="1:12" s="20" customFormat="1" ht="21" customHeight="1" thickBot="1">
      <c r="A45" s="1173" t="s">
        <v>2825</v>
      </c>
      <c r="B45" s="441" t="s">
        <v>140</v>
      </c>
      <c r="C45" s="441" t="s">
        <v>140</v>
      </c>
      <c r="D45" s="441" t="s">
        <v>140</v>
      </c>
      <c r="E45" s="441" t="s">
        <v>140</v>
      </c>
      <c r="F45" s="441" t="s">
        <v>140</v>
      </c>
      <c r="G45" s="441" t="s">
        <v>140</v>
      </c>
      <c r="H45" s="441" t="s">
        <v>140</v>
      </c>
      <c r="I45" s="901" t="s">
        <v>140</v>
      </c>
      <c r="J45" s="717" t="s">
        <v>140</v>
      </c>
      <c r="K45" s="178"/>
      <c r="L45" s="699" t="s">
        <v>2870</v>
      </c>
    </row>
    <row r="46" spans="1:12" s="20" customFormat="1" ht="21" customHeight="1" thickTop="1" thickBot="1">
      <c r="A46" s="178"/>
      <c r="B46" s="63"/>
      <c r="C46" s="178"/>
      <c r="D46" s="178"/>
      <c r="E46" s="178"/>
      <c r="F46" s="178"/>
      <c r="G46" s="178"/>
      <c r="H46" s="178"/>
      <c r="I46" s="178"/>
      <c r="J46" s="178"/>
      <c r="K46" s="181"/>
      <c r="L46" s="366"/>
    </row>
    <row r="47" spans="1:12" s="20" customFormat="1" ht="21" customHeight="1" thickTop="1" thickBot="1">
      <c r="A47" s="462" t="s">
        <v>2827</v>
      </c>
      <c r="B47" s="18"/>
      <c r="C47" s="18"/>
      <c r="D47" s="18"/>
      <c r="E47" s="186"/>
      <c r="F47" s="186"/>
      <c r="G47" s="186"/>
      <c r="H47" s="178"/>
      <c r="I47" s="360"/>
      <c r="J47" s="181"/>
      <c r="K47" s="181"/>
      <c r="L47" s="366"/>
    </row>
    <row r="48" spans="1:12" s="20" customFormat="1" ht="21" customHeight="1" thickTop="1">
      <c r="A48" s="594" t="s">
        <v>2828</v>
      </c>
      <c r="B48" s="395" t="s">
        <v>139</v>
      </c>
      <c r="C48" s="395" t="s">
        <v>139</v>
      </c>
      <c r="D48" s="395" t="s">
        <v>139</v>
      </c>
      <c r="E48" s="395" t="s">
        <v>139</v>
      </c>
      <c r="F48" s="600" t="s">
        <v>139</v>
      </c>
      <c r="G48" s="395" t="s">
        <v>139</v>
      </c>
      <c r="H48" s="395" t="s">
        <v>139</v>
      </c>
      <c r="I48" s="600" t="s">
        <v>139</v>
      </c>
      <c r="J48" s="587" t="s">
        <v>140</v>
      </c>
      <c r="K48" s="178"/>
      <c r="L48" s="389" t="s">
        <v>2871</v>
      </c>
    </row>
    <row r="49" spans="1:12" s="20" customFormat="1" ht="21" customHeight="1">
      <c r="A49" s="1148" t="s">
        <v>2830</v>
      </c>
      <c r="B49" s="385" t="s">
        <v>139</v>
      </c>
      <c r="C49" s="385" t="s">
        <v>139</v>
      </c>
      <c r="D49" s="385" t="s">
        <v>139</v>
      </c>
      <c r="E49" s="385" t="s">
        <v>139</v>
      </c>
      <c r="F49" s="601" t="s">
        <v>139</v>
      </c>
      <c r="G49" s="385" t="s">
        <v>139</v>
      </c>
      <c r="H49" s="385" t="s">
        <v>139</v>
      </c>
      <c r="I49" s="601" t="s">
        <v>139</v>
      </c>
      <c r="J49" s="590" t="s">
        <v>140</v>
      </c>
      <c r="K49" s="178"/>
      <c r="L49" s="390" t="s">
        <v>2872</v>
      </c>
    </row>
    <row r="50" spans="1:12" s="20" customFormat="1" ht="21" customHeight="1">
      <c r="A50" s="1153" t="s">
        <v>2832</v>
      </c>
      <c r="B50" s="408" t="s">
        <v>139</v>
      </c>
      <c r="C50" s="385" t="s">
        <v>139</v>
      </c>
      <c r="D50" s="385" t="s">
        <v>139</v>
      </c>
      <c r="E50" s="385" t="s">
        <v>139</v>
      </c>
      <c r="F50" s="601" t="s">
        <v>139</v>
      </c>
      <c r="G50" s="385" t="s">
        <v>139</v>
      </c>
      <c r="H50" s="385" t="s">
        <v>139</v>
      </c>
      <c r="I50" s="601" t="s">
        <v>139</v>
      </c>
      <c r="J50" s="590" t="s">
        <v>140</v>
      </c>
      <c r="K50" s="181"/>
      <c r="L50" s="390" t="s">
        <v>2873</v>
      </c>
    </row>
    <row r="51" spans="1:12" s="20" customFormat="1" ht="21" customHeight="1">
      <c r="A51" s="1153" t="s">
        <v>2834</v>
      </c>
      <c r="B51" s="408" t="s">
        <v>139</v>
      </c>
      <c r="C51" s="385" t="s">
        <v>139</v>
      </c>
      <c r="D51" s="385" t="s">
        <v>139</v>
      </c>
      <c r="E51" s="385" t="s">
        <v>139</v>
      </c>
      <c r="F51" s="601" t="s">
        <v>139</v>
      </c>
      <c r="G51" s="385" t="s">
        <v>139</v>
      </c>
      <c r="H51" s="385" t="s">
        <v>139</v>
      </c>
      <c r="I51" s="601" t="s">
        <v>139</v>
      </c>
      <c r="J51" s="590" t="s">
        <v>140</v>
      </c>
      <c r="K51" s="181"/>
      <c r="L51" s="390" t="s">
        <v>2874</v>
      </c>
    </row>
    <row r="52" spans="1:12" s="181" customFormat="1" ht="21" customHeight="1" thickBot="1">
      <c r="A52" s="1167" t="s">
        <v>2836</v>
      </c>
      <c r="B52" s="439" t="s">
        <v>139</v>
      </c>
      <c r="C52" s="439" t="s">
        <v>139</v>
      </c>
      <c r="D52" s="439" t="s">
        <v>139</v>
      </c>
      <c r="E52" s="439" t="s">
        <v>139</v>
      </c>
      <c r="F52" s="609" t="s">
        <v>139</v>
      </c>
      <c r="G52" s="439" t="s">
        <v>139</v>
      </c>
      <c r="H52" s="439" t="s">
        <v>139</v>
      </c>
      <c r="I52" s="609" t="s">
        <v>139</v>
      </c>
      <c r="J52" s="610" t="s">
        <v>140</v>
      </c>
      <c r="K52" s="178"/>
      <c r="L52" s="390" t="s">
        <v>2875</v>
      </c>
    </row>
    <row r="53" spans="1:12" s="20" customFormat="1" ht="21" customHeight="1" thickBot="1">
      <c r="A53" s="1173" t="s">
        <v>2838</v>
      </c>
      <c r="B53" s="441" t="s">
        <v>140</v>
      </c>
      <c r="C53" s="441" t="s">
        <v>140</v>
      </c>
      <c r="D53" s="441" t="s">
        <v>140</v>
      </c>
      <c r="E53" s="441" t="s">
        <v>140</v>
      </c>
      <c r="F53" s="611" t="s">
        <v>140</v>
      </c>
      <c r="G53" s="441" t="s">
        <v>140</v>
      </c>
      <c r="H53" s="441" t="s">
        <v>140</v>
      </c>
      <c r="I53" s="611" t="s">
        <v>140</v>
      </c>
      <c r="J53" s="612" t="s">
        <v>140</v>
      </c>
      <c r="K53" s="178"/>
      <c r="L53" s="416" t="s">
        <v>2876</v>
      </c>
    </row>
    <row r="54" spans="1:12" ht="21" customHeight="1" thickTop="1" thickBot="1">
      <c r="A54" s="952"/>
      <c r="B54" s="146"/>
      <c r="C54" s="146"/>
      <c r="D54" s="146"/>
      <c r="E54" s="146"/>
      <c r="F54" s="146"/>
      <c r="G54" s="146"/>
      <c r="H54" s="146"/>
      <c r="I54" s="146"/>
      <c r="J54" s="146"/>
      <c r="K54" s="181"/>
      <c r="L54" s="366"/>
    </row>
    <row r="55" spans="1:12" s="181" customFormat="1" ht="21" customHeight="1" thickTop="1" thickBot="1">
      <c r="A55" s="1165" t="s">
        <v>2840</v>
      </c>
      <c r="B55" s="434" t="s">
        <v>140</v>
      </c>
      <c r="C55" s="434" t="s">
        <v>140</v>
      </c>
      <c r="D55" s="434" t="s">
        <v>140</v>
      </c>
      <c r="E55" s="434" t="s">
        <v>140</v>
      </c>
      <c r="F55" s="434" t="s">
        <v>140</v>
      </c>
      <c r="G55" s="434" t="s">
        <v>140</v>
      </c>
      <c r="H55" s="434" t="s">
        <v>140</v>
      </c>
      <c r="I55" s="434" t="s">
        <v>140</v>
      </c>
      <c r="J55" s="469" t="s">
        <v>140</v>
      </c>
      <c r="K55" s="178"/>
      <c r="L55" s="436" t="s">
        <v>2877</v>
      </c>
    </row>
    <row r="56" spans="1:12" ht="16.5" thickTop="1">
      <c r="A56" s="958"/>
      <c r="B56" s="958"/>
      <c r="C56" s="958"/>
      <c r="D56" s="958"/>
      <c r="E56" s="958"/>
      <c r="F56" s="958"/>
      <c r="G56" s="958"/>
      <c r="H56" s="958"/>
      <c r="I56" s="958"/>
      <c r="J56" s="958"/>
      <c r="K56" s="958"/>
      <c r="L56" s="185"/>
    </row>
    <row r="57" spans="1:12">
      <c r="A57" s="958"/>
      <c r="B57" s="958"/>
      <c r="C57" s="958"/>
      <c r="D57" s="958"/>
      <c r="E57" s="958"/>
      <c r="F57" s="958"/>
      <c r="G57" s="958"/>
      <c r="H57" s="958"/>
      <c r="I57" s="958"/>
      <c r="J57" s="958"/>
      <c r="K57" s="958"/>
      <c r="L57" s="185"/>
    </row>
  </sheetData>
  <customSheetViews>
    <customSheetView guid="{1B259DF3-2D8D-4DFB-A9C4-F29F1CEBD105}" scale="80" showPageBreaks="1" showGridLines="0" view="pageBreakPreview">
      <selection sqref="A1:K1"/>
      <pageMargins left="0" right="0" top="0" bottom="0" header="0" footer="0"/>
      <pageSetup paperSize="9" scale="47" orientation="portrait" r:id="rId1"/>
      <headerFooter>
        <oddHeader>&amp;CPro forma tables 2020-21 (Consultation)</oddHeader>
        <oddFooter>&amp;L&amp;D&amp;T&amp;R&amp;A</oddFooter>
      </headerFooter>
    </customSheetView>
  </customSheetViews>
  <mergeCells count="9">
    <mergeCell ref="L5:L6"/>
    <mergeCell ref="A3:J3"/>
    <mergeCell ref="G5:I5"/>
    <mergeCell ref="J5:J6"/>
    <mergeCell ref="A1:F1"/>
    <mergeCell ref="H1:K1"/>
    <mergeCell ref="A5:A6"/>
    <mergeCell ref="B5:D5"/>
    <mergeCell ref="E5:F5"/>
  </mergeCells>
  <pageMargins left="0.7" right="0.7" top="0.75" bottom="0.75" header="0.3" footer="0.3"/>
  <pageSetup paperSize="8" scale="84" fitToHeight="0" orientation="portrait" r:id="rId2"/>
  <headerFooter>
    <oddHeader>&amp;L&amp;F&amp;CSheet: &amp;A&amp;ROFFICIAL</oddHeader>
    <oddFooter>&amp;LPrinted on: &amp;D at &amp;T&amp;CPage &amp;P of &amp;N&amp;ROfwat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showGridLines="0" view="pageBreakPreview" zoomScaleNormal="100" zoomScaleSheetLayoutView="100" workbookViewId="0">
      <selection activeCell="J5" sqref="J5:J7"/>
    </sheetView>
  </sheetViews>
  <sheetFormatPr defaultColWidth="9" defaultRowHeight="24" customHeight="1"/>
  <cols>
    <col min="1" max="1" width="64.5" style="4" customWidth="1"/>
    <col min="2" max="6" width="11.875" style="4" customWidth="1"/>
    <col min="7" max="7" width="11.875" style="19" customWidth="1"/>
    <col min="8" max="8" width="11.875" style="4" customWidth="1"/>
    <col min="9" max="9" width="2.375" style="4" customWidth="1"/>
    <col min="10" max="10" width="9.75" style="4" customWidth="1"/>
    <col min="11" max="11" width="4" style="155" customWidth="1"/>
    <col min="12" max="12" width="14.625" style="102" customWidth="1"/>
    <col min="13" max="16384" width="9" style="4"/>
  </cols>
  <sheetData>
    <row r="1" spans="1:12" s="10" customFormat="1" ht="24" customHeight="1">
      <c r="A1" s="1216" t="s">
        <v>2878</v>
      </c>
      <c r="B1" s="1216"/>
      <c r="C1" s="1216"/>
      <c r="D1" s="1216"/>
      <c r="E1" s="1216"/>
      <c r="F1" s="1216"/>
      <c r="G1" s="25"/>
      <c r="H1" s="1216"/>
      <c r="I1" s="1216"/>
      <c r="J1" s="1216"/>
      <c r="K1" s="958"/>
      <c r="L1" s="65"/>
    </row>
    <row r="2" spans="1:12" s="10" customFormat="1" ht="9" customHeight="1">
      <c r="A2" s="432"/>
      <c r="B2" s="432"/>
      <c r="C2" s="432"/>
      <c r="D2" s="432"/>
      <c r="E2" s="432"/>
      <c r="F2" s="432"/>
      <c r="G2" s="25"/>
      <c r="H2" s="432"/>
      <c r="I2" s="432"/>
      <c r="J2" s="432"/>
      <c r="K2" s="958"/>
      <c r="L2" s="65"/>
    </row>
    <row r="3" spans="1:12" ht="42.75" customHeight="1">
      <c r="A3" s="1224" t="s">
        <v>2879</v>
      </c>
      <c r="B3" s="1224"/>
      <c r="C3" s="1224"/>
      <c r="D3" s="1224"/>
      <c r="E3" s="1224"/>
      <c r="F3" s="1224"/>
      <c r="G3" s="1224"/>
      <c r="H3" s="1224"/>
      <c r="I3" s="432"/>
      <c r="J3" s="432"/>
      <c r="K3" s="180"/>
    </row>
    <row r="4" spans="1:12" s="958" customFormat="1" ht="15" customHeight="1" thickBot="1">
      <c r="A4" s="794"/>
      <c r="B4" s="794"/>
      <c r="C4" s="794"/>
      <c r="D4" s="794"/>
      <c r="E4" s="794"/>
      <c r="F4" s="794"/>
      <c r="G4" s="794"/>
      <c r="H4" s="794"/>
      <c r="I4" s="182"/>
      <c r="J4" s="180"/>
      <c r="K4" s="180"/>
      <c r="L4" s="102"/>
    </row>
    <row r="5" spans="1:12" s="20" customFormat="1" ht="80.25" customHeight="1" thickTop="1" thickBot="1">
      <c r="A5" s="1382"/>
      <c r="B5" s="1390" t="s">
        <v>2880</v>
      </c>
      <c r="C5" s="1391"/>
      <c r="D5" s="1391"/>
      <c r="E5" s="1391"/>
      <c r="F5" s="1391"/>
      <c r="G5" s="1392"/>
      <c r="H5" s="964" t="s">
        <v>2881</v>
      </c>
      <c r="I5" s="67"/>
      <c r="J5" s="1303" t="s">
        <v>134</v>
      </c>
      <c r="K5" s="180"/>
      <c r="L5" s="81"/>
    </row>
    <row r="6" spans="1:12" s="20" customFormat="1" ht="20.25" customHeight="1">
      <c r="A6" s="1383"/>
      <c r="B6" s="1395" t="s">
        <v>404</v>
      </c>
      <c r="C6" s="1385" t="s">
        <v>695</v>
      </c>
      <c r="D6" s="1386"/>
      <c r="E6" s="1386"/>
      <c r="F6" s="1387"/>
      <c r="G6" s="1388" t="s">
        <v>206</v>
      </c>
      <c r="H6" s="1393" t="s">
        <v>206</v>
      </c>
      <c r="I6" s="178"/>
      <c r="J6" s="1304"/>
      <c r="K6" s="185"/>
      <c r="L6" s="81"/>
    </row>
    <row r="7" spans="1:12" s="20" customFormat="1" ht="34.5" customHeight="1" thickBot="1">
      <c r="A7" s="1384"/>
      <c r="B7" s="1396"/>
      <c r="C7" s="965" t="s">
        <v>2463</v>
      </c>
      <c r="D7" s="1147" t="s">
        <v>2464</v>
      </c>
      <c r="E7" s="1147" t="s">
        <v>2465</v>
      </c>
      <c r="F7" s="963" t="s">
        <v>2466</v>
      </c>
      <c r="G7" s="1389"/>
      <c r="H7" s="1394"/>
      <c r="I7" s="178"/>
      <c r="J7" s="1305"/>
      <c r="K7" s="138"/>
      <c r="L7" s="138"/>
    </row>
    <row r="8" spans="1:12" s="181" customFormat="1" ht="21" customHeight="1" thickTop="1" thickBot="1">
      <c r="A8" s="200"/>
      <c r="B8" s="198"/>
      <c r="C8" s="198"/>
      <c r="D8" s="198"/>
      <c r="E8" s="198"/>
      <c r="F8" s="198"/>
      <c r="G8" s="198"/>
      <c r="H8" s="198"/>
      <c r="I8" s="178"/>
      <c r="J8" s="185"/>
      <c r="K8" s="138"/>
      <c r="L8" s="138"/>
    </row>
    <row r="9" spans="1:12" s="20" customFormat="1" ht="21" customHeight="1" thickTop="1" thickBot="1">
      <c r="A9" s="462" t="s">
        <v>2882</v>
      </c>
      <c r="B9" s="597"/>
      <c r="C9" s="597"/>
      <c r="D9" s="597"/>
      <c r="E9" s="181"/>
      <c r="F9" s="361"/>
      <c r="G9" s="361"/>
      <c r="H9" s="361"/>
      <c r="I9" s="178"/>
      <c r="J9" s="185"/>
      <c r="K9" s="185"/>
      <c r="L9" s="81"/>
    </row>
    <row r="10" spans="1:12" s="20" customFormat="1" ht="21" customHeight="1" thickTop="1">
      <c r="A10" s="594" t="s">
        <v>2883</v>
      </c>
      <c r="B10" s="395" t="s">
        <v>139</v>
      </c>
      <c r="C10" s="395" t="s">
        <v>139</v>
      </c>
      <c r="D10" s="395" t="s">
        <v>139</v>
      </c>
      <c r="E10" s="395" t="s">
        <v>139</v>
      </c>
      <c r="F10" s="600" t="s">
        <v>139</v>
      </c>
      <c r="G10" s="966" t="s">
        <v>140</v>
      </c>
      <c r="H10" s="715" t="s">
        <v>139</v>
      </c>
      <c r="I10" s="178"/>
      <c r="J10" s="389" t="s">
        <v>2884</v>
      </c>
      <c r="K10" s="125"/>
      <c r="L10" s="189"/>
    </row>
    <row r="11" spans="1:12" s="181" customFormat="1" ht="21" customHeight="1">
      <c r="A11" s="1148" t="s">
        <v>2885</v>
      </c>
      <c r="B11" s="385" t="s">
        <v>139</v>
      </c>
      <c r="C11" s="385" t="s">
        <v>139</v>
      </c>
      <c r="D11" s="385" t="s">
        <v>139</v>
      </c>
      <c r="E11" s="385" t="s">
        <v>139</v>
      </c>
      <c r="F11" s="601" t="s">
        <v>139</v>
      </c>
      <c r="G11" s="967" t="s">
        <v>140</v>
      </c>
      <c r="H11" s="720" t="s">
        <v>139</v>
      </c>
      <c r="I11" s="178"/>
      <c r="J11" s="390" t="s">
        <v>2886</v>
      </c>
      <c r="K11" s="125"/>
      <c r="L11" s="189"/>
    </row>
    <row r="12" spans="1:12" s="20" customFormat="1" ht="21" customHeight="1">
      <c r="A12" s="1148" t="s">
        <v>2887</v>
      </c>
      <c r="B12" s="385" t="s">
        <v>139</v>
      </c>
      <c r="C12" s="385" t="s">
        <v>139</v>
      </c>
      <c r="D12" s="385" t="s">
        <v>139</v>
      </c>
      <c r="E12" s="385" t="s">
        <v>139</v>
      </c>
      <c r="F12" s="601" t="s">
        <v>139</v>
      </c>
      <c r="G12" s="967" t="s">
        <v>140</v>
      </c>
      <c r="H12" s="720" t="s">
        <v>139</v>
      </c>
      <c r="I12" s="178"/>
      <c r="J12" s="390" t="s">
        <v>2888</v>
      </c>
      <c r="K12" s="125"/>
      <c r="L12" s="189"/>
    </row>
    <row r="13" spans="1:12" s="20" customFormat="1" ht="21" customHeight="1">
      <c r="A13" s="1148" t="s">
        <v>2889</v>
      </c>
      <c r="B13" s="385" t="s">
        <v>139</v>
      </c>
      <c r="C13" s="385" t="s">
        <v>139</v>
      </c>
      <c r="D13" s="385" t="s">
        <v>139</v>
      </c>
      <c r="E13" s="385" t="s">
        <v>139</v>
      </c>
      <c r="F13" s="601" t="s">
        <v>139</v>
      </c>
      <c r="G13" s="967" t="s">
        <v>140</v>
      </c>
      <c r="H13" s="720" t="s">
        <v>139</v>
      </c>
      <c r="I13" s="178"/>
      <c r="J13" s="390" t="s">
        <v>2890</v>
      </c>
      <c r="K13" s="125"/>
      <c r="L13" s="189"/>
    </row>
    <row r="14" spans="1:12" s="20" customFormat="1" ht="21" customHeight="1" thickBot="1">
      <c r="A14" s="1167" t="s">
        <v>2891</v>
      </c>
      <c r="B14" s="439" t="s">
        <v>139</v>
      </c>
      <c r="C14" s="439" t="s">
        <v>139</v>
      </c>
      <c r="D14" s="439" t="s">
        <v>139</v>
      </c>
      <c r="E14" s="439" t="s">
        <v>139</v>
      </c>
      <c r="F14" s="609" t="s">
        <v>139</v>
      </c>
      <c r="G14" s="969" t="s">
        <v>140</v>
      </c>
      <c r="H14" s="716" t="s">
        <v>139</v>
      </c>
      <c r="I14" s="178"/>
      <c r="J14" s="390" t="s">
        <v>2892</v>
      </c>
      <c r="K14" s="125"/>
      <c r="L14" s="189"/>
    </row>
    <row r="15" spans="1:12" s="20" customFormat="1" ht="21" customHeight="1" thickBot="1">
      <c r="A15" s="1173" t="s">
        <v>2893</v>
      </c>
      <c r="B15" s="441" t="s">
        <v>140</v>
      </c>
      <c r="C15" s="441" t="s">
        <v>140</v>
      </c>
      <c r="D15" s="441" t="s">
        <v>140</v>
      </c>
      <c r="E15" s="441" t="s">
        <v>140</v>
      </c>
      <c r="F15" s="611" t="s">
        <v>140</v>
      </c>
      <c r="G15" s="740" t="s">
        <v>140</v>
      </c>
      <c r="H15" s="717" t="s">
        <v>140</v>
      </c>
      <c r="I15" s="178"/>
      <c r="J15" s="416" t="s">
        <v>2894</v>
      </c>
      <c r="K15" s="125"/>
      <c r="L15" s="126"/>
    </row>
    <row r="16" spans="1:12" s="20" customFormat="1" ht="21" customHeight="1" thickTop="1" thickBot="1">
      <c r="A16" s="361"/>
      <c r="B16" s="198"/>
      <c r="C16" s="198"/>
      <c r="D16" s="198"/>
      <c r="E16" s="198"/>
      <c r="F16" s="198"/>
      <c r="G16" s="198"/>
      <c r="H16" s="198"/>
      <c r="I16" s="178"/>
      <c r="J16" s="362"/>
      <c r="K16" s="125"/>
      <c r="L16" s="126"/>
    </row>
    <row r="17" spans="1:12" s="20" customFormat="1" ht="21" customHeight="1" thickTop="1" thickBot="1">
      <c r="A17" s="462" t="s">
        <v>2895</v>
      </c>
      <c r="B17" s="597"/>
      <c r="C17" s="597"/>
      <c r="D17" s="597"/>
      <c r="E17" s="181"/>
      <c r="F17" s="361"/>
      <c r="G17" s="361"/>
      <c r="H17" s="361"/>
      <c r="I17" s="176"/>
      <c r="J17" s="367"/>
      <c r="K17" s="185"/>
      <c r="L17" s="102"/>
    </row>
    <row r="18" spans="1:12" s="20" customFormat="1" ht="21" customHeight="1" thickTop="1">
      <c r="A18" s="594" t="s">
        <v>2883</v>
      </c>
      <c r="B18" s="395" t="s">
        <v>139</v>
      </c>
      <c r="C18" s="395" t="s">
        <v>139</v>
      </c>
      <c r="D18" s="395" t="s">
        <v>139</v>
      </c>
      <c r="E18" s="395" t="s">
        <v>139</v>
      </c>
      <c r="F18" s="600" t="s">
        <v>139</v>
      </c>
      <c r="G18" s="587" t="s">
        <v>140</v>
      </c>
      <c r="H18" s="198"/>
      <c r="I18" s="176"/>
      <c r="J18" s="389" t="s">
        <v>2896</v>
      </c>
      <c r="K18" s="125"/>
      <c r="L18" s="102"/>
    </row>
    <row r="19" spans="1:12" s="181" customFormat="1" ht="21" customHeight="1">
      <c r="A19" s="1148" t="s">
        <v>2885</v>
      </c>
      <c r="B19" s="385" t="s">
        <v>139</v>
      </c>
      <c r="C19" s="385" t="s">
        <v>139</v>
      </c>
      <c r="D19" s="385" t="s">
        <v>139</v>
      </c>
      <c r="E19" s="385" t="s">
        <v>139</v>
      </c>
      <c r="F19" s="601" t="s">
        <v>139</v>
      </c>
      <c r="G19" s="590" t="s">
        <v>140</v>
      </c>
      <c r="H19" s="198"/>
      <c r="I19" s="176"/>
      <c r="J19" s="390" t="s">
        <v>2897</v>
      </c>
      <c r="K19" s="125"/>
      <c r="L19" s="102"/>
    </row>
    <row r="20" spans="1:12" s="20" customFormat="1" ht="21" customHeight="1">
      <c r="A20" s="1148" t="s">
        <v>2887</v>
      </c>
      <c r="B20" s="385" t="s">
        <v>139</v>
      </c>
      <c r="C20" s="385" t="s">
        <v>139</v>
      </c>
      <c r="D20" s="385" t="s">
        <v>139</v>
      </c>
      <c r="E20" s="385" t="s">
        <v>139</v>
      </c>
      <c r="F20" s="601" t="s">
        <v>139</v>
      </c>
      <c r="G20" s="590" t="s">
        <v>140</v>
      </c>
      <c r="H20" s="198"/>
      <c r="I20" s="176"/>
      <c r="J20" s="390" t="s">
        <v>2898</v>
      </c>
      <c r="K20" s="125"/>
      <c r="L20" s="102"/>
    </row>
    <row r="21" spans="1:12" s="20" customFormat="1" ht="21" customHeight="1">
      <c r="A21" s="1148" t="s">
        <v>2889</v>
      </c>
      <c r="B21" s="385" t="s">
        <v>139</v>
      </c>
      <c r="C21" s="385" t="s">
        <v>139</v>
      </c>
      <c r="D21" s="385" t="s">
        <v>139</v>
      </c>
      <c r="E21" s="385" t="s">
        <v>139</v>
      </c>
      <c r="F21" s="601" t="s">
        <v>139</v>
      </c>
      <c r="G21" s="590" t="s">
        <v>140</v>
      </c>
      <c r="H21" s="198"/>
      <c r="I21" s="176"/>
      <c r="J21" s="390" t="s">
        <v>2899</v>
      </c>
      <c r="K21" s="125"/>
      <c r="L21" s="102"/>
    </row>
    <row r="22" spans="1:12" s="20" customFormat="1" ht="21" customHeight="1" thickBot="1">
      <c r="A22" s="1167" t="s">
        <v>2891</v>
      </c>
      <c r="B22" s="439" t="s">
        <v>139</v>
      </c>
      <c r="C22" s="439" t="s">
        <v>139</v>
      </c>
      <c r="D22" s="439" t="s">
        <v>139</v>
      </c>
      <c r="E22" s="439" t="s">
        <v>139</v>
      </c>
      <c r="F22" s="609" t="s">
        <v>139</v>
      </c>
      <c r="G22" s="610" t="s">
        <v>140</v>
      </c>
      <c r="H22" s="198"/>
      <c r="I22" s="176"/>
      <c r="J22" s="390" t="s">
        <v>2900</v>
      </c>
      <c r="K22" s="125"/>
      <c r="L22" s="102"/>
    </row>
    <row r="23" spans="1:12" s="20" customFormat="1" ht="21" customHeight="1" thickBot="1">
      <c r="A23" s="1173" t="s">
        <v>2901</v>
      </c>
      <c r="B23" s="441" t="s">
        <v>140</v>
      </c>
      <c r="C23" s="441" t="s">
        <v>140</v>
      </c>
      <c r="D23" s="441" t="s">
        <v>140</v>
      </c>
      <c r="E23" s="441" t="s">
        <v>140</v>
      </c>
      <c r="F23" s="611" t="s">
        <v>140</v>
      </c>
      <c r="G23" s="612" t="s">
        <v>140</v>
      </c>
      <c r="H23" s="198"/>
      <c r="I23" s="176"/>
      <c r="J23" s="416" t="s">
        <v>2902</v>
      </c>
      <c r="K23" s="125"/>
      <c r="L23" s="102"/>
    </row>
    <row r="24" spans="1:12" s="20" customFormat="1" ht="13.5" customHeight="1" thickTop="1" thickBot="1">
      <c r="A24" s="200"/>
      <c r="B24" s="198"/>
      <c r="C24" s="198"/>
      <c r="D24" s="198"/>
      <c r="E24" s="198"/>
      <c r="F24" s="198"/>
      <c r="G24" s="198"/>
      <c r="H24" s="198"/>
      <c r="I24" s="178"/>
      <c r="J24" s="368"/>
      <c r="K24" s="125"/>
      <c r="L24" s="189"/>
    </row>
    <row r="25" spans="1:12" s="20" customFormat="1" ht="29.25" customHeight="1" thickTop="1" thickBot="1">
      <c r="A25" s="462" t="s">
        <v>2903</v>
      </c>
      <c r="B25" s="597"/>
      <c r="C25" s="597"/>
      <c r="D25" s="597"/>
      <c r="E25" s="181"/>
      <c r="F25" s="361"/>
      <c r="G25" s="361"/>
      <c r="H25" s="361"/>
      <c r="I25" s="178"/>
      <c r="J25" s="366"/>
      <c r="K25" s="185"/>
      <c r="L25" s="81"/>
    </row>
    <row r="26" spans="1:12" s="20" customFormat="1" ht="29.25" customHeight="1" thickTop="1">
      <c r="A26" s="594" t="s">
        <v>2904</v>
      </c>
      <c r="B26" s="395" t="s">
        <v>139</v>
      </c>
      <c r="C26" s="395" t="s">
        <v>139</v>
      </c>
      <c r="D26" s="395" t="s">
        <v>139</v>
      </c>
      <c r="E26" s="395" t="s">
        <v>139</v>
      </c>
      <c r="F26" s="600" t="s">
        <v>139</v>
      </c>
      <c r="G26" s="966" t="s">
        <v>140</v>
      </c>
      <c r="H26" s="715" t="s">
        <v>139</v>
      </c>
      <c r="I26" s="178"/>
      <c r="J26" s="389" t="s">
        <v>2905</v>
      </c>
      <c r="K26" s="125"/>
      <c r="L26" s="189"/>
    </row>
    <row r="27" spans="1:12" s="20" customFormat="1" ht="29.25" customHeight="1">
      <c r="A27" s="1148" t="s">
        <v>2906</v>
      </c>
      <c r="B27" s="385" t="s">
        <v>139</v>
      </c>
      <c r="C27" s="385" t="s">
        <v>139</v>
      </c>
      <c r="D27" s="385" t="s">
        <v>139</v>
      </c>
      <c r="E27" s="385" t="s">
        <v>139</v>
      </c>
      <c r="F27" s="601" t="s">
        <v>139</v>
      </c>
      <c r="G27" s="967" t="s">
        <v>140</v>
      </c>
      <c r="H27" s="720" t="s">
        <v>139</v>
      </c>
      <c r="I27" s="178"/>
      <c r="J27" s="390" t="s">
        <v>2907</v>
      </c>
      <c r="K27" s="125"/>
      <c r="L27" s="189"/>
    </row>
    <row r="28" spans="1:12" s="64" customFormat="1" ht="29.25" customHeight="1">
      <c r="A28" s="1148" t="s">
        <v>2908</v>
      </c>
      <c r="B28" s="385" t="s">
        <v>139</v>
      </c>
      <c r="C28" s="385" t="s">
        <v>139</v>
      </c>
      <c r="D28" s="385" t="s">
        <v>139</v>
      </c>
      <c r="E28" s="385" t="s">
        <v>139</v>
      </c>
      <c r="F28" s="601" t="s">
        <v>139</v>
      </c>
      <c r="G28" s="967" t="s">
        <v>140</v>
      </c>
      <c r="H28" s="720" t="s">
        <v>139</v>
      </c>
      <c r="I28" s="187"/>
      <c r="J28" s="390" t="s">
        <v>2909</v>
      </c>
      <c r="K28" s="125"/>
      <c r="L28" s="189"/>
    </row>
    <row r="29" spans="1:12" s="20" customFormat="1" ht="29.25" customHeight="1">
      <c r="A29" s="1148" t="s">
        <v>2910</v>
      </c>
      <c r="B29" s="385" t="s">
        <v>139</v>
      </c>
      <c r="C29" s="385" t="s">
        <v>139</v>
      </c>
      <c r="D29" s="385" t="s">
        <v>139</v>
      </c>
      <c r="E29" s="385" t="s">
        <v>139</v>
      </c>
      <c r="F29" s="601" t="s">
        <v>139</v>
      </c>
      <c r="G29" s="967" t="s">
        <v>140</v>
      </c>
      <c r="H29" s="720" t="s">
        <v>139</v>
      </c>
      <c r="I29" s="187"/>
      <c r="J29" s="390" t="s">
        <v>2911</v>
      </c>
      <c r="K29" s="171"/>
      <c r="L29" s="126"/>
    </row>
    <row r="30" spans="1:12" s="20" customFormat="1" ht="29.25" customHeight="1">
      <c r="A30" s="1148" t="s">
        <v>2912</v>
      </c>
      <c r="B30" s="385" t="s">
        <v>139</v>
      </c>
      <c r="C30" s="385" t="s">
        <v>139</v>
      </c>
      <c r="D30" s="385" t="s">
        <v>139</v>
      </c>
      <c r="E30" s="385" t="s">
        <v>139</v>
      </c>
      <c r="F30" s="601" t="s">
        <v>139</v>
      </c>
      <c r="G30" s="967" t="s">
        <v>140</v>
      </c>
      <c r="H30" s="720" t="s">
        <v>139</v>
      </c>
      <c r="I30" s="187"/>
      <c r="J30" s="390" t="s">
        <v>2913</v>
      </c>
      <c r="K30" s="171"/>
      <c r="L30" s="126"/>
    </row>
    <row r="31" spans="1:12" s="20" customFormat="1" ht="29.25" customHeight="1">
      <c r="A31" s="1148" t="s">
        <v>2914</v>
      </c>
      <c r="B31" s="385" t="s">
        <v>139</v>
      </c>
      <c r="C31" s="385" t="s">
        <v>139</v>
      </c>
      <c r="D31" s="385" t="s">
        <v>139</v>
      </c>
      <c r="E31" s="385" t="s">
        <v>139</v>
      </c>
      <c r="F31" s="601" t="s">
        <v>139</v>
      </c>
      <c r="G31" s="967" t="s">
        <v>140</v>
      </c>
      <c r="H31" s="720" t="s">
        <v>139</v>
      </c>
      <c r="I31" s="187"/>
      <c r="J31" s="390" t="s">
        <v>2915</v>
      </c>
      <c r="K31" s="171"/>
      <c r="L31" s="126"/>
    </row>
    <row r="32" spans="1:12" s="20" customFormat="1" ht="29.25" customHeight="1">
      <c r="A32" s="1148" t="s">
        <v>2916</v>
      </c>
      <c r="B32" s="385" t="s">
        <v>139</v>
      </c>
      <c r="C32" s="385" t="s">
        <v>139</v>
      </c>
      <c r="D32" s="385" t="s">
        <v>139</v>
      </c>
      <c r="E32" s="385" t="s">
        <v>139</v>
      </c>
      <c r="F32" s="601" t="s">
        <v>139</v>
      </c>
      <c r="G32" s="967" t="s">
        <v>140</v>
      </c>
      <c r="H32" s="720" t="s">
        <v>139</v>
      </c>
      <c r="I32" s="187"/>
      <c r="J32" s="390" t="s">
        <v>2917</v>
      </c>
      <c r="K32" s="171"/>
      <c r="L32" s="126"/>
    </row>
    <row r="33" spans="1:12" s="20" customFormat="1" ht="29.25" customHeight="1">
      <c r="A33" s="1148" t="s">
        <v>2918</v>
      </c>
      <c r="B33" s="385" t="s">
        <v>139</v>
      </c>
      <c r="C33" s="385" t="s">
        <v>139</v>
      </c>
      <c r="D33" s="385" t="s">
        <v>139</v>
      </c>
      <c r="E33" s="385" t="s">
        <v>139</v>
      </c>
      <c r="F33" s="601" t="s">
        <v>139</v>
      </c>
      <c r="G33" s="967" t="s">
        <v>140</v>
      </c>
      <c r="H33" s="720" t="s">
        <v>139</v>
      </c>
      <c r="I33" s="187"/>
      <c r="J33" s="390" t="s">
        <v>2919</v>
      </c>
      <c r="K33" s="171"/>
      <c r="L33" s="126"/>
    </row>
    <row r="34" spans="1:12" s="20" customFormat="1" ht="29.25" customHeight="1">
      <c r="A34" s="1148" t="s">
        <v>2920</v>
      </c>
      <c r="B34" s="385" t="s">
        <v>139</v>
      </c>
      <c r="C34" s="385" t="s">
        <v>139</v>
      </c>
      <c r="D34" s="385" t="s">
        <v>139</v>
      </c>
      <c r="E34" s="385" t="s">
        <v>139</v>
      </c>
      <c r="F34" s="601" t="s">
        <v>139</v>
      </c>
      <c r="G34" s="967" t="s">
        <v>140</v>
      </c>
      <c r="H34" s="720" t="s">
        <v>139</v>
      </c>
      <c r="I34" s="187"/>
      <c r="J34" s="390" t="s">
        <v>2921</v>
      </c>
      <c r="K34" s="171"/>
      <c r="L34" s="126"/>
    </row>
    <row r="35" spans="1:12" s="20" customFormat="1" ht="29.25" customHeight="1">
      <c r="A35" s="1148" t="s">
        <v>2922</v>
      </c>
      <c r="B35" s="385" t="s">
        <v>139</v>
      </c>
      <c r="C35" s="385" t="s">
        <v>139</v>
      </c>
      <c r="D35" s="385" t="s">
        <v>139</v>
      </c>
      <c r="E35" s="385" t="s">
        <v>139</v>
      </c>
      <c r="F35" s="601" t="s">
        <v>139</v>
      </c>
      <c r="G35" s="967" t="s">
        <v>140</v>
      </c>
      <c r="H35" s="720" t="s">
        <v>139</v>
      </c>
      <c r="I35" s="187"/>
      <c r="J35" s="390" t="s">
        <v>2923</v>
      </c>
      <c r="K35" s="171"/>
      <c r="L35" s="161"/>
    </row>
    <row r="36" spans="1:12" s="20" customFormat="1" ht="29.25" customHeight="1">
      <c r="A36" s="1148" t="s">
        <v>2924</v>
      </c>
      <c r="B36" s="385" t="s">
        <v>139</v>
      </c>
      <c r="C36" s="385" t="s">
        <v>139</v>
      </c>
      <c r="D36" s="385" t="s">
        <v>139</v>
      </c>
      <c r="E36" s="385" t="s">
        <v>139</v>
      </c>
      <c r="F36" s="601" t="s">
        <v>139</v>
      </c>
      <c r="G36" s="967" t="s">
        <v>140</v>
      </c>
      <c r="H36" s="720" t="s">
        <v>139</v>
      </c>
      <c r="I36" s="187"/>
      <c r="J36" s="390" t="s">
        <v>2925</v>
      </c>
      <c r="K36" s="171"/>
      <c r="L36" s="126"/>
    </row>
    <row r="37" spans="1:12" s="20" customFormat="1" ht="29.25" customHeight="1">
      <c r="A37" s="1148" t="s">
        <v>2926</v>
      </c>
      <c r="B37" s="385" t="s">
        <v>139</v>
      </c>
      <c r="C37" s="385" t="s">
        <v>139</v>
      </c>
      <c r="D37" s="385" t="s">
        <v>139</v>
      </c>
      <c r="E37" s="385" t="s">
        <v>139</v>
      </c>
      <c r="F37" s="601" t="s">
        <v>139</v>
      </c>
      <c r="G37" s="967" t="s">
        <v>140</v>
      </c>
      <c r="H37" s="720" t="s">
        <v>139</v>
      </c>
      <c r="I37" s="187"/>
      <c r="J37" s="390" t="s">
        <v>2927</v>
      </c>
      <c r="K37" s="171"/>
      <c r="L37" s="126"/>
    </row>
    <row r="38" spans="1:12" s="20" customFormat="1" ht="29.25" customHeight="1">
      <c r="A38" s="1148" t="s">
        <v>2928</v>
      </c>
      <c r="B38" s="385" t="s">
        <v>139</v>
      </c>
      <c r="C38" s="385" t="s">
        <v>139</v>
      </c>
      <c r="D38" s="385" t="s">
        <v>139</v>
      </c>
      <c r="E38" s="385" t="s">
        <v>139</v>
      </c>
      <c r="F38" s="601" t="s">
        <v>139</v>
      </c>
      <c r="G38" s="967" t="s">
        <v>140</v>
      </c>
      <c r="H38" s="720" t="s">
        <v>139</v>
      </c>
      <c r="I38" s="187"/>
      <c r="J38" s="390" t="s">
        <v>2929</v>
      </c>
      <c r="K38" s="171"/>
      <c r="L38" s="126"/>
    </row>
    <row r="39" spans="1:12" s="20" customFormat="1" ht="29.25" customHeight="1">
      <c r="A39" s="1148" t="s">
        <v>2930</v>
      </c>
      <c r="B39" s="385" t="s">
        <v>139</v>
      </c>
      <c r="C39" s="385" t="s">
        <v>139</v>
      </c>
      <c r="D39" s="385" t="s">
        <v>139</v>
      </c>
      <c r="E39" s="385" t="s">
        <v>139</v>
      </c>
      <c r="F39" s="601" t="s">
        <v>139</v>
      </c>
      <c r="G39" s="967" t="s">
        <v>140</v>
      </c>
      <c r="H39" s="720" t="s">
        <v>139</v>
      </c>
      <c r="I39" s="187"/>
      <c r="J39" s="390" t="s">
        <v>2931</v>
      </c>
      <c r="K39" s="171"/>
      <c r="L39" s="126"/>
    </row>
    <row r="40" spans="1:12" s="64" customFormat="1" ht="29.25" customHeight="1">
      <c r="A40" s="1148" t="s">
        <v>2932</v>
      </c>
      <c r="B40" s="385" t="s">
        <v>139</v>
      </c>
      <c r="C40" s="385" t="s">
        <v>139</v>
      </c>
      <c r="D40" s="385" t="s">
        <v>139</v>
      </c>
      <c r="E40" s="385" t="s">
        <v>139</v>
      </c>
      <c r="F40" s="601" t="s">
        <v>139</v>
      </c>
      <c r="G40" s="967" t="s">
        <v>140</v>
      </c>
      <c r="H40" s="720" t="s">
        <v>139</v>
      </c>
      <c r="I40" s="187"/>
      <c r="J40" s="390" t="s">
        <v>2933</v>
      </c>
      <c r="K40" s="171"/>
      <c r="L40" s="126"/>
    </row>
    <row r="41" spans="1:12" s="64" customFormat="1" ht="29.25" customHeight="1">
      <c r="A41" s="1148" t="s">
        <v>2934</v>
      </c>
      <c r="B41" s="385" t="s">
        <v>139</v>
      </c>
      <c r="C41" s="385" t="s">
        <v>139</v>
      </c>
      <c r="D41" s="385" t="s">
        <v>139</v>
      </c>
      <c r="E41" s="385" t="s">
        <v>139</v>
      </c>
      <c r="F41" s="601" t="s">
        <v>139</v>
      </c>
      <c r="G41" s="967" t="s">
        <v>140</v>
      </c>
      <c r="H41" s="720" t="s">
        <v>139</v>
      </c>
      <c r="I41" s="187"/>
      <c r="J41" s="390" t="s">
        <v>2935</v>
      </c>
      <c r="K41" s="171"/>
      <c r="L41" s="126"/>
    </row>
    <row r="42" spans="1:12" s="20" customFormat="1" ht="29.25" customHeight="1">
      <c r="A42" s="1148" t="s">
        <v>2936</v>
      </c>
      <c r="B42" s="385" t="s">
        <v>139</v>
      </c>
      <c r="C42" s="385" t="s">
        <v>139</v>
      </c>
      <c r="D42" s="385" t="s">
        <v>139</v>
      </c>
      <c r="E42" s="385" t="s">
        <v>139</v>
      </c>
      <c r="F42" s="601" t="s">
        <v>139</v>
      </c>
      <c r="G42" s="967" t="s">
        <v>140</v>
      </c>
      <c r="H42" s="720" t="s">
        <v>139</v>
      </c>
      <c r="I42" s="187"/>
      <c r="J42" s="390" t="s">
        <v>2937</v>
      </c>
      <c r="K42" s="171"/>
      <c r="L42" s="126"/>
    </row>
    <row r="43" spans="1:12" s="64" customFormat="1" ht="29.25" customHeight="1">
      <c r="A43" s="1148" t="s">
        <v>2938</v>
      </c>
      <c r="B43" s="385" t="s">
        <v>139</v>
      </c>
      <c r="C43" s="385" t="s">
        <v>139</v>
      </c>
      <c r="D43" s="385" t="s">
        <v>139</v>
      </c>
      <c r="E43" s="385" t="s">
        <v>139</v>
      </c>
      <c r="F43" s="601" t="s">
        <v>139</v>
      </c>
      <c r="G43" s="967" t="s">
        <v>140</v>
      </c>
      <c r="H43" s="720" t="s">
        <v>139</v>
      </c>
      <c r="I43" s="187"/>
      <c r="J43" s="390" t="s">
        <v>2939</v>
      </c>
      <c r="K43" s="171"/>
      <c r="L43" s="126"/>
    </row>
    <row r="44" spans="1:12" s="64" customFormat="1" ht="29.25" customHeight="1">
      <c r="A44" s="1148" t="s">
        <v>2940</v>
      </c>
      <c r="B44" s="385" t="s">
        <v>139</v>
      </c>
      <c r="C44" s="385" t="s">
        <v>139</v>
      </c>
      <c r="D44" s="385" t="s">
        <v>139</v>
      </c>
      <c r="E44" s="385" t="s">
        <v>139</v>
      </c>
      <c r="F44" s="601" t="s">
        <v>139</v>
      </c>
      <c r="G44" s="967" t="s">
        <v>140</v>
      </c>
      <c r="H44" s="720" t="s">
        <v>139</v>
      </c>
      <c r="I44" s="187"/>
      <c r="J44" s="390" t="s">
        <v>2941</v>
      </c>
      <c r="K44" s="171"/>
      <c r="L44" s="126"/>
    </row>
    <row r="45" spans="1:12" s="64" customFormat="1" ht="29.25" customHeight="1">
      <c r="A45" s="1148" t="s">
        <v>2942</v>
      </c>
      <c r="B45" s="385" t="s">
        <v>139</v>
      </c>
      <c r="C45" s="385" t="s">
        <v>139</v>
      </c>
      <c r="D45" s="385" t="s">
        <v>139</v>
      </c>
      <c r="E45" s="385" t="s">
        <v>139</v>
      </c>
      <c r="F45" s="601" t="s">
        <v>139</v>
      </c>
      <c r="G45" s="967" t="s">
        <v>140</v>
      </c>
      <c r="H45" s="720" t="s">
        <v>139</v>
      </c>
      <c r="I45" s="187"/>
      <c r="J45" s="390" t="s">
        <v>2943</v>
      </c>
      <c r="K45" s="171"/>
      <c r="L45" s="126"/>
    </row>
    <row r="46" spans="1:12" s="20" customFormat="1" ht="29.25" customHeight="1">
      <c r="A46" s="1148" t="s">
        <v>2944</v>
      </c>
      <c r="B46" s="385" t="s">
        <v>139</v>
      </c>
      <c r="C46" s="385" t="s">
        <v>139</v>
      </c>
      <c r="D46" s="385" t="s">
        <v>139</v>
      </c>
      <c r="E46" s="385" t="s">
        <v>139</v>
      </c>
      <c r="F46" s="601" t="s">
        <v>139</v>
      </c>
      <c r="G46" s="967" t="s">
        <v>140</v>
      </c>
      <c r="H46" s="720" t="s">
        <v>139</v>
      </c>
      <c r="I46" s="187"/>
      <c r="J46" s="390" t="s">
        <v>2945</v>
      </c>
      <c r="K46" s="171"/>
      <c r="L46" s="126"/>
    </row>
    <row r="47" spans="1:12" s="20" customFormat="1" ht="29.25" customHeight="1">
      <c r="A47" s="1148" t="s">
        <v>2586</v>
      </c>
      <c r="B47" s="385" t="s">
        <v>139</v>
      </c>
      <c r="C47" s="385" t="s">
        <v>139</v>
      </c>
      <c r="D47" s="385" t="s">
        <v>139</v>
      </c>
      <c r="E47" s="385" t="s">
        <v>139</v>
      </c>
      <c r="F47" s="601" t="s">
        <v>139</v>
      </c>
      <c r="G47" s="967" t="s">
        <v>140</v>
      </c>
      <c r="H47" s="720" t="s">
        <v>139</v>
      </c>
      <c r="I47" s="187"/>
      <c r="J47" s="390" t="s">
        <v>2946</v>
      </c>
      <c r="K47" s="171"/>
      <c r="L47" s="126"/>
    </row>
    <row r="48" spans="1:12" s="20" customFormat="1" ht="29.25" customHeight="1">
      <c r="A48" s="1148" t="s">
        <v>2588</v>
      </c>
      <c r="B48" s="385" t="s">
        <v>139</v>
      </c>
      <c r="C48" s="385" t="s">
        <v>139</v>
      </c>
      <c r="D48" s="385" t="s">
        <v>139</v>
      </c>
      <c r="E48" s="385" t="s">
        <v>139</v>
      </c>
      <c r="F48" s="601" t="s">
        <v>139</v>
      </c>
      <c r="G48" s="967" t="s">
        <v>140</v>
      </c>
      <c r="H48" s="720" t="s">
        <v>139</v>
      </c>
      <c r="I48" s="187"/>
      <c r="J48" s="390" t="s">
        <v>2947</v>
      </c>
      <c r="K48" s="171"/>
      <c r="L48" s="126"/>
    </row>
    <row r="49" spans="1:12" s="20" customFormat="1" ht="29.25" customHeight="1">
      <c r="A49" s="1148" t="s">
        <v>2590</v>
      </c>
      <c r="B49" s="385" t="s">
        <v>139</v>
      </c>
      <c r="C49" s="385" t="s">
        <v>139</v>
      </c>
      <c r="D49" s="385" t="s">
        <v>139</v>
      </c>
      <c r="E49" s="385" t="s">
        <v>139</v>
      </c>
      <c r="F49" s="601" t="s">
        <v>139</v>
      </c>
      <c r="G49" s="967" t="s">
        <v>140</v>
      </c>
      <c r="H49" s="720" t="s">
        <v>139</v>
      </c>
      <c r="I49" s="187"/>
      <c r="J49" s="390" t="s">
        <v>2948</v>
      </c>
      <c r="K49" s="171"/>
      <c r="L49" s="126"/>
    </row>
    <row r="50" spans="1:12" s="20" customFormat="1" ht="29.25" customHeight="1">
      <c r="A50" s="1148" t="s">
        <v>2592</v>
      </c>
      <c r="B50" s="385" t="s">
        <v>139</v>
      </c>
      <c r="C50" s="385" t="s">
        <v>139</v>
      </c>
      <c r="D50" s="385" t="s">
        <v>139</v>
      </c>
      <c r="E50" s="385" t="s">
        <v>139</v>
      </c>
      <c r="F50" s="601" t="s">
        <v>139</v>
      </c>
      <c r="G50" s="967" t="s">
        <v>140</v>
      </c>
      <c r="H50" s="720" t="s">
        <v>139</v>
      </c>
      <c r="I50" s="187"/>
      <c r="J50" s="390" t="s">
        <v>2949</v>
      </c>
      <c r="K50" s="171"/>
      <c r="L50" s="126"/>
    </row>
    <row r="51" spans="1:12" s="20" customFormat="1" ht="29.25" customHeight="1">
      <c r="A51" s="1148" t="s">
        <v>2594</v>
      </c>
      <c r="B51" s="385" t="s">
        <v>139</v>
      </c>
      <c r="C51" s="385" t="s">
        <v>139</v>
      </c>
      <c r="D51" s="385" t="s">
        <v>139</v>
      </c>
      <c r="E51" s="385" t="s">
        <v>139</v>
      </c>
      <c r="F51" s="601" t="s">
        <v>139</v>
      </c>
      <c r="G51" s="967" t="s">
        <v>140</v>
      </c>
      <c r="H51" s="720" t="s">
        <v>139</v>
      </c>
      <c r="I51" s="187"/>
      <c r="J51" s="390" t="s">
        <v>2950</v>
      </c>
      <c r="K51" s="171"/>
      <c r="L51" s="126"/>
    </row>
    <row r="52" spans="1:12" s="20" customFormat="1" ht="29.25" customHeight="1">
      <c r="A52" s="1148" t="s">
        <v>2596</v>
      </c>
      <c r="B52" s="385" t="s">
        <v>139</v>
      </c>
      <c r="C52" s="385" t="s">
        <v>139</v>
      </c>
      <c r="D52" s="385" t="s">
        <v>139</v>
      </c>
      <c r="E52" s="385" t="s">
        <v>139</v>
      </c>
      <c r="F52" s="601" t="s">
        <v>139</v>
      </c>
      <c r="G52" s="967" t="s">
        <v>140</v>
      </c>
      <c r="H52" s="720" t="s">
        <v>139</v>
      </c>
      <c r="I52" s="187"/>
      <c r="J52" s="390" t="s">
        <v>2951</v>
      </c>
      <c r="K52" s="171"/>
      <c r="L52" s="126"/>
    </row>
    <row r="53" spans="1:12" s="20" customFormat="1" ht="29.25" customHeight="1">
      <c r="A53" s="1148" t="s">
        <v>2598</v>
      </c>
      <c r="B53" s="385" t="s">
        <v>139</v>
      </c>
      <c r="C53" s="385" t="s">
        <v>139</v>
      </c>
      <c r="D53" s="385" t="s">
        <v>139</v>
      </c>
      <c r="E53" s="385" t="s">
        <v>139</v>
      </c>
      <c r="F53" s="601" t="s">
        <v>139</v>
      </c>
      <c r="G53" s="967" t="s">
        <v>140</v>
      </c>
      <c r="H53" s="720" t="s">
        <v>139</v>
      </c>
      <c r="I53" s="187"/>
      <c r="J53" s="390" t="s">
        <v>2952</v>
      </c>
      <c r="K53" s="171"/>
      <c r="L53" s="126"/>
    </row>
    <row r="54" spans="1:12" s="20" customFormat="1" ht="29.25" customHeight="1">
      <c r="A54" s="1148" t="s">
        <v>2600</v>
      </c>
      <c r="B54" s="385" t="s">
        <v>139</v>
      </c>
      <c r="C54" s="385" t="s">
        <v>139</v>
      </c>
      <c r="D54" s="385" t="s">
        <v>139</v>
      </c>
      <c r="E54" s="385" t="s">
        <v>139</v>
      </c>
      <c r="F54" s="601" t="s">
        <v>139</v>
      </c>
      <c r="G54" s="967" t="s">
        <v>140</v>
      </c>
      <c r="H54" s="720" t="s">
        <v>139</v>
      </c>
      <c r="I54" s="187"/>
      <c r="J54" s="390" t="s">
        <v>2953</v>
      </c>
      <c r="K54" s="171"/>
      <c r="L54" s="126"/>
    </row>
    <row r="55" spans="1:12" s="20" customFormat="1" ht="29.25" customHeight="1">
      <c r="A55" s="1148" t="s">
        <v>2602</v>
      </c>
      <c r="B55" s="385" t="s">
        <v>139</v>
      </c>
      <c r="C55" s="385" t="s">
        <v>139</v>
      </c>
      <c r="D55" s="385" t="s">
        <v>139</v>
      </c>
      <c r="E55" s="385" t="s">
        <v>139</v>
      </c>
      <c r="F55" s="601" t="s">
        <v>139</v>
      </c>
      <c r="G55" s="967" t="s">
        <v>140</v>
      </c>
      <c r="H55" s="720" t="s">
        <v>139</v>
      </c>
      <c r="I55" s="187"/>
      <c r="J55" s="390" t="s">
        <v>2954</v>
      </c>
      <c r="K55" s="171"/>
      <c r="L55" s="126"/>
    </row>
    <row r="56" spans="1:12" s="20" customFormat="1" ht="29.25" customHeight="1">
      <c r="A56" s="1148" t="s">
        <v>2604</v>
      </c>
      <c r="B56" s="385" t="s">
        <v>139</v>
      </c>
      <c r="C56" s="385" t="s">
        <v>139</v>
      </c>
      <c r="D56" s="385" t="s">
        <v>139</v>
      </c>
      <c r="E56" s="385" t="s">
        <v>139</v>
      </c>
      <c r="F56" s="601" t="s">
        <v>139</v>
      </c>
      <c r="G56" s="967" t="s">
        <v>140</v>
      </c>
      <c r="H56" s="720" t="s">
        <v>139</v>
      </c>
      <c r="I56" s="187"/>
      <c r="J56" s="390" t="s">
        <v>2955</v>
      </c>
      <c r="K56" s="171"/>
      <c r="L56" s="126"/>
    </row>
    <row r="57" spans="1:12" s="20" customFormat="1" ht="29.25" customHeight="1" thickBot="1">
      <c r="A57" s="1156" t="s">
        <v>2956</v>
      </c>
      <c r="B57" s="399" t="s">
        <v>140</v>
      </c>
      <c r="C57" s="399" t="s">
        <v>140</v>
      </c>
      <c r="D57" s="399" t="s">
        <v>140</v>
      </c>
      <c r="E57" s="399" t="s">
        <v>140</v>
      </c>
      <c r="F57" s="602" t="s">
        <v>140</v>
      </c>
      <c r="G57" s="970" t="s">
        <v>140</v>
      </c>
      <c r="H57" s="721" t="s">
        <v>140</v>
      </c>
      <c r="I57" s="187"/>
      <c r="J57" s="416" t="s">
        <v>2957</v>
      </c>
      <c r="K57" s="171"/>
      <c r="L57" s="126"/>
    </row>
    <row r="58" spans="1:12" s="122" customFormat="1" ht="14.25" customHeight="1" thickTop="1" thickBot="1">
      <c r="A58" s="961"/>
      <c r="B58" s="953"/>
      <c r="C58" s="953"/>
      <c r="D58" s="953"/>
      <c r="E58" s="953"/>
      <c r="F58" s="953"/>
      <c r="G58" s="953"/>
      <c r="H58" s="953"/>
      <c r="I58" s="172"/>
      <c r="J58" s="369"/>
      <c r="K58" s="173"/>
      <c r="L58" s="126"/>
    </row>
    <row r="59" spans="1:12" ht="29.25" customHeight="1" thickTop="1" thickBot="1">
      <c r="A59" s="462" t="s">
        <v>2958</v>
      </c>
      <c r="B59" s="597"/>
      <c r="C59" s="597"/>
      <c r="D59" s="597"/>
      <c r="E59" s="181"/>
      <c r="F59" s="361"/>
      <c r="G59" s="361"/>
      <c r="H59" s="361"/>
      <c r="I59" s="178"/>
      <c r="J59" s="366"/>
      <c r="K59" s="102"/>
      <c r="L59" s="126"/>
    </row>
    <row r="60" spans="1:12" ht="29.25" customHeight="1" thickTop="1">
      <c r="A60" s="594" t="s">
        <v>2904</v>
      </c>
      <c r="B60" s="395" t="s">
        <v>139</v>
      </c>
      <c r="C60" s="395" t="s">
        <v>139</v>
      </c>
      <c r="D60" s="395" t="s">
        <v>139</v>
      </c>
      <c r="E60" s="395" t="s">
        <v>139</v>
      </c>
      <c r="F60" s="600" t="s">
        <v>139</v>
      </c>
      <c r="G60" s="966" t="s">
        <v>140</v>
      </c>
      <c r="H60" s="715"/>
      <c r="I60" s="178"/>
      <c r="J60" s="389" t="s">
        <v>2959</v>
      </c>
      <c r="K60" s="102"/>
      <c r="L60" s="126"/>
    </row>
    <row r="61" spans="1:12" ht="29.25" customHeight="1">
      <c r="A61" s="1148" t="s">
        <v>2906</v>
      </c>
      <c r="B61" s="385" t="s">
        <v>139</v>
      </c>
      <c r="C61" s="385" t="s">
        <v>139</v>
      </c>
      <c r="D61" s="385" t="s">
        <v>139</v>
      </c>
      <c r="E61" s="385" t="s">
        <v>139</v>
      </c>
      <c r="F61" s="601" t="s">
        <v>139</v>
      </c>
      <c r="G61" s="967" t="s">
        <v>140</v>
      </c>
      <c r="H61" s="720"/>
      <c r="I61" s="178"/>
      <c r="J61" s="390" t="s">
        <v>2960</v>
      </c>
      <c r="K61" s="102"/>
      <c r="L61" s="126"/>
    </row>
    <row r="62" spans="1:12" ht="29.25" customHeight="1">
      <c r="A62" s="1148" t="s">
        <v>2908</v>
      </c>
      <c r="B62" s="385" t="s">
        <v>139</v>
      </c>
      <c r="C62" s="385" t="s">
        <v>139</v>
      </c>
      <c r="D62" s="385" t="s">
        <v>139</v>
      </c>
      <c r="E62" s="385" t="s">
        <v>139</v>
      </c>
      <c r="F62" s="601" t="s">
        <v>139</v>
      </c>
      <c r="G62" s="967" t="s">
        <v>140</v>
      </c>
      <c r="H62" s="720"/>
      <c r="I62" s="187"/>
      <c r="J62" s="390" t="s">
        <v>2961</v>
      </c>
      <c r="K62" s="102"/>
      <c r="L62" s="126"/>
    </row>
    <row r="63" spans="1:12" ht="29.25" customHeight="1">
      <c r="A63" s="1148" t="s">
        <v>2910</v>
      </c>
      <c r="B63" s="385" t="s">
        <v>139</v>
      </c>
      <c r="C63" s="385" t="s">
        <v>139</v>
      </c>
      <c r="D63" s="385" t="s">
        <v>139</v>
      </c>
      <c r="E63" s="385" t="s">
        <v>139</v>
      </c>
      <c r="F63" s="601" t="s">
        <v>139</v>
      </c>
      <c r="G63" s="967" t="s">
        <v>140</v>
      </c>
      <c r="H63" s="720"/>
      <c r="I63" s="187"/>
      <c r="J63" s="390" t="s">
        <v>2962</v>
      </c>
      <c r="K63" s="102"/>
      <c r="L63" s="126"/>
    </row>
    <row r="64" spans="1:12" ht="29.25" customHeight="1">
      <c r="A64" s="1148" t="s">
        <v>2963</v>
      </c>
      <c r="B64" s="385" t="s">
        <v>139</v>
      </c>
      <c r="C64" s="385" t="s">
        <v>139</v>
      </c>
      <c r="D64" s="385" t="s">
        <v>139</v>
      </c>
      <c r="E64" s="385" t="s">
        <v>139</v>
      </c>
      <c r="F64" s="601" t="s">
        <v>139</v>
      </c>
      <c r="G64" s="967" t="s">
        <v>140</v>
      </c>
      <c r="H64" s="720"/>
      <c r="I64" s="187"/>
      <c r="J64" s="390" t="s">
        <v>2964</v>
      </c>
      <c r="K64" s="102"/>
      <c r="L64" s="126"/>
    </row>
    <row r="65" spans="1:12" ht="29.25" customHeight="1">
      <c r="A65" s="1148" t="s">
        <v>2965</v>
      </c>
      <c r="B65" s="385" t="s">
        <v>139</v>
      </c>
      <c r="C65" s="385" t="s">
        <v>139</v>
      </c>
      <c r="D65" s="385" t="s">
        <v>139</v>
      </c>
      <c r="E65" s="385" t="s">
        <v>139</v>
      </c>
      <c r="F65" s="601" t="s">
        <v>139</v>
      </c>
      <c r="G65" s="967" t="s">
        <v>140</v>
      </c>
      <c r="H65" s="720"/>
      <c r="I65" s="187"/>
      <c r="J65" s="390" t="s">
        <v>2966</v>
      </c>
      <c r="K65" s="102"/>
      <c r="L65" s="126"/>
    </row>
    <row r="66" spans="1:12" ht="29.25" customHeight="1">
      <c r="A66" s="1148" t="s">
        <v>2967</v>
      </c>
      <c r="B66" s="385" t="s">
        <v>139</v>
      </c>
      <c r="C66" s="385" t="s">
        <v>139</v>
      </c>
      <c r="D66" s="385" t="s">
        <v>139</v>
      </c>
      <c r="E66" s="385" t="s">
        <v>139</v>
      </c>
      <c r="F66" s="601" t="s">
        <v>139</v>
      </c>
      <c r="G66" s="967" t="s">
        <v>140</v>
      </c>
      <c r="H66" s="720"/>
      <c r="I66" s="187"/>
      <c r="J66" s="390" t="s">
        <v>2968</v>
      </c>
      <c r="K66" s="102"/>
      <c r="L66" s="126"/>
    </row>
    <row r="67" spans="1:12" ht="29.25" customHeight="1">
      <c r="A67" s="1148" t="s">
        <v>2969</v>
      </c>
      <c r="B67" s="385" t="s">
        <v>139</v>
      </c>
      <c r="C67" s="385" t="s">
        <v>139</v>
      </c>
      <c r="D67" s="385" t="s">
        <v>139</v>
      </c>
      <c r="E67" s="385" t="s">
        <v>139</v>
      </c>
      <c r="F67" s="601" t="s">
        <v>139</v>
      </c>
      <c r="G67" s="967" t="s">
        <v>140</v>
      </c>
      <c r="H67" s="720"/>
      <c r="I67" s="187"/>
      <c r="J67" s="390" t="s">
        <v>2970</v>
      </c>
      <c r="K67" s="102"/>
      <c r="L67" s="126"/>
    </row>
    <row r="68" spans="1:12" s="137" customFormat="1" ht="29.25" customHeight="1">
      <c r="A68" s="1148" t="s">
        <v>2920</v>
      </c>
      <c r="B68" s="385" t="s">
        <v>139</v>
      </c>
      <c r="C68" s="385" t="s">
        <v>139</v>
      </c>
      <c r="D68" s="385" t="s">
        <v>139</v>
      </c>
      <c r="E68" s="385" t="s">
        <v>139</v>
      </c>
      <c r="F68" s="601" t="s">
        <v>139</v>
      </c>
      <c r="G68" s="967" t="s">
        <v>140</v>
      </c>
      <c r="H68" s="720"/>
      <c r="I68" s="187"/>
      <c r="J68" s="390" t="s">
        <v>2971</v>
      </c>
      <c r="K68" s="102"/>
      <c r="L68" s="126"/>
    </row>
    <row r="69" spans="1:12" s="137" customFormat="1" ht="29.25" customHeight="1">
      <c r="A69" s="1148" t="s">
        <v>2922</v>
      </c>
      <c r="B69" s="385" t="s">
        <v>139</v>
      </c>
      <c r="C69" s="385" t="s">
        <v>139</v>
      </c>
      <c r="D69" s="385" t="s">
        <v>139</v>
      </c>
      <c r="E69" s="385" t="s">
        <v>139</v>
      </c>
      <c r="F69" s="601" t="s">
        <v>139</v>
      </c>
      <c r="G69" s="967" t="s">
        <v>140</v>
      </c>
      <c r="H69" s="720"/>
      <c r="I69" s="187"/>
      <c r="J69" s="390" t="s">
        <v>2972</v>
      </c>
      <c r="K69" s="102"/>
      <c r="L69" s="126"/>
    </row>
    <row r="70" spans="1:12" ht="29.25" customHeight="1">
      <c r="A70" s="1148" t="s">
        <v>2924</v>
      </c>
      <c r="B70" s="385" t="s">
        <v>139</v>
      </c>
      <c r="C70" s="385" t="s">
        <v>139</v>
      </c>
      <c r="D70" s="385" t="s">
        <v>139</v>
      </c>
      <c r="E70" s="385" t="s">
        <v>139</v>
      </c>
      <c r="F70" s="601" t="s">
        <v>139</v>
      </c>
      <c r="G70" s="967" t="s">
        <v>140</v>
      </c>
      <c r="H70" s="720"/>
      <c r="I70" s="187"/>
      <c r="J70" s="390" t="s">
        <v>2973</v>
      </c>
      <c r="K70" s="102"/>
      <c r="L70" s="126"/>
    </row>
    <row r="71" spans="1:12" ht="29.25" customHeight="1">
      <c r="A71" s="1148" t="s">
        <v>2926</v>
      </c>
      <c r="B71" s="385" t="s">
        <v>139</v>
      </c>
      <c r="C71" s="385" t="s">
        <v>139</v>
      </c>
      <c r="D71" s="385" t="s">
        <v>139</v>
      </c>
      <c r="E71" s="385" t="s">
        <v>139</v>
      </c>
      <c r="F71" s="601" t="s">
        <v>139</v>
      </c>
      <c r="G71" s="967" t="s">
        <v>140</v>
      </c>
      <c r="H71" s="720"/>
      <c r="I71" s="187"/>
      <c r="J71" s="390" t="s">
        <v>2974</v>
      </c>
      <c r="K71" s="102"/>
      <c r="L71" s="126"/>
    </row>
    <row r="72" spans="1:12" ht="29.25" customHeight="1">
      <c r="A72" s="1148" t="s">
        <v>2928</v>
      </c>
      <c r="B72" s="385" t="s">
        <v>139</v>
      </c>
      <c r="C72" s="385" t="s">
        <v>139</v>
      </c>
      <c r="D72" s="385" t="s">
        <v>139</v>
      </c>
      <c r="E72" s="385" t="s">
        <v>139</v>
      </c>
      <c r="F72" s="601" t="s">
        <v>139</v>
      </c>
      <c r="G72" s="967" t="s">
        <v>140</v>
      </c>
      <c r="H72" s="720"/>
      <c r="I72" s="187"/>
      <c r="J72" s="390" t="s">
        <v>2975</v>
      </c>
      <c r="K72" s="102"/>
      <c r="L72" s="126"/>
    </row>
    <row r="73" spans="1:12" ht="29.25" customHeight="1">
      <c r="A73" s="1148" t="s">
        <v>2930</v>
      </c>
      <c r="B73" s="385" t="s">
        <v>139</v>
      </c>
      <c r="C73" s="385" t="s">
        <v>139</v>
      </c>
      <c r="D73" s="385" t="s">
        <v>139</v>
      </c>
      <c r="E73" s="385" t="s">
        <v>139</v>
      </c>
      <c r="F73" s="601" t="s">
        <v>139</v>
      </c>
      <c r="G73" s="967" t="s">
        <v>140</v>
      </c>
      <c r="H73" s="720"/>
      <c r="I73" s="187"/>
      <c r="J73" s="390" t="s">
        <v>2976</v>
      </c>
      <c r="K73" s="102"/>
      <c r="L73" s="126"/>
    </row>
    <row r="74" spans="1:12" ht="29.25" customHeight="1">
      <c r="A74" s="1148" t="s">
        <v>2932</v>
      </c>
      <c r="B74" s="385" t="s">
        <v>139</v>
      </c>
      <c r="C74" s="385" t="s">
        <v>139</v>
      </c>
      <c r="D74" s="385" t="s">
        <v>139</v>
      </c>
      <c r="E74" s="385" t="s">
        <v>139</v>
      </c>
      <c r="F74" s="601" t="s">
        <v>139</v>
      </c>
      <c r="G74" s="967" t="s">
        <v>140</v>
      </c>
      <c r="H74" s="720"/>
      <c r="I74" s="187"/>
      <c r="J74" s="390" t="s">
        <v>2977</v>
      </c>
      <c r="K74" s="102"/>
      <c r="L74" s="126"/>
    </row>
    <row r="75" spans="1:12" ht="29.25" customHeight="1">
      <c r="A75" s="1148" t="s">
        <v>2934</v>
      </c>
      <c r="B75" s="385" t="s">
        <v>139</v>
      </c>
      <c r="C75" s="385" t="s">
        <v>139</v>
      </c>
      <c r="D75" s="385" t="s">
        <v>139</v>
      </c>
      <c r="E75" s="385" t="s">
        <v>139</v>
      </c>
      <c r="F75" s="601" t="s">
        <v>139</v>
      </c>
      <c r="G75" s="967" t="s">
        <v>140</v>
      </c>
      <c r="H75" s="720"/>
      <c r="I75" s="187"/>
      <c r="J75" s="390" t="s">
        <v>2978</v>
      </c>
      <c r="K75" s="102"/>
      <c r="L75" s="126"/>
    </row>
    <row r="76" spans="1:12" ht="29.25" customHeight="1">
      <c r="A76" s="1148" t="s">
        <v>2936</v>
      </c>
      <c r="B76" s="385" t="s">
        <v>139</v>
      </c>
      <c r="C76" s="385" t="s">
        <v>139</v>
      </c>
      <c r="D76" s="385" t="s">
        <v>139</v>
      </c>
      <c r="E76" s="385" t="s">
        <v>139</v>
      </c>
      <c r="F76" s="601" t="s">
        <v>139</v>
      </c>
      <c r="G76" s="967" t="s">
        <v>140</v>
      </c>
      <c r="H76" s="720"/>
      <c r="I76" s="187"/>
      <c r="J76" s="390" t="s">
        <v>2979</v>
      </c>
      <c r="K76" s="102"/>
      <c r="L76" s="126"/>
    </row>
    <row r="77" spans="1:12" ht="29.25" customHeight="1">
      <c r="A77" s="1148" t="s">
        <v>2938</v>
      </c>
      <c r="B77" s="385" t="s">
        <v>139</v>
      </c>
      <c r="C77" s="385" t="s">
        <v>139</v>
      </c>
      <c r="D77" s="385" t="s">
        <v>139</v>
      </c>
      <c r="E77" s="385" t="s">
        <v>139</v>
      </c>
      <c r="F77" s="601" t="s">
        <v>139</v>
      </c>
      <c r="G77" s="967" t="s">
        <v>140</v>
      </c>
      <c r="H77" s="720"/>
      <c r="I77" s="187"/>
      <c r="J77" s="390" t="s">
        <v>2980</v>
      </c>
      <c r="K77" s="102"/>
      <c r="L77" s="126"/>
    </row>
    <row r="78" spans="1:12" ht="29.25" customHeight="1">
      <c r="A78" s="1148" t="s">
        <v>2940</v>
      </c>
      <c r="B78" s="385" t="s">
        <v>139</v>
      </c>
      <c r="C78" s="385" t="s">
        <v>139</v>
      </c>
      <c r="D78" s="385" t="s">
        <v>139</v>
      </c>
      <c r="E78" s="385" t="s">
        <v>139</v>
      </c>
      <c r="F78" s="601" t="s">
        <v>139</v>
      </c>
      <c r="G78" s="967" t="s">
        <v>140</v>
      </c>
      <c r="H78" s="720"/>
      <c r="I78" s="187"/>
      <c r="J78" s="390" t="s">
        <v>2981</v>
      </c>
      <c r="K78" s="102"/>
      <c r="L78" s="126"/>
    </row>
    <row r="79" spans="1:12" ht="29.25" customHeight="1">
      <c r="A79" s="1148" t="s">
        <v>2942</v>
      </c>
      <c r="B79" s="385" t="s">
        <v>139</v>
      </c>
      <c r="C79" s="385" t="s">
        <v>139</v>
      </c>
      <c r="D79" s="385" t="s">
        <v>139</v>
      </c>
      <c r="E79" s="385" t="s">
        <v>139</v>
      </c>
      <c r="F79" s="601" t="s">
        <v>139</v>
      </c>
      <c r="G79" s="967" t="s">
        <v>140</v>
      </c>
      <c r="H79" s="720"/>
      <c r="I79" s="187"/>
      <c r="J79" s="390" t="s">
        <v>2982</v>
      </c>
      <c r="K79" s="102"/>
      <c r="L79" s="126"/>
    </row>
    <row r="80" spans="1:12" ht="29.25" customHeight="1">
      <c r="A80" s="1148" t="s">
        <v>2944</v>
      </c>
      <c r="B80" s="385" t="s">
        <v>139</v>
      </c>
      <c r="C80" s="385" t="s">
        <v>139</v>
      </c>
      <c r="D80" s="385" t="s">
        <v>139</v>
      </c>
      <c r="E80" s="385" t="s">
        <v>139</v>
      </c>
      <c r="F80" s="601" t="s">
        <v>139</v>
      </c>
      <c r="G80" s="967" t="s">
        <v>140</v>
      </c>
      <c r="H80" s="720"/>
      <c r="I80" s="187"/>
      <c r="J80" s="390" t="s">
        <v>2983</v>
      </c>
      <c r="K80" s="102"/>
      <c r="L80" s="126"/>
    </row>
    <row r="81" spans="1:12" ht="29.25" customHeight="1">
      <c r="A81" s="1148" t="s">
        <v>2609</v>
      </c>
      <c r="B81" s="385" t="s">
        <v>139</v>
      </c>
      <c r="C81" s="385" t="s">
        <v>139</v>
      </c>
      <c r="D81" s="385" t="s">
        <v>139</v>
      </c>
      <c r="E81" s="385" t="s">
        <v>139</v>
      </c>
      <c r="F81" s="601" t="s">
        <v>139</v>
      </c>
      <c r="G81" s="967" t="s">
        <v>140</v>
      </c>
      <c r="H81" s="720"/>
      <c r="I81" s="187"/>
      <c r="J81" s="390" t="s">
        <v>2984</v>
      </c>
      <c r="K81" s="102"/>
      <c r="L81" s="126"/>
    </row>
    <row r="82" spans="1:12" ht="29.25" customHeight="1">
      <c r="A82" s="1148" t="s">
        <v>2611</v>
      </c>
      <c r="B82" s="385" t="s">
        <v>139</v>
      </c>
      <c r="C82" s="385" t="s">
        <v>139</v>
      </c>
      <c r="D82" s="385" t="s">
        <v>139</v>
      </c>
      <c r="E82" s="385" t="s">
        <v>139</v>
      </c>
      <c r="F82" s="601" t="s">
        <v>139</v>
      </c>
      <c r="G82" s="967" t="s">
        <v>140</v>
      </c>
      <c r="H82" s="720"/>
      <c r="I82" s="187"/>
      <c r="J82" s="390" t="s">
        <v>2985</v>
      </c>
      <c r="K82" s="102"/>
      <c r="L82" s="126"/>
    </row>
    <row r="83" spans="1:12" ht="29.25" customHeight="1">
      <c r="A83" s="1148" t="s">
        <v>2613</v>
      </c>
      <c r="B83" s="385" t="s">
        <v>139</v>
      </c>
      <c r="C83" s="385" t="s">
        <v>139</v>
      </c>
      <c r="D83" s="385" t="s">
        <v>139</v>
      </c>
      <c r="E83" s="385" t="s">
        <v>139</v>
      </c>
      <c r="F83" s="601" t="s">
        <v>139</v>
      </c>
      <c r="G83" s="967" t="s">
        <v>140</v>
      </c>
      <c r="H83" s="720"/>
      <c r="I83" s="187"/>
      <c r="J83" s="390" t="s">
        <v>2986</v>
      </c>
      <c r="K83" s="102"/>
      <c r="L83" s="126"/>
    </row>
    <row r="84" spans="1:12" ht="29.25" customHeight="1">
      <c r="A84" s="1148" t="s">
        <v>2615</v>
      </c>
      <c r="B84" s="385" t="s">
        <v>139</v>
      </c>
      <c r="C84" s="385" t="s">
        <v>139</v>
      </c>
      <c r="D84" s="385" t="s">
        <v>139</v>
      </c>
      <c r="E84" s="385" t="s">
        <v>139</v>
      </c>
      <c r="F84" s="601" t="s">
        <v>139</v>
      </c>
      <c r="G84" s="967" t="s">
        <v>140</v>
      </c>
      <c r="H84" s="720"/>
      <c r="I84" s="187"/>
      <c r="J84" s="390" t="s">
        <v>2987</v>
      </c>
      <c r="K84" s="102"/>
      <c r="L84" s="126"/>
    </row>
    <row r="85" spans="1:12" ht="29.25" customHeight="1">
      <c r="A85" s="1148" t="s">
        <v>2617</v>
      </c>
      <c r="B85" s="385" t="s">
        <v>139</v>
      </c>
      <c r="C85" s="385" t="s">
        <v>139</v>
      </c>
      <c r="D85" s="385" t="s">
        <v>139</v>
      </c>
      <c r="E85" s="385" t="s">
        <v>139</v>
      </c>
      <c r="F85" s="601" t="s">
        <v>139</v>
      </c>
      <c r="G85" s="967" t="s">
        <v>140</v>
      </c>
      <c r="H85" s="720"/>
      <c r="I85" s="187"/>
      <c r="J85" s="390" t="s">
        <v>2988</v>
      </c>
      <c r="K85" s="102"/>
      <c r="L85" s="126"/>
    </row>
    <row r="86" spans="1:12" ht="29.25" customHeight="1">
      <c r="A86" s="1148" t="s">
        <v>2619</v>
      </c>
      <c r="B86" s="385" t="s">
        <v>139</v>
      </c>
      <c r="C86" s="385" t="s">
        <v>139</v>
      </c>
      <c r="D86" s="385" t="s">
        <v>139</v>
      </c>
      <c r="E86" s="385" t="s">
        <v>139</v>
      </c>
      <c r="F86" s="601" t="s">
        <v>139</v>
      </c>
      <c r="G86" s="967" t="s">
        <v>140</v>
      </c>
      <c r="H86" s="720"/>
      <c r="I86" s="187"/>
      <c r="J86" s="390" t="s">
        <v>2989</v>
      </c>
      <c r="K86" s="102"/>
      <c r="L86" s="126"/>
    </row>
    <row r="87" spans="1:12" ht="29.25" customHeight="1">
      <c r="A87" s="1148" t="s">
        <v>2621</v>
      </c>
      <c r="B87" s="385" t="s">
        <v>139</v>
      </c>
      <c r="C87" s="385" t="s">
        <v>139</v>
      </c>
      <c r="D87" s="385" t="s">
        <v>139</v>
      </c>
      <c r="E87" s="385" t="s">
        <v>139</v>
      </c>
      <c r="F87" s="601" t="s">
        <v>139</v>
      </c>
      <c r="G87" s="967" t="s">
        <v>140</v>
      </c>
      <c r="H87" s="720"/>
      <c r="I87" s="187"/>
      <c r="J87" s="390" t="s">
        <v>2990</v>
      </c>
      <c r="K87" s="102"/>
      <c r="L87" s="126"/>
    </row>
    <row r="88" spans="1:12" ht="29.25" customHeight="1">
      <c r="A88" s="1148" t="s">
        <v>2623</v>
      </c>
      <c r="B88" s="385" t="s">
        <v>139</v>
      </c>
      <c r="C88" s="385" t="s">
        <v>139</v>
      </c>
      <c r="D88" s="385" t="s">
        <v>139</v>
      </c>
      <c r="E88" s="385" t="s">
        <v>139</v>
      </c>
      <c r="F88" s="601" t="s">
        <v>139</v>
      </c>
      <c r="G88" s="967" t="s">
        <v>140</v>
      </c>
      <c r="H88" s="720"/>
      <c r="I88" s="187"/>
      <c r="J88" s="390" t="s">
        <v>2991</v>
      </c>
      <c r="K88" s="102"/>
      <c r="L88" s="126"/>
    </row>
    <row r="89" spans="1:12" ht="29.25" customHeight="1">
      <c r="A89" s="1148" t="s">
        <v>2625</v>
      </c>
      <c r="B89" s="385" t="s">
        <v>139</v>
      </c>
      <c r="C89" s="385" t="s">
        <v>139</v>
      </c>
      <c r="D89" s="385" t="s">
        <v>139</v>
      </c>
      <c r="E89" s="385" t="s">
        <v>139</v>
      </c>
      <c r="F89" s="601" t="s">
        <v>139</v>
      </c>
      <c r="G89" s="967" t="s">
        <v>140</v>
      </c>
      <c r="H89" s="720"/>
      <c r="I89" s="187"/>
      <c r="J89" s="390" t="s">
        <v>2992</v>
      </c>
      <c r="K89" s="102"/>
      <c r="L89" s="126"/>
    </row>
    <row r="90" spans="1:12" ht="29.25" customHeight="1">
      <c r="A90" s="1148" t="s">
        <v>2627</v>
      </c>
      <c r="B90" s="385" t="s">
        <v>139</v>
      </c>
      <c r="C90" s="385" t="s">
        <v>139</v>
      </c>
      <c r="D90" s="385" t="s">
        <v>139</v>
      </c>
      <c r="E90" s="385" t="s">
        <v>139</v>
      </c>
      <c r="F90" s="601" t="s">
        <v>139</v>
      </c>
      <c r="G90" s="967" t="s">
        <v>140</v>
      </c>
      <c r="H90" s="720"/>
      <c r="I90" s="187"/>
      <c r="J90" s="390" t="s">
        <v>2993</v>
      </c>
      <c r="K90" s="102"/>
      <c r="L90" s="126"/>
    </row>
    <row r="91" spans="1:12" ht="29.25" customHeight="1" thickBot="1">
      <c r="A91" s="1156" t="s">
        <v>2994</v>
      </c>
      <c r="B91" s="399" t="s">
        <v>140</v>
      </c>
      <c r="C91" s="399" t="s">
        <v>140</v>
      </c>
      <c r="D91" s="399" t="s">
        <v>140</v>
      </c>
      <c r="E91" s="399" t="s">
        <v>140</v>
      </c>
      <c r="F91" s="602" t="s">
        <v>140</v>
      </c>
      <c r="G91" s="970" t="s">
        <v>140</v>
      </c>
      <c r="H91" s="721"/>
      <c r="I91" s="187"/>
      <c r="J91" s="416" t="s">
        <v>2995</v>
      </c>
      <c r="K91" s="102"/>
      <c r="L91" s="126"/>
    </row>
    <row r="92" spans="1:12" ht="15" customHeight="1" thickTop="1">
      <c r="A92" s="958"/>
      <c r="B92" s="958"/>
      <c r="C92" s="958"/>
      <c r="D92" s="958"/>
      <c r="E92" s="958"/>
      <c r="F92" s="958"/>
      <c r="G92" s="180"/>
      <c r="H92" s="958"/>
      <c r="I92" s="958"/>
      <c r="J92" s="958"/>
      <c r="K92" s="958"/>
    </row>
    <row r="93" spans="1:12" ht="29.25" customHeight="1">
      <c r="A93" s="958"/>
      <c r="B93" s="958"/>
      <c r="C93" s="958"/>
      <c r="D93" s="958"/>
      <c r="E93" s="958"/>
      <c r="F93" s="958"/>
      <c r="G93" s="180"/>
      <c r="H93" s="958"/>
      <c r="I93" s="958"/>
      <c r="J93" s="958"/>
      <c r="K93" s="958"/>
    </row>
    <row r="94" spans="1:12" ht="24" customHeight="1">
      <c r="A94" s="958"/>
      <c r="B94" s="958"/>
      <c r="C94" s="958"/>
      <c r="D94" s="958"/>
      <c r="E94" s="958"/>
      <c r="F94" s="958"/>
      <c r="G94" s="180"/>
      <c r="H94" s="958"/>
      <c r="I94" s="958"/>
      <c r="J94" s="958"/>
      <c r="K94" s="958"/>
    </row>
    <row r="95" spans="1:12" ht="24" customHeight="1">
      <c r="A95" s="958"/>
      <c r="B95" s="958"/>
      <c r="C95" s="958"/>
      <c r="D95" s="958"/>
      <c r="E95" s="958"/>
      <c r="F95" s="958"/>
      <c r="G95" s="180"/>
      <c r="H95" s="958"/>
      <c r="I95" s="958"/>
      <c r="J95" s="958"/>
      <c r="K95" s="958"/>
    </row>
    <row r="96" spans="1:12" ht="24" customHeight="1">
      <c r="A96" s="958"/>
      <c r="B96" s="958"/>
      <c r="C96" s="958"/>
      <c r="D96" s="958"/>
      <c r="E96" s="958"/>
      <c r="F96" s="958"/>
      <c r="G96" s="180"/>
      <c r="H96" s="958"/>
      <c r="I96" s="958"/>
      <c r="J96" s="958"/>
      <c r="K96" s="958"/>
    </row>
    <row r="97" spans="1:11" ht="24" customHeight="1">
      <c r="A97" s="958"/>
      <c r="B97" s="958"/>
      <c r="C97" s="958"/>
      <c r="D97" s="958"/>
      <c r="E97" s="958"/>
      <c r="F97" s="958"/>
      <c r="G97" s="180"/>
      <c r="H97" s="958"/>
      <c r="I97" s="958"/>
      <c r="J97" s="958"/>
      <c r="K97" s="958"/>
    </row>
    <row r="98" spans="1:11" ht="24" customHeight="1">
      <c r="A98" s="958"/>
      <c r="B98" s="958"/>
      <c r="C98" s="958"/>
      <c r="D98" s="958"/>
      <c r="E98" s="958"/>
      <c r="F98" s="958"/>
      <c r="G98" s="180"/>
      <c r="H98" s="958"/>
      <c r="I98" s="958"/>
      <c r="J98" s="958"/>
      <c r="K98" s="958"/>
    </row>
    <row r="99" spans="1:11" ht="24" customHeight="1">
      <c r="A99" s="958"/>
      <c r="B99" s="958"/>
      <c r="C99" s="958"/>
      <c r="D99" s="958"/>
      <c r="E99" s="958"/>
      <c r="F99" s="958"/>
      <c r="G99" s="180"/>
      <c r="H99" s="958"/>
      <c r="I99" s="958"/>
      <c r="J99" s="958"/>
      <c r="K99" s="958"/>
    </row>
    <row r="100" spans="1:11" ht="24" customHeight="1">
      <c r="A100" s="958"/>
      <c r="B100" s="958"/>
      <c r="C100" s="958"/>
      <c r="D100" s="958"/>
      <c r="E100" s="958"/>
      <c r="F100" s="958"/>
      <c r="G100" s="180"/>
      <c r="H100" s="958"/>
      <c r="I100" s="958"/>
      <c r="J100" s="958"/>
      <c r="K100" s="958"/>
    </row>
    <row r="101" spans="1:11" ht="24" customHeight="1">
      <c r="A101" s="958"/>
      <c r="B101" s="958"/>
      <c r="C101" s="958"/>
      <c r="D101" s="958"/>
      <c r="E101" s="958"/>
      <c r="F101" s="958"/>
      <c r="G101" s="180"/>
      <c r="H101" s="958"/>
      <c r="I101" s="958"/>
      <c r="J101" s="958"/>
      <c r="K101" s="958"/>
    </row>
    <row r="102" spans="1:11" ht="24" customHeight="1">
      <c r="A102" s="958"/>
      <c r="B102" s="958"/>
      <c r="C102" s="958"/>
      <c r="D102" s="958"/>
      <c r="E102" s="958"/>
      <c r="F102" s="958"/>
      <c r="G102" s="180"/>
      <c r="H102" s="958"/>
      <c r="I102" s="958"/>
      <c r="J102" s="958"/>
      <c r="K102" s="958"/>
    </row>
    <row r="103" spans="1:11" ht="24" customHeight="1">
      <c r="A103" s="958"/>
      <c r="B103" s="958"/>
      <c r="C103" s="958"/>
      <c r="D103" s="958"/>
      <c r="E103" s="958"/>
      <c r="F103" s="958"/>
      <c r="G103" s="180"/>
      <c r="H103" s="958"/>
      <c r="I103" s="958"/>
      <c r="J103" s="958"/>
      <c r="K103" s="958"/>
    </row>
    <row r="104" spans="1:11" ht="24" customHeight="1">
      <c r="A104" s="958"/>
      <c r="B104" s="958"/>
      <c r="C104" s="958"/>
      <c r="D104" s="958"/>
      <c r="E104" s="958"/>
      <c r="F104" s="958"/>
      <c r="G104" s="180"/>
      <c r="H104" s="958"/>
      <c r="I104" s="958"/>
      <c r="J104" s="958"/>
      <c r="K104" s="958"/>
    </row>
    <row r="105" spans="1:11" ht="24" customHeight="1">
      <c r="A105" s="958"/>
      <c r="B105" s="958"/>
      <c r="C105" s="958"/>
      <c r="D105" s="958"/>
      <c r="E105" s="958"/>
      <c r="F105" s="958"/>
      <c r="G105" s="180"/>
      <c r="H105" s="958"/>
      <c r="I105" s="958"/>
      <c r="J105" s="958"/>
      <c r="K105" s="958"/>
    </row>
  </sheetData>
  <customSheetViews>
    <customSheetView guid="{1B259DF3-2D8D-4DFB-A9C4-F29F1CEBD105}" scale="55" showPageBreaks="1" showGridLines="0" printArea="1" view="pageBreakPreview">
      <selection sqref="A1:Q1"/>
      <pageMargins left="0" right="0" top="0" bottom="0" header="0" footer="0"/>
      <pageSetup paperSize="9" scale="32" orientation="portrait" r:id="rId1"/>
      <headerFooter>
        <oddHeader>&amp;CPro forma tables 2020-21 (Consultation)</oddHeader>
        <oddFooter>&amp;L&amp;D&amp;T&amp;R&amp;A</oddFooter>
      </headerFooter>
    </customSheetView>
  </customSheetViews>
  <mergeCells count="10">
    <mergeCell ref="A1:F1"/>
    <mergeCell ref="H1:J1"/>
    <mergeCell ref="J5:J7"/>
    <mergeCell ref="A5:A7"/>
    <mergeCell ref="C6:F6"/>
    <mergeCell ref="A3:H3"/>
    <mergeCell ref="G6:G7"/>
    <mergeCell ref="B5:G5"/>
    <mergeCell ref="H6:H7"/>
    <mergeCell ref="B6:B7"/>
  </mergeCells>
  <pageMargins left="0.7" right="0.7" top="0.75" bottom="0.75" header="0.3" footer="0.3"/>
  <pageSetup paperSize="8" scale="73" fitToHeight="0" orientation="portrait" r:id="rId2"/>
  <headerFooter>
    <oddHeader>&amp;L&amp;F&amp;CSheet: &amp;A&amp;ROFFICIAL</oddHeader>
    <oddFooter>&amp;LPrinted on: &amp;D at &amp;T&amp;CPage &amp;P of &amp;N&amp;ROfwat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6"/>
  <sheetViews>
    <sheetView showGridLines="0" view="pageBreakPreview" zoomScaleNormal="100" zoomScaleSheetLayoutView="100" workbookViewId="0">
      <selection sqref="A1:F1"/>
    </sheetView>
  </sheetViews>
  <sheetFormatPr defaultColWidth="9" defaultRowHeight="15.75"/>
  <cols>
    <col min="1" max="1" width="47.375" style="123" customWidth="1"/>
    <col min="2" max="9" width="9.625" style="123" customWidth="1"/>
    <col min="10" max="10" width="7.5" style="123" customWidth="1"/>
    <col min="11" max="11" width="14.25" style="77" customWidth="1"/>
    <col min="12" max="12" width="3" style="123" customWidth="1"/>
    <col min="13" max="13" width="9.375" style="19" customWidth="1"/>
    <col min="14" max="14" width="3.875" style="78" customWidth="1"/>
    <col min="15" max="16384" width="9" style="123"/>
  </cols>
  <sheetData>
    <row r="1" spans="1:15" s="10" customFormat="1" ht="18" customHeight="1">
      <c r="A1" s="1216" t="s">
        <v>2996</v>
      </c>
      <c r="B1" s="1216"/>
      <c r="C1" s="1216"/>
      <c r="D1" s="1216"/>
      <c r="E1" s="1216"/>
      <c r="F1" s="1216"/>
      <c r="G1" s="25"/>
      <c r="H1" s="1216"/>
      <c r="I1" s="1216"/>
      <c r="J1" s="1216"/>
      <c r="K1" s="1216"/>
      <c r="L1" s="1216"/>
      <c r="M1" s="180"/>
      <c r="N1" s="189"/>
    </row>
    <row r="2" spans="1:15" s="10" customFormat="1" ht="18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980"/>
      <c r="L2" s="957"/>
      <c r="M2" s="180"/>
      <c r="N2" s="189"/>
    </row>
    <row r="3" spans="1:15" s="958" customFormat="1" ht="42.75" customHeight="1">
      <c r="A3" s="1224" t="s">
        <v>82</v>
      </c>
      <c r="B3" s="1224"/>
      <c r="C3" s="1224"/>
      <c r="D3" s="1224"/>
      <c r="E3" s="1224"/>
      <c r="F3" s="1224"/>
      <c r="G3" s="1224"/>
      <c r="H3" s="1224"/>
      <c r="I3" s="1224"/>
      <c r="J3" s="1224"/>
      <c r="K3" s="1224"/>
      <c r="L3" s="102"/>
    </row>
    <row r="4" spans="1:15" s="958" customFormat="1" ht="9.75" customHeight="1" thickBot="1">
      <c r="A4" s="794"/>
      <c r="B4" s="794"/>
      <c r="C4" s="794"/>
      <c r="D4" s="794"/>
      <c r="E4" s="794"/>
      <c r="F4" s="794"/>
      <c r="G4" s="794"/>
      <c r="H4" s="794"/>
      <c r="I4" s="794"/>
      <c r="J4" s="794"/>
      <c r="K4" s="794"/>
      <c r="L4" s="21"/>
      <c r="M4" s="180"/>
      <c r="N4" s="189"/>
    </row>
    <row r="5" spans="1:15" s="958" customFormat="1" ht="90.75" customHeight="1" thickTop="1" thickBot="1">
      <c r="A5" s="911"/>
      <c r="B5" s="1349" t="s">
        <v>2880</v>
      </c>
      <c r="C5" s="1350"/>
      <c r="D5" s="1350"/>
      <c r="E5" s="1350"/>
      <c r="F5" s="1350"/>
      <c r="G5" s="1350"/>
      <c r="H5" s="1350"/>
      <c r="I5" s="1350"/>
      <c r="J5" s="1399"/>
      <c r="K5" s="978" t="s">
        <v>2881</v>
      </c>
      <c r="L5" s="972"/>
      <c r="M5" s="1303" t="s">
        <v>134</v>
      </c>
      <c r="N5" s="189"/>
      <c r="O5" s="121"/>
    </row>
    <row r="6" spans="1:15" s="958" customFormat="1" ht="24.75" customHeight="1">
      <c r="A6" s="912"/>
      <c r="B6" s="1364" t="s">
        <v>2997</v>
      </c>
      <c r="C6" s="1365"/>
      <c r="D6" s="1365"/>
      <c r="E6" s="1365"/>
      <c r="F6" s="1366"/>
      <c r="G6" s="1367" t="s">
        <v>407</v>
      </c>
      <c r="H6" s="1368"/>
      <c r="I6" s="1369"/>
      <c r="J6" s="1355" t="s">
        <v>206</v>
      </c>
      <c r="K6" s="1397" t="s">
        <v>206</v>
      </c>
      <c r="L6" s="972"/>
      <c r="M6" s="1304"/>
      <c r="N6" s="189"/>
      <c r="O6" s="121"/>
    </row>
    <row r="7" spans="1:15" s="958" customFormat="1" ht="41.25" thickBot="1">
      <c r="A7" s="913"/>
      <c r="B7" s="914" t="s">
        <v>2526</v>
      </c>
      <c r="C7" s="915" t="s">
        <v>2527</v>
      </c>
      <c r="D7" s="915" t="s">
        <v>2528</v>
      </c>
      <c r="E7" s="915" t="s">
        <v>2529</v>
      </c>
      <c r="F7" s="916" t="s">
        <v>2632</v>
      </c>
      <c r="G7" s="979" t="s">
        <v>2998</v>
      </c>
      <c r="H7" s="915" t="s">
        <v>2999</v>
      </c>
      <c r="I7" s="916" t="s">
        <v>3000</v>
      </c>
      <c r="J7" s="1356"/>
      <c r="K7" s="1398"/>
      <c r="L7" s="121"/>
      <c r="M7" s="1305"/>
      <c r="N7" s="974"/>
      <c r="O7" s="974"/>
    </row>
    <row r="8" spans="1:15" s="958" customFormat="1" ht="17.25" thickTop="1" thickBot="1">
      <c r="A8" s="973"/>
      <c r="B8" s="971"/>
      <c r="C8" s="971"/>
      <c r="D8" s="971"/>
      <c r="E8" s="971"/>
      <c r="F8" s="971"/>
      <c r="G8" s="971"/>
      <c r="H8" s="971"/>
      <c r="I8" s="971"/>
      <c r="J8" s="971"/>
      <c r="K8" s="971"/>
      <c r="L8" s="121"/>
      <c r="M8" s="180"/>
      <c r="N8" s="974"/>
      <c r="O8" s="974"/>
    </row>
    <row r="9" spans="1:15" s="181" customFormat="1" ht="21" customHeight="1" thickTop="1" thickBot="1">
      <c r="A9" s="462" t="s">
        <v>3001</v>
      </c>
      <c r="B9" s="597"/>
      <c r="C9" s="597"/>
      <c r="D9" s="597"/>
      <c r="F9" s="361"/>
      <c r="G9" s="361"/>
      <c r="H9" s="361"/>
      <c r="I9" s="361"/>
      <c r="J9" s="361"/>
      <c r="K9" s="361"/>
      <c r="L9" s="148"/>
      <c r="M9" s="185"/>
      <c r="N9" s="189"/>
      <c r="O9" s="148"/>
    </row>
    <row r="10" spans="1:15" s="181" customFormat="1" ht="21" customHeight="1" thickTop="1">
      <c r="A10" s="594" t="s">
        <v>3002</v>
      </c>
      <c r="B10" s="395" t="s">
        <v>139</v>
      </c>
      <c r="C10" s="395" t="s">
        <v>139</v>
      </c>
      <c r="D10" s="395" t="s">
        <v>139</v>
      </c>
      <c r="E10" s="395" t="s">
        <v>139</v>
      </c>
      <c r="F10" s="395" t="s">
        <v>139</v>
      </c>
      <c r="G10" s="395" t="s">
        <v>139</v>
      </c>
      <c r="H10" s="395" t="s">
        <v>139</v>
      </c>
      <c r="I10" s="600" t="s">
        <v>139</v>
      </c>
      <c r="J10" s="966" t="s">
        <v>140</v>
      </c>
      <c r="K10" s="715" t="s">
        <v>139</v>
      </c>
      <c r="L10" s="148"/>
      <c r="M10" s="389" t="s">
        <v>3003</v>
      </c>
      <c r="N10" s="144"/>
      <c r="O10" s="189"/>
    </row>
    <row r="11" spans="1:15" s="181" customFormat="1" ht="21" customHeight="1">
      <c r="A11" s="1148" t="s">
        <v>2889</v>
      </c>
      <c r="B11" s="385" t="s">
        <v>139</v>
      </c>
      <c r="C11" s="385" t="s">
        <v>139</v>
      </c>
      <c r="D11" s="385" t="s">
        <v>139</v>
      </c>
      <c r="E11" s="385" t="s">
        <v>139</v>
      </c>
      <c r="F11" s="385" t="s">
        <v>139</v>
      </c>
      <c r="G11" s="385" t="s">
        <v>139</v>
      </c>
      <c r="H11" s="385" t="s">
        <v>139</v>
      </c>
      <c r="I11" s="601" t="s">
        <v>139</v>
      </c>
      <c r="J11" s="967" t="s">
        <v>140</v>
      </c>
      <c r="K11" s="720" t="s">
        <v>139</v>
      </c>
      <c r="L11" s="148"/>
      <c r="M11" s="390" t="s">
        <v>3004</v>
      </c>
      <c r="N11" s="144"/>
      <c r="O11" s="189"/>
    </row>
    <row r="12" spans="1:15" s="181" customFormat="1" ht="21" customHeight="1">
      <c r="A12" s="1148" t="s">
        <v>2891</v>
      </c>
      <c r="B12" s="385" t="s">
        <v>139</v>
      </c>
      <c r="C12" s="385" t="s">
        <v>139</v>
      </c>
      <c r="D12" s="385" t="s">
        <v>139</v>
      </c>
      <c r="E12" s="385" t="s">
        <v>139</v>
      </c>
      <c r="F12" s="385" t="s">
        <v>139</v>
      </c>
      <c r="G12" s="385" t="s">
        <v>139</v>
      </c>
      <c r="H12" s="385" t="s">
        <v>139</v>
      </c>
      <c r="I12" s="601" t="s">
        <v>139</v>
      </c>
      <c r="J12" s="967" t="s">
        <v>140</v>
      </c>
      <c r="K12" s="720" t="s">
        <v>139</v>
      </c>
      <c r="L12" s="148"/>
      <c r="M12" s="390" t="s">
        <v>3005</v>
      </c>
      <c r="N12" s="144"/>
      <c r="O12" s="189"/>
    </row>
    <row r="13" spans="1:15" s="181" customFormat="1" ht="21" customHeight="1">
      <c r="A13" s="1148" t="s">
        <v>3006</v>
      </c>
      <c r="B13" s="385" t="s">
        <v>139</v>
      </c>
      <c r="C13" s="385" t="s">
        <v>139</v>
      </c>
      <c r="D13" s="385" t="s">
        <v>139</v>
      </c>
      <c r="E13" s="385" t="s">
        <v>139</v>
      </c>
      <c r="F13" s="385" t="s">
        <v>139</v>
      </c>
      <c r="G13" s="385" t="s">
        <v>139</v>
      </c>
      <c r="H13" s="385" t="s">
        <v>139</v>
      </c>
      <c r="I13" s="601" t="s">
        <v>139</v>
      </c>
      <c r="J13" s="967" t="s">
        <v>140</v>
      </c>
      <c r="K13" s="720" t="s">
        <v>139</v>
      </c>
      <c r="L13" s="148"/>
      <c r="M13" s="390" t="s">
        <v>3007</v>
      </c>
      <c r="N13" s="144"/>
      <c r="O13" s="189"/>
    </row>
    <row r="14" spans="1:15" s="181" customFormat="1" ht="21" customHeight="1">
      <c r="A14" s="1148" t="s">
        <v>3008</v>
      </c>
      <c r="B14" s="385" t="s">
        <v>139</v>
      </c>
      <c r="C14" s="385" t="s">
        <v>139</v>
      </c>
      <c r="D14" s="385" t="s">
        <v>139</v>
      </c>
      <c r="E14" s="385" t="s">
        <v>139</v>
      </c>
      <c r="F14" s="385" t="s">
        <v>139</v>
      </c>
      <c r="G14" s="385" t="s">
        <v>139</v>
      </c>
      <c r="H14" s="385" t="s">
        <v>139</v>
      </c>
      <c r="I14" s="601" t="s">
        <v>139</v>
      </c>
      <c r="J14" s="967" t="s">
        <v>140</v>
      </c>
      <c r="K14" s="720" t="s">
        <v>139</v>
      </c>
      <c r="L14" s="148"/>
      <c r="M14" s="390" t="s">
        <v>3009</v>
      </c>
      <c r="N14" s="144"/>
      <c r="O14" s="189"/>
    </row>
    <row r="15" spans="1:15" s="181" customFormat="1" ht="21" customHeight="1" thickBot="1">
      <c r="A15" s="1156" t="s">
        <v>3010</v>
      </c>
      <c r="B15" s="399" t="s">
        <v>139</v>
      </c>
      <c r="C15" s="399" t="s">
        <v>139</v>
      </c>
      <c r="D15" s="399" t="s">
        <v>139</v>
      </c>
      <c r="E15" s="399" t="s">
        <v>139</v>
      </c>
      <c r="F15" s="399" t="s">
        <v>139</v>
      </c>
      <c r="G15" s="399" t="s">
        <v>139</v>
      </c>
      <c r="H15" s="399" t="s">
        <v>139</v>
      </c>
      <c r="I15" s="602" t="s">
        <v>139</v>
      </c>
      <c r="J15" s="970" t="s">
        <v>140</v>
      </c>
      <c r="K15" s="721" t="s">
        <v>139</v>
      </c>
      <c r="L15" s="185"/>
      <c r="M15" s="416" t="s">
        <v>3011</v>
      </c>
      <c r="N15" s="147"/>
      <c r="O15" s="189"/>
    </row>
    <row r="16" spans="1:15" s="181" customFormat="1" ht="14.25" customHeight="1" thickTop="1" thickBot="1">
      <c r="A16" s="361"/>
      <c r="B16" s="361"/>
      <c r="C16" s="361"/>
      <c r="D16" s="361"/>
      <c r="E16" s="361"/>
      <c r="F16" s="361"/>
      <c r="G16" s="361"/>
      <c r="H16" s="361"/>
      <c r="I16" s="361"/>
      <c r="J16" s="361"/>
      <c r="K16" s="975"/>
      <c r="L16" s="148"/>
      <c r="M16" s="976"/>
      <c r="N16" s="144"/>
      <c r="O16" s="148"/>
    </row>
    <row r="17" spans="1:15" s="181" customFormat="1" ht="21" customHeight="1" thickTop="1" thickBot="1">
      <c r="A17" s="462" t="s">
        <v>3012</v>
      </c>
      <c r="B17" s="597"/>
      <c r="C17" s="597"/>
      <c r="D17" s="597"/>
      <c r="F17" s="361"/>
      <c r="G17" s="361"/>
      <c r="H17" s="361"/>
      <c r="I17" s="361"/>
      <c r="J17" s="361"/>
      <c r="K17" s="361"/>
      <c r="L17" s="148"/>
      <c r="M17" s="185"/>
      <c r="N17" s="144"/>
      <c r="O17" s="148"/>
    </row>
    <row r="18" spans="1:15" s="181" customFormat="1" ht="21" customHeight="1" thickTop="1">
      <c r="A18" s="594" t="s">
        <v>3002</v>
      </c>
      <c r="B18" s="395" t="s">
        <v>139</v>
      </c>
      <c r="C18" s="395" t="s">
        <v>139</v>
      </c>
      <c r="D18" s="395" t="s">
        <v>139</v>
      </c>
      <c r="E18" s="395" t="s">
        <v>139</v>
      </c>
      <c r="F18" s="395" t="s">
        <v>139</v>
      </c>
      <c r="G18" s="395" t="s">
        <v>139</v>
      </c>
      <c r="H18" s="395" t="s">
        <v>139</v>
      </c>
      <c r="I18" s="600" t="s">
        <v>139</v>
      </c>
      <c r="J18" s="715" t="s">
        <v>140</v>
      </c>
      <c r="K18" s="981"/>
      <c r="L18" s="148"/>
      <c r="M18" s="389" t="s">
        <v>3013</v>
      </c>
      <c r="N18" s="147"/>
      <c r="O18" s="189"/>
    </row>
    <row r="19" spans="1:15" s="181" customFormat="1" ht="21" customHeight="1">
      <c r="A19" s="1148" t="s">
        <v>2889</v>
      </c>
      <c r="B19" s="385" t="s">
        <v>139</v>
      </c>
      <c r="C19" s="385" t="s">
        <v>139</v>
      </c>
      <c r="D19" s="385" t="s">
        <v>139</v>
      </c>
      <c r="E19" s="385" t="s">
        <v>139</v>
      </c>
      <c r="F19" s="385" t="s">
        <v>139</v>
      </c>
      <c r="G19" s="385" t="s">
        <v>139</v>
      </c>
      <c r="H19" s="385" t="s">
        <v>139</v>
      </c>
      <c r="I19" s="601" t="s">
        <v>139</v>
      </c>
      <c r="J19" s="720" t="s">
        <v>140</v>
      </c>
      <c r="K19" s="981"/>
      <c r="L19" s="148"/>
      <c r="M19" s="390" t="s">
        <v>3014</v>
      </c>
      <c r="N19" s="144"/>
      <c r="O19" s="189"/>
    </row>
    <row r="20" spans="1:15" s="181" customFormat="1" ht="21" customHeight="1">
      <c r="A20" s="1148" t="s">
        <v>2891</v>
      </c>
      <c r="B20" s="385" t="s">
        <v>139</v>
      </c>
      <c r="C20" s="385" t="s">
        <v>139</v>
      </c>
      <c r="D20" s="385" t="s">
        <v>139</v>
      </c>
      <c r="E20" s="385" t="s">
        <v>139</v>
      </c>
      <c r="F20" s="385" t="s">
        <v>139</v>
      </c>
      <c r="G20" s="385" t="s">
        <v>139</v>
      </c>
      <c r="H20" s="385" t="s">
        <v>139</v>
      </c>
      <c r="I20" s="601" t="s">
        <v>139</v>
      </c>
      <c r="J20" s="720" t="s">
        <v>140</v>
      </c>
      <c r="K20" s="981"/>
      <c r="L20" s="148"/>
      <c r="M20" s="390" t="s">
        <v>3015</v>
      </c>
      <c r="N20" s="144"/>
      <c r="O20" s="189"/>
    </row>
    <row r="21" spans="1:15" s="181" customFormat="1" ht="21" customHeight="1">
      <c r="A21" s="1148" t="s">
        <v>3006</v>
      </c>
      <c r="B21" s="385" t="s">
        <v>139</v>
      </c>
      <c r="C21" s="385" t="s">
        <v>139</v>
      </c>
      <c r="D21" s="385" t="s">
        <v>139</v>
      </c>
      <c r="E21" s="385" t="s">
        <v>139</v>
      </c>
      <c r="F21" s="385" t="s">
        <v>139</v>
      </c>
      <c r="G21" s="385" t="s">
        <v>139</v>
      </c>
      <c r="H21" s="385" t="s">
        <v>139</v>
      </c>
      <c r="I21" s="601" t="s">
        <v>139</v>
      </c>
      <c r="J21" s="720" t="s">
        <v>140</v>
      </c>
      <c r="K21" s="981"/>
      <c r="L21" s="148"/>
      <c r="M21" s="390" t="s">
        <v>3016</v>
      </c>
      <c r="N21" s="144"/>
      <c r="O21" s="189"/>
    </row>
    <row r="22" spans="1:15" s="181" customFormat="1" ht="21" customHeight="1">
      <c r="A22" s="1148" t="s">
        <v>3008</v>
      </c>
      <c r="B22" s="385" t="s">
        <v>139</v>
      </c>
      <c r="C22" s="385" t="s">
        <v>139</v>
      </c>
      <c r="D22" s="385" t="s">
        <v>139</v>
      </c>
      <c r="E22" s="385" t="s">
        <v>139</v>
      </c>
      <c r="F22" s="385" t="s">
        <v>139</v>
      </c>
      <c r="G22" s="385" t="s">
        <v>139</v>
      </c>
      <c r="H22" s="385" t="s">
        <v>139</v>
      </c>
      <c r="I22" s="601" t="s">
        <v>139</v>
      </c>
      <c r="J22" s="720" t="s">
        <v>140</v>
      </c>
      <c r="K22" s="981"/>
      <c r="L22" s="148"/>
      <c r="M22" s="390" t="s">
        <v>3017</v>
      </c>
      <c r="N22" s="144"/>
      <c r="O22" s="189"/>
    </row>
    <row r="23" spans="1:15" s="181" customFormat="1" ht="21" customHeight="1" thickBot="1">
      <c r="A23" s="1156" t="s">
        <v>2901</v>
      </c>
      <c r="B23" s="399" t="s">
        <v>139</v>
      </c>
      <c r="C23" s="399" t="s">
        <v>139</v>
      </c>
      <c r="D23" s="399" t="s">
        <v>139</v>
      </c>
      <c r="E23" s="399" t="s">
        <v>139</v>
      </c>
      <c r="F23" s="399" t="s">
        <v>139</v>
      </c>
      <c r="G23" s="399" t="s">
        <v>139</v>
      </c>
      <c r="H23" s="399" t="s">
        <v>139</v>
      </c>
      <c r="I23" s="602" t="s">
        <v>139</v>
      </c>
      <c r="J23" s="721" t="s">
        <v>140</v>
      </c>
      <c r="K23" s="981"/>
      <c r="L23" s="185"/>
      <c r="M23" s="416" t="s">
        <v>3018</v>
      </c>
      <c r="N23" s="144"/>
      <c r="O23" s="189"/>
    </row>
    <row r="24" spans="1:15" s="181" customFormat="1" ht="12.75" customHeight="1" thickTop="1" thickBot="1">
      <c r="A24" s="361"/>
      <c r="B24" s="361"/>
      <c r="C24" s="361"/>
      <c r="D24" s="361"/>
      <c r="E24" s="361"/>
      <c r="F24" s="361"/>
      <c r="G24" s="361"/>
      <c r="H24" s="361"/>
      <c r="I24" s="361"/>
      <c r="J24" s="361"/>
      <c r="K24" s="975"/>
      <c r="L24" s="148"/>
      <c r="M24" s="189"/>
      <c r="N24" s="189"/>
      <c r="O24" s="148"/>
    </row>
    <row r="25" spans="1:15" s="181" customFormat="1" ht="29.25" customHeight="1" thickTop="1" thickBot="1">
      <c r="A25" s="462" t="s">
        <v>2903</v>
      </c>
      <c r="B25" s="597"/>
      <c r="C25" s="597"/>
      <c r="D25" s="597"/>
      <c r="F25" s="361"/>
      <c r="G25" s="361"/>
      <c r="H25" s="361"/>
      <c r="I25" s="361"/>
      <c r="J25" s="361"/>
      <c r="K25" s="361"/>
      <c r="L25" s="148"/>
      <c r="M25" s="185"/>
      <c r="N25" s="189"/>
      <c r="O25" s="148"/>
    </row>
    <row r="26" spans="1:15" s="181" customFormat="1" ht="29.25" customHeight="1" thickTop="1">
      <c r="A26" s="594" t="s">
        <v>3019</v>
      </c>
      <c r="B26" s="395" t="s">
        <v>139</v>
      </c>
      <c r="C26" s="395" t="s">
        <v>139</v>
      </c>
      <c r="D26" s="395" t="s">
        <v>139</v>
      </c>
      <c r="E26" s="395" t="s">
        <v>139</v>
      </c>
      <c r="F26" s="395" t="s">
        <v>139</v>
      </c>
      <c r="G26" s="395" t="s">
        <v>139</v>
      </c>
      <c r="H26" s="395" t="s">
        <v>139</v>
      </c>
      <c r="I26" s="600" t="s">
        <v>139</v>
      </c>
      <c r="J26" s="966" t="s">
        <v>140</v>
      </c>
      <c r="K26" s="715" t="s">
        <v>139</v>
      </c>
      <c r="L26" s="148"/>
      <c r="M26" s="389" t="s">
        <v>3020</v>
      </c>
      <c r="N26" s="189"/>
      <c r="O26" s="189"/>
    </row>
    <row r="27" spans="1:15" s="181" customFormat="1" ht="29.25" customHeight="1">
      <c r="A27" s="1148" t="s">
        <v>3021</v>
      </c>
      <c r="B27" s="385" t="s">
        <v>139</v>
      </c>
      <c r="C27" s="385" t="s">
        <v>139</v>
      </c>
      <c r="D27" s="385" t="s">
        <v>139</v>
      </c>
      <c r="E27" s="385" t="s">
        <v>139</v>
      </c>
      <c r="F27" s="385" t="s">
        <v>139</v>
      </c>
      <c r="G27" s="385" t="s">
        <v>139</v>
      </c>
      <c r="H27" s="385" t="s">
        <v>139</v>
      </c>
      <c r="I27" s="601" t="s">
        <v>139</v>
      </c>
      <c r="J27" s="967" t="s">
        <v>140</v>
      </c>
      <c r="K27" s="720" t="s">
        <v>139</v>
      </c>
      <c r="L27" s="148"/>
      <c r="M27" s="390" t="s">
        <v>3022</v>
      </c>
      <c r="N27" s="189"/>
      <c r="O27" s="189"/>
    </row>
    <row r="28" spans="1:15" s="181" customFormat="1" ht="29.25" customHeight="1">
      <c r="A28" s="1148" t="s">
        <v>3023</v>
      </c>
      <c r="B28" s="385" t="s">
        <v>139</v>
      </c>
      <c r="C28" s="385" t="s">
        <v>139</v>
      </c>
      <c r="D28" s="385" t="s">
        <v>139</v>
      </c>
      <c r="E28" s="385" t="s">
        <v>139</v>
      </c>
      <c r="F28" s="385" t="s">
        <v>139</v>
      </c>
      <c r="G28" s="385" t="s">
        <v>139</v>
      </c>
      <c r="H28" s="385" t="s">
        <v>139</v>
      </c>
      <c r="I28" s="601" t="s">
        <v>139</v>
      </c>
      <c r="J28" s="967" t="s">
        <v>140</v>
      </c>
      <c r="K28" s="720" t="s">
        <v>139</v>
      </c>
      <c r="L28" s="148"/>
      <c r="M28" s="390" t="s">
        <v>3024</v>
      </c>
      <c r="N28" s="189"/>
      <c r="O28" s="189"/>
    </row>
    <row r="29" spans="1:15" s="181" customFormat="1" ht="29.25" customHeight="1">
      <c r="A29" s="1148" t="s">
        <v>3025</v>
      </c>
      <c r="B29" s="385" t="s">
        <v>139</v>
      </c>
      <c r="C29" s="385" t="s">
        <v>139</v>
      </c>
      <c r="D29" s="385" t="s">
        <v>139</v>
      </c>
      <c r="E29" s="385" t="s">
        <v>139</v>
      </c>
      <c r="F29" s="385" t="s">
        <v>139</v>
      </c>
      <c r="G29" s="385" t="s">
        <v>139</v>
      </c>
      <c r="H29" s="385" t="s">
        <v>139</v>
      </c>
      <c r="I29" s="601" t="s">
        <v>139</v>
      </c>
      <c r="J29" s="967" t="s">
        <v>140</v>
      </c>
      <c r="K29" s="720" t="s">
        <v>139</v>
      </c>
      <c r="L29" s="148"/>
      <c r="M29" s="390" t="s">
        <v>3026</v>
      </c>
      <c r="N29" s="189"/>
      <c r="O29" s="189"/>
    </row>
    <row r="30" spans="1:15" s="181" customFormat="1" ht="29.25" customHeight="1">
      <c r="A30" s="1148" t="s">
        <v>3027</v>
      </c>
      <c r="B30" s="385" t="s">
        <v>139</v>
      </c>
      <c r="C30" s="385" t="s">
        <v>139</v>
      </c>
      <c r="D30" s="385" t="s">
        <v>139</v>
      </c>
      <c r="E30" s="385" t="s">
        <v>139</v>
      </c>
      <c r="F30" s="385" t="s">
        <v>139</v>
      </c>
      <c r="G30" s="385" t="s">
        <v>139</v>
      </c>
      <c r="H30" s="385" t="s">
        <v>139</v>
      </c>
      <c r="I30" s="601" t="s">
        <v>139</v>
      </c>
      <c r="J30" s="967" t="s">
        <v>140</v>
      </c>
      <c r="K30" s="720" t="s">
        <v>139</v>
      </c>
      <c r="L30" s="148"/>
      <c r="M30" s="390" t="s">
        <v>3028</v>
      </c>
      <c r="N30" s="189"/>
      <c r="O30" s="189"/>
    </row>
    <row r="31" spans="1:15" s="181" customFormat="1" ht="29.25" customHeight="1">
      <c r="A31" s="1148" t="s">
        <v>3029</v>
      </c>
      <c r="B31" s="385" t="s">
        <v>139</v>
      </c>
      <c r="C31" s="385" t="s">
        <v>139</v>
      </c>
      <c r="D31" s="385" t="s">
        <v>139</v>
      </c>
      <c r="E31" s="385" t="s">
        <v>139</v>
      </c>
      <c r="F31" s="385" t="s">
        <v>139</v>
      </c>
      <c r="G31" s="385" t="s">
        <v>139</v>
      </c>
      <c r="H31" s="385" t="s">
        <v>139</v>
      </c>
      <c r="I31" s="601" t="s">
        <v>139</v>
      </c>
      <c r="J31" s="967" t="s">
        <v>140</v>
      </c>
      <c r="K31" s="720" t="s">
        <v>139</v>
      </c>
      <c r="L31" s="148"/>
      <c r="M31" s="390" t="s">
        <v>3030</v>
      </c>
      <c r="N31" s="189"/>
      <c r="O31" s="189"/>
    </row>
    <row r="32" spans="1:15" s="181" customFormat="1" ht="29.25" customHeight="1">
      <c r="A32" s="1148" t="s">
        <v>3031</v>
      </c>
      <c r="B32" s="385" t="s">
        <v>139</v>
      </c>
      <c r="C32" s="385" t="s">
        <v>139</v>
      </c>
      <c r="D32" s="385" t="s">
        <v>139</v>
      </c>
      <c r="E32" s="385" t="s">
        <v>139</v>
      </c>
      <c r="F32" s="385" t="s">
        <v>139</v>
      </c>
      <c r="G32" s="385" t="s">
        <v>139</v>
      </c>
      <c r="H32" s="385" t="s">
        <v>139</v>
      </c>
      <c r="I32" s="601" t="s">
        <v>139</v>
      </c>
      <c r="J32" s="967" t="s">
        <v>140</v>
      </c>
      <c r="K32" s="720" t="s">
        <v>139</v>
      </c>
      <c r="L32" s="148"/>
      <c r="M32" s="390" t="s">
        <v>3032</v>
      </c>
      <c r="N32" s="189"/>
      <c r="O32" s="189"/>
    </row>
    <row r="33" spans="1:16" s="181" customFormat="1" ht="29.25" customHeight="1">
      <c r="A33" s="1148" t="s">
        <v>3033</v>
      </c>
      <c r="B33" s="385" t="s">
        <v>139</v>
      </c>
      <c r="C33" s="385" t="s">
        <v>139</v>
      </c>
      <c r="D33" s="385" t="s">
        <v>139</v>
      </c>
      <c r="E33" s="385" t="s">
        <v>139</v>
      </c>
      <c r="F33" s="385" t="s">
        <v>139</v>
      </c>
      <c r="G33" s="385" t="s">
        <v>139</v>
      </c>
      <c r="H33" s="385" t="s">
        <v>139</v>
      </c>
      <c r="I33" s="601" t="s">
        <v>139</v>
      </c>
      <c r="J33" s="967" t="s">
        <v>140</v>
      </c>
      <c r="K33" s="720" t="s">
        <v>139</v>
      </c>
      <c r="L33" s="148"/>
      <c r="M33" s="390" t="s">
        <v>3034</v>
      </c>
      <c r="N33" s="189"/>
      <c r="O33" s="189"/>
    </row>
    <row r="34" spans="1:16" s="181" customFormat="1" ht="29.25" customHeight="1">
      <c r="A34" s="1148" t="s">
        <v>3035</v>
      </c>
      <c r="B34" s="385" t="s">
        <v>139</v>
      </c>
      <c r="C34" s="385" t="s">
        <v>139</v>
      </c>
      <c r="D34" s="385" t="s">
        <v>139</v>
      </c>
      <c r="E34" s="385" t="s">
        <v>139</v>
      </c>
      <c r="F34" s="385" t="s">
        <v>139</v>
      </c>
      <c r="G34" s="385" t="s">
        <v>139</v>
      </c>
      <c r="H34" s="385" t="s">
        <v>139</v>
      </c>
      <c r="I34" s="601" t="s">
        <v>139</v>
      </c>
      <c r="J34" s="967" t="s">
        <v>140</v>
      </c>
      <c r="K34" s="720" t="s">
        <v>139</v>
      </c>
      <c r="L34" s="148"/>
      <c r="M34" s="390" t="s">
        <v>3036</v>
      </c>
      <c r="N34" s="189"/>
      <c r="O34" s="189"/>
    </row>
    <row r="35" spans="1:16" s="181" customFormat="1" ht="29.25" customHeight="1">
      <c r="A35" s="1148" t="s">
        <v>3037</v>
      </c>
      <c r="B35" s="385" t="s">
        <v>139</v>
      </c>
      <c r="C35" s="385" t="s">
        <v>139</v>
      </c>
      <c r="D35" s="385" t="s">
        <v>139</v>
      </c>
      <c r="E35" s="385" t="s">
        <v>139</v>
      </c>
      <c r="F35" s="385" t="s">
        <v>139</v>
      </c>
      <c r="G35" s="385" t="s">
        <v>139</v>
      </c>
      <c r="H35" s="385" t="s">
        <v>139</v>
      </c>
      <c r="I35" s="601" t="s">
        <v>139</v>
      </c>
      <c r="J35" s="967" t="s">
        <v>140</v>
      </c>
      <c r="K35" s="720" t="s">
        <v>139</v>
      </c>
      <c r="L35" s="148"/>
      <c r="M35" s="390" t="s">
        <v>3038</v>
      </c>
      <c r="N35" s="189"/>
      <c r="O35" s="189"/>
    </row>
    <row r="36" spans="1:16" s="181" customFormat="1" ht="29.25" customHeight="1">
      <c r="A36" s="1148" t="s">
        <v>3039</v>
      </c>
      <c r="B36" s="385" t="s">
        <v>139</v>
      </c>
      <c r="C36" s="385" t="s">
        <v>139</v>
      </c>
      <c r="D36" s="385" t="s">
        <v>139</v>
      </c>
      <c r="E36" s="385" t="s">
        <v>139</v>
      </c>
      <c r="F36" s="385" t="s">
        <v>139</v>
      </c>
      <c r="G36" s="385" t="s">
        <v>139</v>
      </c>
      <c r="H36" s="385" t="s">
        <v>139</v>
      </c>
      <c r="I36" s="601" t="s">
        <v>139</v>
      </c>
      <c r="J36" s="967" t="s">
        <v>140</v>
      </c>
      <c r="K36" s="720" t="s">
        <v>139</v>
      </c>
      <c r="L36" s="148"/>
      <c r="M36" s="390" t="s">
        <v>3040</v>
      </c>
      <c r="N36" s="189"/>
      <c r="O36" s="189"/>
    </row>
    <row r="37" spans="1:16" s="181" customFormat="1" ht="29.25" customHeight="1">
      <c r="A37" s="1148" t="s">
        <v>2936</v>
      </c>
      <c r="B37" s="385" t="s">
        <v>139</v>
      </c>
      <c r="C37" s="385" t="s">
        <v>139</v>
      </c>
      <c r="D37" s="385" t="s">
        <v>139</v>
      </c>
      <c r="E37" s="385" t="s">
        <v>139</v>
      </c>
      <c r="F37" s="385" t="s">
        <v>139</v>
      </c>
      <c r="G37" s="385" t="s">
        <v>139</v>
      </c>
      <c r="H37" s="385" t="s">
        <v>139</v>
      </c>
      <c r="I37" s="601" t="s">
        <v>139</v>
      </c>
      <c r="J37" s="967" t="s">
        <v>140</v>
      </c>
      <c r="K37" s="720" t="s">
        <v>139</v>
      </c>
      <c r="L37" s="148"/>
      <c r="M37" s="390" t="s">
        <v>3041</v>
      </c>
      <c r="N37" s="189"/>
      <c r="O37" s="189"/>
    </row>
    <row r="38" spans="1:16" s="181" customFormat="1" ht="29.25" customHeight="1">
      <c r="A38" s="1148" t="s">
        <v>3042</v>
      </c>
      <c r="B38" s="385" t="s">
        <v>139</v>
      </c>
      <c r="C38" s="385" t="s">
        <v>139</v>
      </c>
      <c r="D38" s="385" t="s">
        <v>139</v>
      </c>
      <c r="E38" s="385" t="s">
        <v>139</v>
      </c>
      <c r="F38" s="385" t="s">
        <v>139</v>
      </c>
      <c r="G38" s="385" t="s">
        <v>139</v>
      </c>
      <c r="H38" s="385" t="s">
        <v>139</v>
      </c>
      <c r="I38" s="601" t="s">
        <v>139</v>
      </c>
      <c r="J38" s="967" t="s">
        <v>140</v>
      </c>
      <c r="K38" s="720" t="s">
        <v>139</v>
      </c>
      <c r="L38" s="148"/>
      <c r="M38" s="390" t="s">
        <v>3043</v>
      </c>
      <c r="N38" s="189"/>
      <c r="O38" s="189"/>
    </row>
    <row r="39" spans="1:16" s="181" customFormat="1" ht="29.25" customHeight="1">
      <c r="A39" s="1148" t="s">
        <v>3044</v>
      </c>
      <c r="B39" s="385" t="s">
        <v>139</v>
      </c>
      <c r="C39" s="385" t="s">
        <v>139</v>
      </c>
      <c r="D39" s="385" t="s">
        <v>139</v>
      </c>
      <c r="E39" s="385" t="s">
        <v>139</v>
      </c>
      <c r="F39" s="385" t="s">
        <v>139</v>
      </c>
      <c r="G39" s="385" t="s">
        <v>139</v>
      </c>
      <c r="H39" s="385" t="s">
        <v>139</v>
      </c>
      <c r="I39" s="601" t="s">
        <v>139</v>
      </c>
      <c r="J39" s="967" t="s">
        <v>140</v>
      </c>
      <c r="K39" s="720" t="s">
        <v>139</v>
      </c>
      <c r="L39" s="148"/>
      <c r="M39" s="390" t="s">
        <v>3045</v>
      </c>
      <c r="N39" s="189"/>
      <c r="O39" s="189"/>
      <c r="P39" s="187"/>
    </row>
    <row r="40" spans="1:16" s="181" customFormat="1" ht="29.25" customHeight="1">
      <c r="A40" s="1148" t="s">
        <v>3046</v>
      </c>
      <c r="B40" s="385" t="s">
        <v>139</v>
      </c>
      <c r="C40" s="385" t="s">
        <v>139</v>
      </c>
      <c r="D40" s="385" t="s">
        <v>139</v>
      </c>
      <c r="E40" s="385" t="s">
        <v>139</v>
      </c>
      <c r="F40" s="385" t="s">
        <v>139</v>
      </c>
      <c r="G40" s="385" t="s">
        <v>139</v>
      </c>
      <c r="H40" s="385" t="s">
        <v>139</v>
      </c>
      <c r="I40" s="601" t="s">
        <v>139</v>
      </c>
      <c r="J40" s="967" t="s">
        <v>140</v>
      </c>
      <c r="K40" s="720" t="s">
        <v>139</v>
      </c>
      <c r="L40" s="148"/>
      <c r="M40" s="390" t="s">
        <v>3047</v>
      </c>
      <c r="N40" s="189"/>
      <c r="O40" s="189"/>
    </row>
    <row r="41" spans="1:16" s="181" customFormat="1" ht="29.25" customHeight="1">
      <c r="A41" s="1148" t="s">
        <v>3048</v>
      </c>
      <c r="B41" s="385" t="s">
        <v>139</v>
      </c>
      <c r="C41" s="385" t="s">
        <v>139</v>
      </c>
      <c r="D41" s="385" t="s">
        <v>139</v>
      </c>
      <c r="E41" s="385" t="s">
        <v>139</v>
      </c>
      <c r="F41" s="385" t="s">
        <v>139</v>
      </c>
      <c r="G41" s="385" t="s">
        <v>139</v>
      </c>
      <c r="H41" s="385" t="s">
        <v>139</v>
      </c>
      <c r="I41" s="601" t="s">
        <v>139</v>
      </c>
      <c r="J41" s="967" t="s">
        <v>140</v>
      </c>
      <c r="K41" s="720" t="s">
        <v>139</v>
      </c>
      <c r="L41" s="148"/>
      <c r="M41" s="390" t="s">
        <v>3049</v>
      </c>
      <c r="N41" s="189"/>
      <c r="O41" s="189"/>
    </row>
    <row r="42" spans="1:16" s="181" customFormat="1" ht="29.25" customHeight="1">
      <c r="A42" s="1148" t="s">
        <v>3050</v>
      </c>
      <c r="B42" s="385" t="s">
        <v>139</v>
      </c>
      <c r="C42" s="385" t="s">
        <v>139</v>
      </c>
      <c r="D42" s="385" t="s">
        <v>139</v>
      </c>
      <c r="E42" s="385" t="s">
        <v>139</v>
      </c>
      <c r="F42" s="385" t="s">
        <v>139</v>
      </c>
      <c r="G42" s="385" t="s">
        <v>139</v>
      </c>
      <c r="H42" s="385" t="s">
        <v>139</v>
      </c>
      <c r="I42" s="601" t="s">
        <v>139</v>
      </c>
      <c r="J42" s="967" t="s">
        <v>140</v>
      </c>
      <c r="K42" s="720" t="s">
        <v>139</v>
      </c>
      <c r="L42" s="148"/>
      <c r="M42" s="390" t="s">
        <v>3051</v>
      </c>
      <c r="N42" s="189"/>
      <c r="O42" s="189"/>
    </row>
    <row r="43" spans="1:16" s="181" customFormat="1" ht="29.25" customHeight="1">
      <c r="A43" s="1148" t="s">
        <v>2926</v>
      </c>
      <c r="B43" s="385" t="s">
        <v>139</v>
      </c>
      <c r="C43" s="385" t="s">
        <v>139</v>
      </c>
      <c r="D43" s="385" t="s">
        <v>139</v>
      </c>
      <c r="E43" s="385" t="s">
        <v>139</v>
      </c>
      <c r="F43" s="385" t="s">
        <v>139</v>
      </c>
      <c r="G43" s="385" t="s">
        <v>139</v>
      </c>
      <c r="H43" s="385" t="s">
        <v>139</v>
      </c>
      <c r="I43" s="601" t="s">
        <v>139</v>
      </c>
      <c r="J43" s="967" t="s">
        <v>140</v>
      </c>
      <c r="K43" s="720" t="s">
        <v>139</v>
      </c>
      <c r="L43" s="148"/>
      <c r="M43" s="390" t="s">
        <v>3052</v>
      </c>
      <c r="N43" s="189"/>
      <c r="O43" s="189"/>
    </row>
    <row r="44" spans="1:16" s="181" customFormat="1" ht="29.25" customHeight="1">
      <c r="A44" s="1148" t="s">
        <v>2928</v>
      </c>
      <c r="B44" s="385" t="s">
        <v>139</v>
      </c>
      <c r="C44" s="385" t="s">
        <v>139</v>
      </c>
      <c r="D44" s="385" t="s">
        <v>139</v>
      </c>
      <c r="E44" s="385" t="s">
        <v>139</v>
      </c>
      <c r="F44" s="385" t="s">
        <v>139</v>
      </c>
      <c r="G44" s="385" t="s">
        <v>139</v>
      </c>
      <c r="H44" s="385" t="s">
        <v>139</v>
      </c>
      <c r="I44" s="601" t="s">
        <v>139</v>
      </c>
      <c r="J44" s="967" t="s">
        <v>140</v>
      </c>
      <c r="K44" s="720" t="s">
        <v>139</v>
      </c>
      <c r="L44" s="148"/>
      <c r="M44" s="390" t="s">
        <v>3053</v>
      </c>
      <c r="N44" s="189"/>
      <c r="O44" s="189"/>
    </row>
    <row r="45" spans="1:16" s="187" customFormat="1" ht="29.25" customHeight="1">
      <c r="A45" s="1148" t="s">
        <v>3054</v>
      </c>
      <c r="B45" s="385" t="s">
        <v>139</v>
      </c>
      <c r="C45" s="385" t="s">
        <v>139</v>
      </c>
      <c r="D45" s="385" t="s">
        <v>139</v>
      </c>
      <c r="E45" s="385" t="s">
        <v>139</v>
      </c>
      <c r="F45" s="385" t="s">
        <v>139</v>
      </c>
      <c r="G45" s="385" t="s">
        <v>139</v>
      </c>
      <c r="H45" s="385" t="s">
        <v>139</v>
      </c>
      <c r="I45" s="601" t="s">
        <v>139</v>
      </c>
      <c r="J45" s="967" t="s">
        <v>140</v>
      </c>
      <c r="K45" s="720" t="s">
        <v>139</v>
      </c>
      <c r="L45" s="148"/>
      <c r="M45" s="390" t="s">
        <v>3055</v>
      </c>
      <c r="N45" s="189"/>
      <c r="O45" s="189"/>
    </row>
    <row r="46" spans="1:16" s="181" customFormat="1" ht="29.25" customHeight="1">
      <c r="A46" s="1148" t="s">
        <v>2586</v>
      </c>
      <c r="B46" s="385" t="s">
        <v>139</v>
      </c>
      <c r="C46" s="385" t="s">
        <v>139</v>
      </c>
      <c r="D46" s="385" t="s">
        <v>139</v>
      </c>
      <c r="E46" s="385" t="s">
        <v>139</v>
      </c>
      <c r="F46" s="385" t="s">
        <v>139</v>
      </c>
      <c r="G46" s="385" t="s">
        <v>139</v>
      </c>
      <c r="H46" s="385" t="s">
        <v>139</v>
      </c>
      <c r="I46" s="601" t="s">
        <v>139</v>
      </c>
      <c r="J46" s="967" t="s">
        <v>140</v>
      </c>
      <c r="K46" s="720" t="s">
        <v>139</v>
      </c>
      <c r="L46" s="148"/>
      <c r="M46" s="390" t="s">
        <v>3056</v>
      </c>
      <c r="N46" s="189"/>
      <c r="O46" s="189"/>
    </row>
    <row r="47" spans="1:16" s="181" customFormat="1" ht="29.25" customHeight="1">
      <c r="A47" s="1148" t="s">
        <v>2588</v>
      </c>
      <c r="B47" s="385" t="s">
        <v>139</v>
      </c>
      <c r="C47" s="385" t="s">
        <v>139</v>
      </c>
      <c r="D47" s="385" t="s">
        <v>139</v>
      </c>
      <c r="E47" s="385" t="s">
        <v>139</v>
      </c>
      <c r="F47" s="385" t="s">
        <v>139</v>
      </c>
      <c r="G47" s="385" t="s">
        <v>139</v>
      </c>
      <c r="H47" s="385" t="s">
        <v>139</v>
      </c>
      <c r="I47" s="601" t="s">
        <v>139</v>
      </c>
      <c r="J47" s="967" t="s">
        <v>140</v>
      </c>
      <c r="K47" s="720" t="s">
        <v>139</v>
      </c>
      <c r="L47" s="148"/>
      <c r="M47" s="390" t="s">
        <v>3057</v>
      </c>
      <c r="N47" s="189"/>
      <c r="O47" s="189"/>
    </row>
    <row r="48" spans="1:16" s="181" customFormat="1" ht="29.25" customHeight="1">
      <c r="A48" s="1148" t="s">
        <v>2590</v>
      </c>
      <c r="B48" s="385" t="s">
        <v>139</v>
      </c>
      <c r="C48" s="385" t="s">
        <v>139</v>
      </c>
      <c r="D48" s="385" t="s">
        <v>139</v>
      </c>
      <c r="E48" s="385" t="s">
        <v>139</v>
      </c>
      <c r="F48" s="385" t="s">
        <v>139</v>
      </c>
      <c r="G48" s="385" t="s">
        <v>139</v>
      </c>
      <c r="H48" s="385" t="s">
        <v>139</v>
      </c>
      <c r="I48" s="601" t="s">
        <v>139</v>
      </c>
      <c r="J48" s="967" t="s">
        <v>140</v>
      </c>
      <c r="K48" s="720" t="s">
        <v>139</v>
      </c>
      <c r="L48" s="148"/>
      <c r="M48" s="390" t="s">
        <v>3058</v>
      </c>
      <c r="N48" s="189"/>
      <c r="O48" s="189"/>
    </row>
    <row r="49" spans="1:15" s="181" customFormat="1" ht="29.25" customHeight="1">
      <c r="A49" s="1148" t="s">
        <v>2592</v>
      </c>
      <c r="B49" s="385" t="s">
        <v>139</v>
      </c>
      <c r="C49" s="385" t="s">
        <v>139</v>
      </c>
      <c r="D49" s="385" t="s">
        <v>139</v>
      </c>
      <c r="E49" s="385" t="s">
        <v>139</v>
      </c>
      <c r="F49" s="385" t="s">
        <v>139</v>
      </c>
      <c r="G49" s="385" t="s">
        <v>139</v>
      </c>
      <c r="H49" s="385" t="s">
        <v>139</v>
      </c>
      <c r="I49" s="601" t="s">
        <v>139</v>
      </c>
      <c r="J49" s="967" t="s">
        <v>140</v>
      </c>
      <c r="K49" s="720" t="s">
        <v>139</v>
      </c>
      <c r="L49" s="148"/>
      <c r="M49" s="390" t="s">
        <v>3059</v>
      </c>
      <c r="N49" s="189"/>
      <c r="O49" s="189"/>
    </row>
    <row r="50" spans="1:15" s="181" customFormat="1" ht="29.25" customHeight="1">
      <c r="A50" s="1148" t="s">
        <v>2594</v>
      </c>
      <c r="B50" s="385" t="s">
        <v>139</v>
      </c>
      <c r="C50" s="385" t="s">
        <v>139</v>
      </c>
      <c r="D50" s="385" t="s">
        <v>139</v>
      </c>
      <c r="E50" s="385" t="s">
        <v>139</v>
      </c>
      <c r="F50" s="385" t="s">
        <v>139</v>
      </c>
      <c r="G50" s="385" t="s">
        <v>139</v>
      </c>
      <c r="H50" s="385" t="s">
        <v>139</v>
      </c>
      <c r="I50" s="601" t="s">
        <v>139</v>
      </c>
      <c r="J50" s="967" t="s">
        <v>140</v>
      </c>
      <c r="K50" s="720" t="s">
        <v>139</v>
      </c>
      <c r="L50" s="148"/>
      <c r="M50" s="390" t="s">
        <v>3060</v>
      </c>
      <c r="N50" s="189"/>
      <c r="O50" s="189"/>
    </row>
    <row r="51" spans="1:15" s="181" customFormat="1" ht="29.25" customHeight="1">
      <c r="A51" s="1148" t="s">
        <v>2596</v>
      </c>
      <c r="B51" s="385" t="s">
        <v>139</v>
      </c>
      <c r="C51" s="385" t="s">
        <v>139</v>
      </c>
      <c r="D51" s="385" t="s">
        <v>139</v>
      </c>
      <c r="E51" s="385" t="s">
        <v>139</v>
      </c>
      <c r="F51" s="385" t="s">
        <v>139</v>
      </c>
      <c r="G51" s="385" t="s">
        <v>139</v>
      </c>
      <c r="H51" s="385" t="s">
        <v>139</v>
      </c>
      <c r="I51" s="601" t="s">
        <v>139</v>
      </c>
      <c r="J51" s="967" t="s">
        <v>140</v>
      </c>
      <c r="K51" s="720" t="s">
        <v>139</v>
      </c>
      <c r="L51" s="148"/>
      <c r="M51" s="390" t="s">
        <v>3061</v>
      </c>
      <c r="N51" s="189"/>
      <c r="O51" s="189"/>
    </row>
    <row r="52" spans="1:15" s="181" customFormat="1" ht="29.25" customHeight="1">
      <c r="A52" s="1148" t="s">
        <v>2598</v>
      </c>
      <c r="B52" s="385" t="s">
        <v>139</v>
      </c>
      <c r="C52" s="385" t="s">
        <v>139</v>
      </c>
      <c r="D52" s="385" t="s">
        <v>139</v>
      </c>
      <c r="E52" s="385" t="s">
        <v>139</v>
      </c>
      <c r="F52" s="385" t="s">
        <v>139</v>
      </c>
      <c r="G52" s="385" t="s">
        <v>139</v>
      </c>
      <c r="H52" s="385" t="s">
        <v>139</v>
      </c>
      <c r="I52" s="601" t="s">
        <v>139</v>
      </c>
      <c r="J52" s="967" t="s">
        <v>140</v>
      </c>
      <c r="K52" s="720" t="s">
        <v>139</v>
      </c>
      <c r="L52" s="148"/>
      <c r="M52" s="390" t="s">
        <v>3062</v>
      </c>
      <c r="N52" s="189"/>
      <c r="O52" s="189"/>
    </row>
    <row r="53" spans="1:15" s="181" customFormat="1" ht="29.25" customHeight="1">
      <c r="A53" s="1148" t="s">
        <v>2600</v>
      </c>
      <c r="B53" s="385" t="s">
        <v>139</v>
      </c>
      <c r="C53" s="385" t="s">
        <v>139</v>
      </c>
      <c r="D53" s="385" t="s">
        <v>139</v>
      </c>
      <c r="E53" s="385" t="s">
        <v>139</v>
      </c>
      <c r="F53" s="385" t="s">
        <v>139</v>
      </c>
      <c r="G53" s="385" t="s">
        <v>139</v>
      </c>
      <c r="H53" s="385" t="s">
        <v>139</v>
      </c>
      <c r="I53" s="601" t="s">
        <v>139</v>
      </c>
      <c r="J53" s="967" t="s">
        <v>140</v>
      </c>
      <c r="K53" s="720" t="s">
        <v>139</v>
      </c>
      <c r="L53" s="148"/>
      <c r="M53" s="390" t="s">
        <v>3063</v>
      </c>
      <c r="N53" s="189"/>
      <c r="O53" s="189"/>
    </row>
    <row r="54" spans="1:15" s="181" customFormat="1" ht="29.25" customHeight="1">
      <c r="A54" s="1148" t="s">
        <v>2602</v>
      </c>
      <c r="B54" s="385" t="s">
        <v>139</v>
      </c>
      <c r="C54" s="385" t="s">
        <v>139</v>
      </c>
      <c r="D54" s="385" t="s">
        <v>139</v>
      </c>
      <c r="E54" s="385" t="s">
        <v>139</v>
      </c>
      <c r="F54" s="385" t="s">
        <v>139</v>
      </c>
      <c r="G54" s="385" t="s">
        <v>139</v>
      </c>
      <c r="H54" s="385" t="s">
        <v>139</v>
      </c>
      <c r="I54" s="601" t="s">
        <v>139</v>
      </c>
      <c r="J54" s="967" t="s">
        <v>140</v>
      </c>
      <c r="K54" s="720" t="s">
        <v>139</v>
      </c>
      <c r="L54" s="148"/>
      <c r="M54" s="390" t="s">
        <v>3064</v>
      </c>
      <c r="N54" s="189"/>
      <c r="O54" s="189"/>
    </row>
    <row r="55" spans="1:15" s="181" customFormat="1" ht="29.25" customHeight="1">
      <c r="A55" s="1148" t="s">
        <v>2604</v>
      </c>
      <c r="B55" s="385" t="s">
        <v>139</v>
      </c>
      <c r="C55" s="385" t="s">
        <v>139</v>
      </c>
      <c r="D55" s="385" t="s">
        <v>139</v>
      </c>
      <c r="E55" s="385" t="s">
        <v>139</v>
      </c>
      <c r="F55" s="385" t="s">
        <v>139</v>
      </c>
      <c r="G55" s="385" t="s">
        <v>139</v>
      </c>
      <c r="H55" s="385" t="s">
        <v>139</v>
      </c>
      <c r="I55" s="601" t="s">
        <v>139</v>
      </c>
      <c r="J55" s="967" t="s">
        <v>140</v>
      </c>
      <c r="K55" s="720" t="s">
        <v>139</v>
      </c>
      <c r="L55" s="148"/>
      <c r="M55" s="390" t="s">
        <v>3065</v>
      </c>
      <c r="N55" s="189"/>
      <c r="O55" s="189"/>
    </row>
    <row r="56" spans="1:15" s="181" customFormat="1" ht="29.25" customHeight="1" thickBot="1">
      <c r="A56" s="1156" t="s">
        <v>2956</v>
      </c>
      <c r="B56" s="399" t="s">
        <v>140</v>
      </c>
      <c r="C56" s="399" t="s">
        <v>140</v>
      </c>
      <c r="D56" s="399" t="s">
        <v>140</v>
      </c>
      <c r="E56" s="399" t="s">
        <v>140</v>
      </c>
      <c r="F56" s="399" t="s">
        <v>140</v>
      </c>
      <c r="G56" s="399" t="s">
        <v>140</v>
      </c>
      <c r="H56" s="399" t="s">
        <v>140</v>
      </c>
      <c r="I56" s="602" t="s">
        <v>140</v>
      </c>
      <c r="J56" s="970" t="s">
        <v>140</v>
      </c>
      <c r="K56" s="721" t="s">
        <v>140</v>
      </c>
      <c r="L56" s="148"/>
      <c r="M56" s="416" t="s">
        <v>3066</v>
      </c>
      <c r="N56" s="189"/>
      <c r="O56" s="189"/>
    </row>
    <row r="57" spans="1:15" s="181" customFormat="1" ht="19.5" customHeight="1" thickTop="1" thickBot="1">
      <c r="A57" s="361"/>
      <c r="B57" s="361"/>
      <c r="C57" s="361"/>
      <c r="D57" s="361"/>
      <c r="E57" s="361"/>
      <c r="F57" s="361"/>
      <c r="G57" s="361"/>
      <c r="H57" s="361"/>
      <c r="I57" s="361"/>
      <c r="J57" s="361"/>
      <c r="K57" s="361"/>
      <c r="L57" s="148"/>
      <c r="M57" s="366"/>
      <c r="N57" s="189"/>
      <c r="O57" s="148"/>
    </row>
    <row r="58" spans="1:15" s="187" customFormat="1" ht="29.25" customHeight="1" thickTop="1" thickBot="1">
      <c r="A58" s="462" t="s">
        <v>2958</v>
      </c>
      <c r="B58" s="597"/>
      <c r="C58" s="597"/>
      <c r="D58" s="597"/>
      <c r="E58" s="181"/>
      <c r="F58" s="361"/>
      <c r="G58" s="361"/>
      <c r="H58" s="361"/>
      <c r="I58" s="361"/>
      <c r="J58" s="361"/>
      <c r="K58" s="361"/>
      <c r="L58" s="148"/>
      <c r="M58" s="185"/>
      <c r="N58" s="189"/>
      <c r="O58" s="976"/>
    </row>
    <row r="59" spans="1:15" s="187" customFormat="1" ht="29.25" customHeight="1" thickTop="1">
      <c r="A59" s="594" t="s">
        <v>3019</v>
      </c>
      <c r="B59" s="395" t="s">
        <v>139</v>
      </c>
      <c r="C59" s="395" t="s">
        <v>139</v>
      </c>
      <c r="D59" s="395" t="s">
        <v>139</v>
      </c>
      <c r="E59" s="395" t="s">
        <v>139</v>
      </c>
      <c r="F59" s="395" t="s">
        <v>139</v>
      </c>
      <c r="G59" s="395" t="s">
        <v>139</v>
      </c>
      <c r="H59" s="395" t="s">
        <v>139</v>
      </c>
      <c r="I59" s="600" t="s">
        <v>139</v>
      </c>
      <c r="J59" s="715" t="s">
        <v>140</v>
      </c>
      <c r="K59" s="981"/>
      <c r="L59" s="148"/>
      <c r="M59" s="389" t="s">
        <v>3067</v>
      </c>
      <c r="N59" s="189"/>
      <c r="O59" s="189"/>
    </row>
    <row r="60" spans="1:15" s="187" customFormat="1" ht="29.25" customHeight="1">
      <c r="A60" s="1148" t="s">
        <v>3021</v>
      </c>
      <c r="B60" s="385" t="s">
        <v>139</v>
      </c>
      <c r="C60" s="385" t="s">
        <v>139</v>
      </c>
      <c r="D60" s="385" t="s">
        <v>139</v>
      </c>
      <c r="E60" s="385" t="s">
        <v>139</v>
      </c>
      <c r="F60" s="385" t="s">
        <v>139</v>
      </c>
      <c r="G60" s="385" t="s">
        <v>139</v>
      </c>
      <c r="H60" s="385" t="s">
        <v>139</v>
      </c>
      <c r="I60" s="601" t="s">
        <v>139</v>
      </c>
      <c r="J60" s="720" t="s">
        <v>140</v>
      </c>
      <c r="K60" s="981"/>
      <c r="L60" s="148"/>
      <c r="M60" s="390" t="s">
        <v>3068</v>
      </c>
      <c r="N60" s="189"/>
      <c r="O60" s="189"/>
    </row>
    <row r="61" spans="1:15" s="187" customFormat="1" ht="29.25" customHeight="1">
      <c r="A61" s="1148" t="s">
        <v>3023</v>
      </c>
      <c r="B61" s="385" t="s">
        <v>139</v>
      </c>
      <c r="C61" s="385" t="s">
        <v>139</v>
      </c>
      <c r="D61" s="385" t="s">
        <v>139</v>
      </c>
      <c r="E61" s="385" t="s">
        <v>139</v>
      </c>
      <c r="F61" s="385" t="s">
        <v>139</v>
      </c>
      <c r="G61" s="385" t="s">
        <v>139</v>
      </c>
      <c r="H61" s="385" t="s">
        <v>139</v>
      </c>
      <c r="I61" s="601" t="s">
        <v>139</v>
      </c>
      <c r="J61" s="720" t="s">
        <v>140</v>
      </c>
      <c r="K61" s="981"/>
      <c r="L61" s="148"/>
      <c r="M61" s="390" t="s">
        <v>3069</v>
      </c>
      <c r="N61" s="189"/>
      <c r="O61" s="189"/>
    </row>
    <row r="62" spans="1:15" s="187" customFormat="1" ht="29.25" customHeight="1">
      <c r="A62" s="1148" t="s">
        <v>3025</v>
      </c>
      <c r="B62" s="385" t="s">
        <v>139</v>
      </c>
      <c r="C62" s="385" t="s">
        <v>139</v>
      </c>
      <c r="D62" s="385" t="s">
        <v>139</v>
      </c>
      <c r="E62" s="385" t="s">
        <v>139</v>
      </c>
      <c r="F62" s="385" t="s">
        <v>139</v>
      </c>
      <c r="G62" s="385" t="s">
        <v>139</v>
      </c>
      <c r="H62" s="385" t="s">
        <v>139</v>
      </c>
      <c r="I62" s="601" t="s">
        <v>139</v>
      </c>
      <c r="J62" s="720" t="s">
        <v>140</v>
      </c>
      <c r="K62" s="981"/>
      <c r="L62" s="148"/>
      <c r="M62" s="390" t="s">
        <v>3070</v>
      </c>
      <c r="N62" s="189"/>
      <c r="O62" s="189"/>
    </row>
    <row r="63" spans="1:15" s="187" customFormat="1" ht="29.25" customHeight="1">
      <c r="A63" s="1148" t="s">
        <v>3027</v>
      </c>
      <c r="B63" s="385" t="s">
        <v>139</v>
      </c>
      <c r="C63" s="385" t="s">
        <v>139</v>
      </c>
      <c r="D63" s="385" t="s">
        <v>139</v>
      </c>
      <c r="E63" s="385" t="s">
        <v>139</v>
      </c>
      <c r="F63" s="385" t="s">
        <v>139</v>
      </c>
      <c r="G63" s="385" t="s">
        <v>139</v>
      </c>
      <c r="H63" s="385" t="s">
        <v>139</v>
      </c>
      <c r="I63" s="601" t="s">
        <v>139</v>
      </c>
      <c r="J63" s="720" t="s">
        <v>140</v>
      </c>
      <c r="K63" s="981"/>
      <c r="L63" s="148"/>
      <c r="M63" s="390" t="s">
        <v>3071</v>
      </c>
      <c r="N63" s="189"/>
      <c r="O63" s="189"/>
    </row>
    <row r="64" spans="1:15" s="187" customFormat="1" ht="29.25" customHeight="1">
      <c r="A64" s="1148" t="s">
        <v>3029</v>
      </c>
      <c r="B64" s="385" t="s">
        <v>139</v>
      </c>
      <c r="C64" s="385" t="s">
        <v>139</v>
      </c>
      <c r="D64" s="385" t="s">
        <v>139</v>
      </c>
      <c r="E64" s="385" t="s">
        <v>139</v>
      </c>
      <c r="F64" s="385" t="s">
        <v>139</v>
      </c>
      <c r="G64" s="385" t="s">
        <v>139</v>
      </c>
      <c r="H64" s="385" t="s">
        <v>139</v>
      </c>
      <c r="I64" s="601" t="s">
        <v>139</v>
      </c>
      <c r="J64" s="720" t="s">
        <v>140</v>
      </c>
      <c r="K64" s="981"/>
      <c r="L64" s="148"/>
      <c r="M64" s="390" t="s">
        <v>3072</v>
      </c>
      <c r="N64" s="189"/>
      <c r="O64" s="189"/>
    </row>
    <row r="65" spans="1:15" s="187" customFormat="1" ht="29.25" customHeight="1">
      <c r="A65" s="1148" t="s">
        <v>3031</v>
      </c>
      <c r="B65" s="385" t="s">
        <v>139</v>
      </c>
      <c r="C65" s="385" t="s">
        <v>139</v>
      </c>
      <c r="D65" s="385" t="s">
        <v>139</v>
      </c>
      <c r="E65" s="385" t="s">
        <v>139</v>
      </c>
      <c r="F65" s="385" t="s">
        <v>139</v>
      </c>
      <c r="G65" s="385" t="s">
        <v>139</v>
      </c>
      <c r="H65" s="385" t="s">
        <v>139</v>
      </c>
      <c r="I65" s="601" t="s">
        <v>139</v>
      </c>
      <c r="J65" s="720" t="s">
        <v>140</v>
      </c>
      <c r="K65" s="981"/>
      <c r="L65" s="148"/>
      <c r="M65" s="390" t="s">
        <v>3073</v>
      </c>
      <c r="N65" s="189"/>
      <c r="O65" s="189"/>
    </row>
    <row r="66" spans="1:15" s="187" customFormat="1" ht="29.25" customHeight="1">
      <c r="A66" s="1148" t="s">
        <v>3033</v>
      </c>
      <c r="B66" s="385" t="s">
        <v>139</v>
      </c>
      <c r="C66" s="385" t="s">
        <v>139</v>
      </c>
      <c r="D66" s="385" t="s">
        <v>139</v>
      </c>
      <c r="E66" s="385" t="s">
        <v>139</v>
      </c>
      <c r="F66" s="385" t="s">
        <v>139</v>
      </c>
      <c r="G66" s="385" t="s">
        <v>139</v>
      </c>
      <c r="H66" s="385" t="s">
        <v>139</v>
      </c>
      <c r="I66" s="601" t="s">
        <v>139</v>
      </c>
      <c r="J66" s="720" t="s">
        <v>140</v>
      </c>
      <c r="K66" s="981"/>
      <c r="L66" s="148"/>
      <c r="M66" s="390" t="s">
        <v>3074</v>
      </c>
      <c r="N66" s="189"/>
      <c r="O66" s="189"/>
    </row>
    <row r="67" spans="1:15" s="187" customFormat="1" ht="29.25" customHeight="1">
      <c r="A67" s="1148" t="s">
        <v>3035</v>
      </c>
      <c r="B67" s="385" t="s">
        <v>139</v>
      </c>
      <c r="C67" s="385" t="s">
        <v>139</v>
      </c>
      <c r="D67" s="385" t="s">
        <v>139</v>
      </c>
      <c r="E67" s="385" t="s">
        <v>139</v>
      </c>
      <c r="F67" s="385" t="s">
        <v>139</v>
      </c>
      <c r="G67" s="385" t="s">
        <v>139</v>
      </c>
      <c r="H67" s="385" t="s">
        <v>139</v>
      </c>
      <c r="I67" s="601" t="s">
        <v>139</v>
      </c>
      <c r="J67" s="720" t="s">
        <v>140</v>
      </c>
      <c r="K67" s="981"/>
      <c r="L67" s="148"/>
      <c r="M67" s="390" t="s">
        <v>3075</v>
      </c>
      <c r="N67" s="189"/>
      <c r="O67" s="189"/>
    </row>
    <row r="68" spans="1:15" s="187" customFormat="1" ht="29.25" customHeight="1">
      <c r="A68" s="1148" t="s">
        <v>3037</v>
      </c>
      <c r="B68" s="385" t="s">
        <v>139</v>
      </c>
      <c r="C68" s="385" t="s">
        <v>139</v>
      </c>
      <c r="D68" s="385" t="s">
        <v>139</v>
      </c>
      <c r="E68" s="385" t="s">
        <v>139</v>
      </c>
      <c r="F68" s="385" t="s">
        <v>139</v>
      </c>
      <c r="G68" s="385" t="s">
        <v>139</v>
      </c>
      <c r="H68" s="385" t="s">
        <v>139</v>
      </c>
      <c r="I68" s="601" t="s">
        <v>139</v>
      </c>
      <c r="J68" s="720" t="s">
        <v>140</v>
      </c>
      <c r="K68" s="981"/>
      <c r="L68" s="148"/>
      <c r="M68" s="390" t="s">
        <v>3076</v>
      </c>
      <c r="N68" s="189"/>
      <c r="O68" s="189"/>
    </row>
    <row r="69" spans="1:15" s="187" customFormat="1" ht="29.25" customHeight="1">
      <c r="A69" s="1148" t="s">
        <v>3039</v>
      </c>
      <c r="B69" s="385" t="s">
        <v>139</v>
      </c>
      <c r="C69" s="385" t="s">
        <v>139</v>
      </c>
      <c r="D69" s="385" t="s">
        <v>139</v>
      </c>
      <c r="E69" s="385" t="s">
        <v>139</v>
      </c>
      <c r="F69" s="385" t="s">
        <v>139</v>
      </c>
      <c r="G69" s="385" t="s">
        <v>139</v>
      </c>
      <c r="H69" s="385" t="s">
        <v>139</v>
      </c>
      <c r="I69" s="601" t="s">
        <v>139</v>
      </c>
      <c r="J69" s="720" t="s">
        <v>140</v>
      </c>
      <c r="K69" s="981"/>
      <c r="L69" s="148"/>
      <c r="M69" s="390" t="s">
        <v>3077</v>
      </c>
      <c r="N69" s="189"/>
      <c r="O69" s="189"/>
    </row>
    <row r="70" spans="1:15" s="187" customFormat="1" ht="29.25" customHeight="1">
      <c r="A70" s="1148" t="s">
        <v>2936</v>
      </c>
      <c r="B70" s="385" t="s">
        <v>139</v>
      </c>
      <c r="C70" s="385" t="s">
        <v>139</v>
      </c>
      <c r="D70" s="385" t="s">
        <v>139</v>
      </c>
      <c r="E70" s="385" t="s">
        <v>139</v>
      </c>
      <c r="F70" s="385" t="s">
        <v>139</v>
      </c>
      <c r="G70" s="385" t="s">
        <v>139</v>
      </c>
      <c r="H70" s="385" t="s">
        <v>139</v>
      </c>
      <c r="I70" s="601" t="s">
        <v>139</v>
      </c>
      <c r="J70" s="720" t="s">
        <v>140</v>
      </c>
      <c r="K70" s="981"/>
      <c r="L70" s="148"/>
      <c r="M70" s="390" t="s">
        <v>3078</v>
      </c>
      <c r="N70" s="189"/>
      <c r="O70" s="189"/>
    </row>
    <row r="71" spans="1:15" s="187" customFormat="1" ht="29.25" customHeight="1">
      <c r="A71" s="1148" t="s">
        <v>3042</v>
      </c>
      <c r="B71" s="385" t="s">
        <v>139</v>
      </c>
      <c r="C71" s="385" t="s">
        <v>139</v>
      </c>
      <c r="D71" s="385" t="s">
        <v>139</v>
      </c>
      <c r="E71" s="385" t="s">
        <v>139</v>
      </c>
      <c r="F71" s="385" t="s">
        <v>139</v>
      </c>
      <c r="G71" s="385" t="s">
        <v>139</v>
      </c>
      <c r="H71" s="385" t="s">
        <v>139</v>
      </c>
      <c r="I71" s="601" t="s">
        <v>139</v>
      </c>
      <c r="J71" s="720" t="s">
        <v>140</v>
      </c>
      <c r="K71" s="981"/>
      <c r="L71" s="148"/>
      <c r="M71" s="390" t="s">
        <v>3079</v>
      </c>
      <c r="N71" s="189"/>
      <c r="O71" s="189"/>
    </row>
    <row r="72" spans="1:15" s="187" customFormat="1" ht="29.25" customHeight="1">
      <c r="A72" s="1148" t="s">
        <v>3044</v>
      </c>
      <c r="B72" s="385" t="s">
        <v>139</v>
      </c>
      <c r="C72" s="385" t="s">
        <v>139</v>
      </c>
      <c r="D72" s="385" t="s">
        <v>139</v>
      </c>
      <c r="E72" s="385" t="s">
        <v>139</v>
      </c>
      <c r="F72" s="385" t="s">
        <v>139</v>
      </c>
      <c r="G72" s="385" t="s">
        <v>139</v>
      </c>
      <c r="H72" s="385" t="s">
        <v>139</v>
      </c>
      <c r="I72" s="601" t="s">
        <v>139</v>
      </c>
      <c r="J72" s="720" t="s">
        <v>140</v>
      </c>
      <c r="K72" s="981"/>
      <c r="L72" s="148"/>
      <c r="M72" s="390" t="s">
        <v>3080</v>
      </c>
      <c r="N72" s="189"/>
      <c r="O72" s="189"/>
    </row>
    <row r="73" spans="1:15" s="187" customFormat="1" ht="29.25" customHeight="1">
      <c r="A73" s="1148" t="s">
        <v>3046</v>
      </c>
      <c r="B73" s="385" t="s">
        <v>139</v>
      </c>
      <c r="C73" s="385" t="s">
        <v>139</v>
      </c>
      <c r="D73" s="385" t="s">
        <v>139</v>
      </c>
      <c r="E73" s="385" t="s">
        <v>139</v>
      </c>
      <c r="F73" s="385" t="s">
        <v>139</v>
      </c>
      <c r="G73" s="385" t="s">
        <v>139</v>
      </c>
      <c r="H73" s="385" t="s">
        <v>139</v>
      </c>
      <c r="I73" s="601" t="s">
        <v>139</v>
      </c>
      <c r="J73" s="720" t="s">
        <v>140</v>
      </c>
      <c r="K73" s="981"/>
      <c r="L73" s="148"/>
      <c r="M73" s="390" t="s">
        <v>3081</v>
      </c>
      <c r="N73" s="189"/>
      <c r="O73" s="189"/>
    </row>
    <row r="74" spans="1:15" s="187" customFormat="1" ht="29.25" customHeight="1">
      <c r="A74" s="1148" t="s">
        <v>3048</v>
      </c>
      <c r="B74" s="385" t="s">
        <v>139</v>
      </c>
      <c r="C74" s="385" t="s">
        <v>139</v>
      </c>
      <c r="D74" s="385" t="s">
        <v>139</v>
      </c>
      <c r="E74" s="385" t="s">
        <v>139</v>
      </c>
      <c r="F74" s="385" t="s">
        <v>139</v>
      </c>
      <c r="G74" s="385" t="s">
        <v>139</v>
      </c>
      <c r="H74" s="385" t="s">
        <v>139</v>
      </c>
      <c r="I74" s="601" t="s">
        <v>139</v>
      </c>
      <c r="J74" s="720" t="s">
        <v>140</v>
      </c>
      <c r="K74" s="981"/>
      <c r="L74" s="148"/>
      <c r="M74" s="390" t="s">
        <v>3082</v>
      </c>
      <c r="N74" s="189"/>
      <c r="O74" s="189"/>
    </row>
    <row r="75" spans="1:15" s="187" customFormat="1" ht="29.25" customHeight="1">
      <c r="A75" s="1148" t="s">
        <v>3050</v>
      </c>
      <c r="B75" s="385" t="s">
        <v>139</v>
      </c>
      <c r="C75" s="385" t="s">
        <v>139</v>
      </c>
      <c r="D75" s="385" t="s">
        <v>139</v>
      </c>
      <c r="E75" s="385" t="s">
        <v>139</v>
      </c>
      <c r="F75" s="385" t="s">
        <v>139</v>
      </c>
      <c r="G75" s="385" t="s">
        <v>139</v>
      </c>
      <c r="H75" s="385" t="s">
        <v>139</v>
      </c>
      <c r="I75" s="601" t="s">
        <v>139</v>
      </c>
      <c r="J75" s="720" t="s">
        <v>140</v>
      </c>
      <c r="K75" s="981"/>
      <c r="L75" s="148"/>
      <c r="M75" s="390" t="s">
        <v>3083</v>
      </c>
      <c r="N75" s="189"/>
      <c r="O75" s="189"/>
    </row>
    <row r="76" spans="1:15" s="187" customFormat="1" ht="29.25" customHeight="1">
      <c r="A76" s="1148" t="s">
        <v>2926</v>
      </c>
      <c r="B76" s="385" t="s">
        <v>139</v>
      </c>
      <c r="C76" s="385" t="s">
        <v>139</v>
      </c>
      <c r="D76" s="385" t="s">
        <v>139</v>
      </c>
      <c r="E76" s="385" t="s">
        <v>139</v>
      </c>
      <c r="F76" s="385" t="s">
        <v>139</v>
      </c>
      <c r="G76" s="385" t="s">
        <v>139</v>
      </c>
      <c r="H76" s="385" t="s">
        <v>139</v>
      </c>
      <c r="I76" s="601" t="s">
        <v>139</v>
      </c>
      <c r="J76" s="720" t="s">
        <v>140</v>
      </c>
      <c r="K76" s="981"/>
      <c r="L76" s="148"/>
      <c r="M76" s="390" t="s">
        <v>3084</v>
      </c>
      <c r="N76" s="189"/>
      <c r="O76" s="189"/>
    </row>
    <row r="77" spans="1:15" s="187" customFormat="1" ht="29.25" customHeight="1">
      <c r="A77" s="1148" t="s">
        <v>2928</v>
      </c>
      <c r="B77" s="385" t="s">
        <v>139</v>
      </c>
      <c r="C77" s="385" t="s">
        <v>139</v>
      </c>
      <c r="D77" s="385" t="s">
        <v>139</v>
      </c>
      <c r="E77" s="385" t="s">
        <v>139</v>
      </c>
      <c r="F77" s="385" t="s">
        <v>139</v>
      </c>
      <c r="G77" s="385" t="s">
        <v>139</v>
      </c>
      <c r="H77" s="385" t="s">
        <v>139</v>
      </c>
      <c r="I77" s="601" t="s">
        <v>139</v>
      </c>
      <c r="J77" s="720" t="s">
        <v>140</v>
      </c>
      <c r="K77" s="981"/>
      <c r="L77" s="148"/>
      <c r="M77" s="390" t="s">
        <v>3085</v>
      </c>
      <c r="N77" s="189"/>
      <c r="O77" s="189"/>
    </row>
    <row r="78" spans="1:15" s="187" customFormat="1" ht="29.25" customHeight="1">
      <c r="A78" s="1148" t="s">
        <v>3054</v>
      </c>
      <c r="B78" s="385" t="s">
        <v>139</v>
      </c>
      <c r="C78" s="385" t="s">
        <v>139</v>
      </c>
      <c r="D78" s="385" t="s">
        <v>139</v>
      </c>
      <c r="E78" s="385" t="s">
        <v>139</v>
      </c>
      <c r="F78" s="385" t="s">
        <v>139</v>
      </c>
      <c r="G78" s="385" t="s">
        <v>139</v>
      </c>
      <c r="H78" s="385" t="s">
        <v>139</v>
      </c>
      <c r="I78" s="601" t="s">
        <v>139</v>
      </c>
      <c r="J78" s="720" t="s">
        <v>140</v>
      </c>
      <c r="K78" s="981"/>
      <c r="L78" s="148"/>
      <c r="M78" s="390" t="s">
        <v>3086</v>
      </c>
      <c r="N78" s="189"/>
      <c r="O78" s="189"/>
    </row>
    <row r="79" spans="1:15" s="187" customFormat="1" ht="29.25" customHeight="1">
      <c r="A79" s="1148" t="s">
        <v>2609</v>
      </c>
      <c r="B79" s="385" t="s">
        <v>139</v>
      </c>
      <c r="C79" s="385" t="s">
        <v>139</v>
      </c>
      <c r="D79" s="385" t="s">
        <v>139</v>
      </c>
      <c r="E79" s="385" t="s">
        <v>139</v>
      </c>
      <c r="F79" s="385" t="s">
        <v>139</v>
      </c>
      <c r="G79" s="385" t="s">
        <v>139</v>
      </c>
      <c r="H79" s="385" t="s">
        <v>139</v>
      </c>
      <c r="I79" s="601" t="s">
        <v>139</v>
      </c>
      <c r="J79" s="720" t="s">
        <v>140</v>
      </c>
      <c r="K79" s="981"/>
      <c r="L79" s="148"/>
      <c r="M79" s="390" t="s">
        <v>3087</v>
      </c>
      <c r="N79" s="189"/>
      <c r="O79" s="189"/>
    </row>
    <row r="80" spans="1:15" s="187" customFormat="1" ht="29.25" customHeight="1">
      <c r="A80" s="1148" t="s">
        <v>2611</v>
      </c>
      <c r="B80" s="385" t="s">
        <v>139</v>
      </c>
      <c r="C80" s="385" t="s">
        <v>139</v>
      </c>
      <c r="D80" s="385" t="s">
        <v>139</v>
      </c>
      <c r="E80" s="385" t="s">
        <v>139</v>
      </c>
      <c r="F80" s="385" t="s">
        <v>139</v>
      </c>
      <c r="G80" s="385" t="s">
        <v>139</v>
      </c>
      <c r="H80" s="385" t="s">
        <v>139</v>
      </c>
      <c r="I80" s="601" t="s">
        <v>139</v>
      </c>
      <c r="J80" s="720" t="s">
        <v>140</v>
      </c>
      <c r="K80" s="981"/>
      <c r="L80" s="148"/>
      <c r="M80" s="390" t="s">
        <v>3088</v>
      </c>
      <c r="N80" s="189"/>
      <c r="O80" s="189"/>
    </row>
    <row r="81" spans="1:15" s="187" customFormat="1" ht="29.25" customHeight="1">
      <c r="A81" s="1148" t="s">
        <v>2613</v>
      </c>
      <c r="B81" s="385" t="s">
        <v>139</v>
      </c>
      <c r="C81" s="385" t="s">
        <v>139</v>
      </c>
      <c r="D81" s="385" t="s">
        <v>139</v>
      </c>
      <c r="E81" s="385" t="s">
        <v>139</v>
      </c>
      <c r="F81" s="385" t="s">
        <v>139</v>
      </c>
      <c r="G81" s="385" t="s">
        <v>139</v>
      </c>
      <c r="H81" s="385" t="s">
        <v>139</v>
      </c>
      <c r="I81" s="601" t="s">
        <v>139</v>
      </c>
      <c r="J81" s="720" t="s">
        <v>140</v>
      </c>
      <c r="K81" s="981"/>
      <c r="L81" s="148"/>
      <c r="M81" s="390" t="s">
        <v>3089</v>
      </c>
      <c r="N81" s="189"/>
      <c r="O81" s="189"/>
    </row>
    <row r="82" spans="1:15" s="187" customFormat="1" ht="29.25" customHeight="1">
      <c r="A82" s="1148" t="s">
        <v>2615</v>
      </c>
      <c r="B82" s="385" t="s">
        <v>139</v>
      </c>
      <c r="C82" s="385" t="s">
        <v>139</v>
      </c>
      <c r="D82" s="385" t="s">
        <v>139</v>
      </c>
      <c r="E82" s="385" t="s">
        <v>139</v>
      </c>
      <c r="F82" s="385" t="s">
        <v>139</v>
      </c>
      <c r="G82" s="385" t="s">
        <v>139</v>
      </c>
      <c r="H82" s="385" t="s">
        <v>139</v>
      </c>
      <c r="I82" s="601" t="s">
        <v>139</v>
      </c>
      <c r="J82" s="720" t="s">
        <v>140</v>
      </c>
      <c r="K82" s="981"/>
      <c r="L82" s="148"/>
      <c r="M82" s="390" t="s">
        <v>3090</v>
      </c>
      <c r="N82" s="189"/>
      <c r="O82" s="189"/>
    </row>
    <row r="83" spans="1:15" s="187" customFormat="1" ht="29.25" customHeight="1">
      <c r="A83" s="1148" t="s">
        <v>2617</v>
      </c>
      <c r="B83" s="385" t="s">
        <v>139</v>
      </c>
      <c r="C83" s="385" t="s">
        <v>139</v>
      </c>
      <c r="D83" s="385" t="s">
        <v>139</v>
      </c>
      <c r="E83" s="385" t="s">
        <v>139</v>
      </c>
      <c r="F83" s="385" t="s">
        <v>139</v>
      </c>
      <c r="G83" s="385" t="s">
        <v>139</v>
      </c>
      <c r="H83" s="385" t="s">
        <v>139</v>
      </c>
      <c r="I83" s="601" t="s">
        <v>139</v>
      </c>
      <c r="J83" s="720" t="s">
        <v>140</v>
      </c>
      <c r="K83" s="981"/>
      <c r="L83" s="148"/>
      <c r="M83" s="390" t="s">
        <v>3091</v>
      </c>
      <c r="N83" s="189"/>
      <c r="O83" s="189"/>
    </row>
    <row r="84" spans="1:15" s="187" customFormat="1" ht="29.25" customHeight="1">
      <c r="A84" s="1148" t="s">
        <v>2619</v>
      </c>
      <c r="B84" s="385" t="s">
        <v>139</v>
      </c>
      <c r="C84" s="385" t="s">
        <v>139</v>
      </c>
      <c r="D84" s="385" t="s">
        <v>139</v>
      </c>
      <c r="E84" s="385" t="s">
        <v>139</v>
      </c>
      <c r="F84" s="385" t="s">
        <v>139</v>
      </c>
      <c r="G84" s="385" t="s">
        <v>139</v>
      </c>
      <c r="H84" s="385" t="s">
        <v>139</v>
      </c>
      <c r="I84" s="601" t="s">
        <v>139</v>
      </c>
      <c r="J84" s="720" t="s">
        <v>140</v>
      </c>
      <c r="K84" s="981"/>
      <c r="L84" s="148"/>
      <c r="M84" s="390" t="s">
        <v>3092</v>
      </c>
      <c r="N84" s="189"/>
      <c r="O84" s="189"/>
    </row>
    <row r="85" spans="1:15" s="187" customFormat="1" ht="29.25" customHeight="1">
      <c r="A85" s="1148" t="s">
        <v>2621</v>
      </c>
      <c r="B85" s="385" t="s">
        <v>139</v>
      </c>
      <c r="C85" s="385" t="s">
        <v>139</v>
      </c>
      <c r="D85" s="385" t="s">
        <v>139</v>
      </c>
      <c r="E85" s="385" t="s">
        <v>139</v>
      </c>
      <c r="F85" s="385" t="s">
        <v>139</v>
      </c>
      <c r="G85" s="385" t="s">
        <v>139</v>
      </c>
      <c r="H85" s="385" t="s">
        <v>139</v>
      </c>
      <c r="I85" s="601" t="s">
        <v>139</v>
      </c>
      <c r="J85" s="720" t="s">
        <v>140</v>
      </c>
      <c r="K85" s="981"/>
      <c r="L85" s="148"/>
      <c r="M85" s="390" t="s">
        <v>3093</v>
      </c>
      <c r="N85" s="189"/>
      <c r="O85" s="189"/>
    </row>
    <row r="86" spans="1:15" s="187" customFormat="1" ht="29.25" customHeight="1">
      <c r="A86" s="1148" t="s">
        <v>2623</v>
      </c>
      <c r="B86" s="385" t="s">
        <v>139</v>
      </c>
      <c r="C86" s="385" t="s">
        <v>139</v>
      </c>
      <c r="D86" s="385" t="s">
        <v>139</v>
      </c>
      <c r="E86" s="385" t="s">
        <v>139</v>
      </c>
      <c r="F86" s="385" t="s">
        <v>139</v>
      </c>
      <c r="G86" s="385" t="s">
        <v>139</v>
      </c>
      <c r="H86" s="385" t="s">
        <v>139</v>
      </c>
      <c r="I86" s="601" t="s">
        <v>139</v>
      </c>
      <c r="J86" s="720" t="s">
        <v>140</v>
      </c>
      <c r="K86" s="981"/>
      <c r="L86" s="148"/>
      <c r="M86" s="390" t="s">
        <v>3094</v>
      </c>
      <c r="N86" s="189"/>
      <c r="O86" s="189"/>
    </row>
    <row r="87" spans="1:15" s="187" customFormat="1" ht="29.25" customHeight="1">
      <c r="A87" s="1148" t="s">
        <v>2625</v>
      </c>
      <c r="B87" s="385" t="s">
        <v>139</v>
      </c>
      <c r="C87" s="385" t="s">
        <v>139</v>
      </c>
      <c r="D87" s="385" t="s">
        <v>139</v>
      </c>
      <c r="E87" s="385" t="s">
        <v>139</v>
      </c>
      <c r="F87" s="385" t="s">
        <v>139</v>
      </c>
      <c r="G87" s="385" t="s">
        <v>139</v>
      </c>
      <c r="H87" s="385" t="s">
        <v>139</v>
      </c>
      <c r="I87" s="601" t="s">
        <v>139</v>
      </c>
      <c r="J87" s="720" t="s">
        <v>140</v>
      </c>
      <c r="K87" s="981"/>
      <c r="L87" s="148"/>
      <c r="M87" s="390" t="s">
        <v>3095</v>
      </c>
      <c r="N87" s="189"/>
      <c r="O87" s="189"/>
    </row>
    <row r="88" spans="1:15" s="187" customFormat="1" ht="29.25" customHeight="1">
      <c r="A88" s="1148" t="s">
        <v>2627</v>
      </c>
      <c r="B88" s="385" t="s">
        <v>139</v>
      </c>
      <c r="C88" s="385" t="s">
        <v>139</v>
      </c>
      <c r="D88" s="385" t="s">
        <v>139</v>
      </c>
      <c r="E88" s="385" t="s">
        <v>139</v>
      </c>
      <c r="F88" s="385" t="s">
        <v>139</v>
      </c>
      <c r="G88" s="385" t="s">
        <v>139</v>
      </c>
      <c r="H88" s="385" t="s">
        <v>139</v>
      </c>
      <c r="I88" s="601" t="s">
        <v>139</v>
      </c>
      <c r="J88" s="720" t="s">
        <v>140</v>
      </c>
      <c r="K88" s="981"/>
      <c r="L88" s="148"/>
      <c r="M88" s="390" t="s">
        <v>3096</v>
      </c>
      <c r="N88" s="189"/>
      <c r="O88" s="189"/>
    </row>
    <row r="89" spans="1:15" s="187" customFormat="1" ht="29.25" customHeight="1" thickBot="1">
      <c r="A89" s="1156" t="s">
        <v>2994</v>
      </c>
      <c r="B89" s="399" t="s">
        <v>140</v>
      </c>
      <c r="C89" s="399" t="s">
        <v>140</v>
      </c>
      <c r="D89" s="399" t="s">
        <v>140</v>
      </c>
      <c r="E89" s="399" t="s">
        <v>140</v>
      </c>
      <c r="F89" s="399" t="s">
        <v>140</v>
      </c>
      <c r="G89" s="399" t="s">
        <v>140</v>
      </c>
      <c r="H89" s="399" t="s">
        <v>140</v>
      </c>
      <c r="I89" s="602" t="s">
        <v>140</v>
      </c>
      <c r="J89" s="721" t="s">
        <v>140</v>
      </c>
      <c r="K89" s="981"/>
      <c r="L89" s="148"/>
      <c r="M89" s="416" t="s">
        <v>3097</v>
      </c>
      <c r="N89" s="189"/>
      <c r="O89" s="189"/>
    </row>
    <row r="90" spans="1:15" s="187" customFormat="1" ht="9.75" customHeight="1" thickTop="1">
      <c r="A90" s="976"/>
      <c r="B90" s="976"/>
      <c r="C90" s="976"/>
      <c r="D90" s="976"/>
      <c r="E90" s="976"/>
      <c r="F90" s="976"/>
      <c r="G90" s="976"/>
      <c r="H90" s="976"/>
      <c r="I90" s="976"/>
      <c r="J90" s="976"/>
      <c r="K90" s="976"/>
      <c r="L90" s="976"/>
      <c r="M90" s="189"/>
      <c r="N90" s="189"/>
      <c r="O90" s="976"/>
    </row>
    <row r="91" spans="1:15" s="181" customFormat="1">
      <c r="A91" s="147"/>
      <c r="B91" s="147"/>
      <c r="C91" s="147"/>
      <c r="D91" s="147"/>
      <c r="E91" s="147"/>
      <c r="F91" s="147"/>
      <c r="G91" s="147"/>
      <c r="H91" s="147"/>
      <c r="I91" s="147"/>
      <c r="J91" s="147"/>
      <c r="K91" s="976"/>
      <c r="L91" s="147"/>
      <c r="M91" s="180"/>
      <c r="N91" s="189"/>
      <c r="O91" s="147"/>
    </row>
    <row r="92" spans="1:15" s="181" customFormat="1">
      <c r="A92" s="147"/>
      <c r="B92" s="147"/>
      <c r="C92" s="147"/>
      <c r="D92" s="147"/>
      <c r="E92" s="147"/>
      <c r="F92" s="147"/>
      <c r="G92" s="147"/>
      <c r="H92" s="147"/>
      <c r="I92" s="147"/>
      <c r="J92" s="147"/>
      <c r="K92" s="976"/>
      <c r="L92" s="147"/>
      <c r="M92" s="180"/>
      <c r="N92" s="189"/>
      <c r="O92" s="147"/>
    </row>
    <row r="93" spans="1:15" s="181" customFormat="1">
      <c r="A93" s="147"/>
      <c r="B93" s="147"/>
      <c r="C93" s="147"/>
      <c r="D93" s="147"/>
      <c r="E93" s="147"/>
      <c r="F93" s="147"/>
      <c r="G93" s="147"/>
      <c r="H93" s="147"/>
      <c r="I93" s="147"/>
      <c r="J93" s="147"/>
      <c r="K93" s="976"/>
      <c r="L93" s="147"/>
      <c r="M93" s="180"/>
      <c r="N93" s="189"/>
      <c r="O93" s="147"/>
    </row>
    <row r="94" spans="1:15" s="181" customFormat="1">
      <c r="A94" s="147"/>
      <c r="B94" s="147"/>
      <c r="C94" s="147"/>
      <c r="D94" s="147"/>
      <c r="E94" s="147"/>
      <c r="F94" s="147"/>
      <c r="G94" s="147"/>
      <c r="H94" s="147"/>
      <c r="I94" s="147"/>
      <c r="J94" s="147"/>
      <c r="K94" s="976"/>
      <c r="L94" s="147"/>
      <c r="M94" s="180"/>
      <c r="N94" s="189"/>
      <c r="O94" s="147"/>
    </row>
    <row r="95" spans="1:15" s="181" customFormat="1">
      <c r="A95" s="147"/>
      <c r="B95" s="147"/>
      <c r="C95" s="147"/>
      <c r="D95" s="147"/>
      <c r="E95" s="147"/>
      <c r="F95" s="147"/>
      <c r="G95" s="147"/>
      <c r="H95" s="147"/>
      <c r="I95" s="147"/>
      <c r="J95" s="147"/>
      <c r="K95" s="976"/>
      <c r="L95" s="147"/>
      <c r="M95" s="180"/>
      <c r="N95" s="189"/>
      <c r="O95" s="147"/>
    </row>
    <row r="96" spans="1:15" s="181" customFormat="1">
      <c r="A96" s="147"/>
      <c r="B96" s="147"/>
      <c r="C96" s="147"/>
      <c r="D96" s="147"/>
      <c r="E96" s="147"/>
      <c r="F96" s="147"/>
      <c r="G96" s="147"/>
      <c r="H96" s="147"/>
      <c r="I96" s="147"/>
      <c r="J96" s="147"/>
      <c r="K96" s="976"/>
      <c r="L96" s="147"/>
      <c r="M96" s="180"/>
      <c r="N96" s="189"/>
      <c r="O96" s="147"/>
    </row>
    <row r="97" spans="1:15" s="181" customFormat="1">
      <c r="A97" s="147"/>
      <c r="B97" s="147"/>
      <c r="C97" s="147"/>
      <c r="D97" s="147"/>
      <c r="E97" s="147"/>
      <c r="F97" s="147"/>
      <c r="G97" s="147"/>
      <c r="H97" s="147"/>
      <c r="I97" s="147"/>
      <c r="J97" s="147"/>
      <c r="K97" s="976"/>
      <c r="L97" s="147"/>
      <c r="M97" s="180"/>
      <c r="N97" s="189"/>
      <c r="O97" s="147"/>
    </row>
    <row r="98" spans="1:15" s="181" customFormat="1">
      <c r="A98" s="147"/>
      <c r="B98" s="147"/>
      <c r="C98" s="147"/>
      <c r="D98" s="147"/>
      <c r="E98" s="147"/>
      <c r="F98" s="147"/>
      <c r="G98" s="147"/>
      <c r="H98" s="147"/>
      <c r="I98" s="147"/>
      <c r="J98" s="147"/>
      <c r="K98" s="976"/>
      <c r="L98" s="147"/>
      <c r="M98" s="180"/>
      <c r="N98" s="189"/>
      <c r="O98" s="147"/>
    </row>
    <row r="99" spans="1:15" s="181" customFormat="1">
      <c r="A99" s="147"/>
      <c r="B99" s="147"/>
      <c r="C99" s="147"/>
      <c r="D99" s="147"/>
      <c r="E99" s="147"/>
      <c r="F99" s="147"/>
      <c r="G99" s="147"/>
      <c r="H99" s="147"/>
      <c r="I99" s="147"/>
      <c r="J99" s="147"/>
      <c r="K99" s="976"/>
      <c r="L99" s="147"/>
      <c r="M99" s="180"/>
      <c r="N99" s="189"/>
      <c r="O99" s="147"/>
    </row>
    <row r="100" spans="1:15" s="181" customFormat="1">
      <c r="A100" s="147"/>
      <c r="B100" s="147"/>
      <c r="C100" s="147"/>
      <c r="D100" s="147"/>
      <c r="E100" s="147"/>
      <c r="F100" s="147"/>
      <c r="G100" s="147"/>
      <c r="H100" s="147"/>
      <c r="I100" s="147"/>
      <c r="J100" s="147"/>
      <c r="K100" s="976"/>
      <c r="L100" s="147"/>
      <c r="M100" s="180"/>
      <c r="N100" s="189"/>
      <c r="O100" s="147"/>
    </row>
    <row r="101" spans="1:15" s="181" customFormat="1">
      <c r="A101" s="147"/>
      <c r="B101" s="147"/>
      <c r="C101" s="147"/>
      <c r="D101" s="147"/>
      <c r="E101" s="147"/>
      <c r="F101" s="147"/>
      <c r="G101" s="147"/>
      <c r="H101" s="147"/>
      <c r="I101" s="147"/>
      <c r="J101" s="147"/>
      <c r="K101" s="976"/>
      <c r="L101" s="147"/>
      <c r="M101" s="180"/>
      <c r="N101" s="189"/>
      <c r="O101" s="147"/>
    </row>
    <row r="102" spans="1:15" s="181" customFormat="1">
      <c r="A102" s="147"/>
      <c r="B102" s="147"/>
      <c r="C102" s="147"/>
      <c r="D102" s="147"/>
      <c r="E102" s="147"/>
      <c r="F102" s="147"/>
      <c r="G102" s="147"/>
      <c r="H102" s="147"/>
      <c r="I102" s="147"/>
      <c r="J102" s="147"/>
      <c r="K102" s="976"/>
      <c r="L102" s="147"/>
      <c r="M102" s="180"/>
      <c r="N102" s="189"/>
      <c r="O102" s="147"/>
    </row>
    <row r="103" spans="1:15" s="181" customFormat="1">
      <c r="A103" s="147"/>
      <c r="B103" s="147"/>
      <c r="C103" s="147"/>
      <c r="D103" s="147"/>
      <c r="E103" s="147"/>
      <c r="F103" s="147"/>
      <c r="G103" s="147"/>
      <c r="H103" s="147"/>
      <c r="I103" s="147"/>
      <c r="J103" s="147"/>
      <c r="K103" s="976"/>
      <c r="L103" s="147"/>
      <c r="M103" s="180"/>
      <c r="N103" s="189"/>
      <c r="O103" s="147"/>
    </row>
    <row r="104" spans="1:15" s="181" customFormat="1">
      <c r="A104" s="147"/>
      <c r="B104" s="147"/>
      <c r="C104" s="147"/>
      <c r="D104" s="147"/>
      <c r="E104" s="147"/>
      <c r="F104" s="147"/>
      <c r="G104" s="147"/>
      <c r="H104" s="147"/>
      <c r="I104" s="147"/>
      <c r="J104" s="147"/>
      <c r="K104" s="976"/>
      <c r="L104" s="147"/>
      <c r="M104" s="180"/>
      <c r="N104" s="189"/>
      <c r="O104" s="147"/>
    </row>
    <row r="105" spans="1:15" s="181" customFormat="1">
      <c r="A105" s="147"/>
      <c r="B105" s="147"/>
      <c r="C105" s="147"/>
      <c r="D105" s="147"/>
      <c r="E105" s="147"/>
      <c r="F105" s="147"/>
      <c r="G105" s="147"/>
      <c r="H105" s="147"/>
      <c r="I105" s="147"/>
      <c r="J105" s="147"/>
      <c r="K105" s="976"/>
      <c r="L105" s="147"/>
      <c r="M105" s="180"/>
      <c r="N105" s="189"/>
      <c r="O105" s="147"/>
    </row>
    <row r="106" spans="1:15" s="181" customFormat="1">
      <c r="A106" s="147"/>
      <c r="B106" s="147"/>
      <c r="C106" s="147"/>
      <c r="D106" s="147"/>
      <c r="E106" s="147"/>
      <c r="F106" s="147"/>
      <c r="G106" s="147"/>
      <c r="H106" s="147"/>
      <c r="I106" s="147"/>
      <c r="J106" s="147"/>
      <c r="K106" s="976"/>
      <c r="L106" s="147"/>
      <c r="M106" s="180"/>
      <c r="N106" s="189"/>
      <c r="O106" s="147"/>
    </row>
    <row r="107" spans="1:15" s="181" customFormat="1">
      <c r="A107" s="147"/>
      <c r="B107" s="147"/>
      <c r="C107" s="147"/>
      <c r="D107" s="147"/>
      <c r="E107" s="147"/>
      <c r="F107" s="147"/>
      <c r="G107" s="147"/>
      <c r="H107" s="147"/>
      <c r="I107" s="147"/>
      <c r="J107" s="147"/>
      <c r="K107" s="976"/>
      <c r="L107" s="147"/>
      <c r="M107" s="180"/>
      <c r="N107" s="189"/>
      <c r="O107" s="147"/>
    </row>
    <row r="108" spans="1:15" s="181" customFormat="1">
      <c r="A108" s="147"/>
      <c r="B108" s="147"/>
      <c r="C108" s="147"/>
      <c r="D108" s="147"/>
      <c r="E108" s="147"/>
      <c r="F108" s="147"/>
      <c r="G108" s="147"/>
      <c r="H108" s="147"/>
      <c r="I108" s="147"/>
      <c r="J108" s="147"/>
      <c r="K108" s="976"/>
      <c r="L108" s="147"/>
      <c r="M108" s="180"/>
      <c r="N108" s="189"/>
      <c r="O108" s="147"/>
    </row>
    <row r="109" spans="1:15" s="181" customFormat="1">
      <c r="A109" s="147"/>
      <c r="B109" s="147"/>
      <c r="C109" s="147"/>
      <c r="D109" s="147"/>
      <c r="E109" s="147"/>
      <c r="F109" s="147"/>
      <c r="G109" s="147"/>
      <c r="H109" s="147"/>
      <c r="I109" s="147"/>
      <c r="J109" s="147"/>
      <c r="K109" s="976"/>
      <c r="L109" s="147"/>
      <c r="M109" s="180"/>
      <c r="N109" s="189"/>
      <c r="O109" s="147"/>
    </row>
    <row r="110" spans="1:15" s="181" customFormat="1">
      <c r="A110" s="147"/>
      <c r="B110" s="147"/>
      <c r="C110" s="147"/>
      <c r="D110" s="147"/>
      <c r="E110" s="147"/>
      <c r="F110" s="147"/>
      <c r="G110" s="147"/>
      <c r="H110" s="147"/>
      <c r="I110" s="147"/>
      <c r="J110" s="147"/>
      <c r="K110" s="976"/>
      <c r="L110" s="147"/>
      <c r="M110" s="180"/>
      <c r="N110" s="189"/>
      <c r="O110" s="147"/>
    </row>
    <row r="111" spans="1:15" s="181" customFormat="1">
      <c r="A111" s="147"/>
      <c r="B111" s="147"/>
      <c r="C111" s="147"/>
      <c r="D111" s="147"/>
      <c r="E111" s="147"/>
      <c r="F111" s="147"/>
      <c r="G111" s="147"/>
      <c r="H111" s="147"/>
      <c r="I111" s="147"/>
      <c r="J111" s="147"/>
      <c r="K111" s="976"/>
      <c r="L111" s="147"/>
      <c r="M111" s="180"/>
      <c r="N111" s="189"/>
      <c r="O111" s="147"/>
    </row>
    <row r="112" spans="1:15" s="181" customFormat="1">
      <c r="A112" s="147"/>
      <c r="B112" s="147"/>
      <c r="C112" s="147"/>
      <c r="D112" s="147"/>
      <c r="E112" s="147"/>
      <c r="F112" s="147"/>
      <c r="G112" s="147"/>
      <c r="H112" s="147"/>
      <c r="I112" s="147"/>
      <c r="J112" s="147"/>
      <c r="K112" s="976"/>
      <c r="L112" s="147"/>
      <c r="M112" s="180"/>
      <c r="N112" s="189"/>
      <c r="O112" s="147"/>
    </row>
    <row r="113" spans="1:15" s="181" customFormat="1">
      <c r="A113" s="147"/>
      <c r="B113" s="147"/>
      <c r="C113" s="147"/>
      <c r="D113" s="147"/>
      <c r="E113" s="147"/>
      <c r="F113" s="147"/>
      <c r="G113" s="147"/>
      <c r="H113" s="147"/>
      <c r="I113" s="147"/>
      <c r="J113" s="147"/>
      <c r="K113" s="976"/>
      <c r="L113" s="147"/>
      <c r="M113" s="180"/>
      <c r="N113" s="189"/>
      <c r="O113" s="147"/>
    </row>
    <row r="114" spans="1:15" s="181" customFormat="1">
      <c r="A114" s="147"/>
      <c r="B114" s="147"/>
      <c r="C114" s="147"/>
      <c r="D114" s="147"/>
      <c r="E114" s="147"/>
      <c r="F114" s="147"/>
      <c r="G114" s="147"/>
      <c r="H114" s="147"/>
      <c r="I114" s="147"/>
      <c r="J114" s="147"/>
      <c r="K114" s="976"/>
      <c r="L114" s="147"/>
      <c r="M114" s="180"/>
      <c r="N114" s="189"/>
      <c r="O114" s="147"/>
    </row>
    <row r="115" spans="1:15" s="181" customFormat="1">
      <c r="A115" s="147"/>
      <c r="B115" s="147"/>
      <c r="C115" s="147"/>
      <c r="D115" s="147"/>
      <c r="E115" s="147"/>
      <c r="F115" s="147"/>
      <c r="G115" s="147"/>
      <c r="H115" s="147"/>
      <c r="I115" s="147"/>
      <c r="J115" s="147"/>
      <c r="K115" s="976"/>
      <c r="L115" s="147"/>
      <c r="M115" s="180"/>
      <c r="N115" s="189"/>
      <c r="O115" s="147"/>
    </row>
    <row r="116" spans="1:15" s="181" customFormat="1">
      <c r="A116" s="147"/>
      <c r="B116" s="147"/>
      <c r="C116" s="147"/>
      <c r="D116" s="147"/>
      <c r="E116" s="147"/>
      <c r="F116" s="147"/>
      <c r="G116" s="147"/>
      <c r="H116" s="147"/>
      <c r="I116" s="147"/>
      <c r="J116" s="147"/>
      <c r="K116" s="976"/>
      <c r="L116" s="147"/>
      <c r="M116" s="180"/>
      <c r="N116" s="189"/>
      <c r="O116" s="147"/>
    </row>
    <row r="117" spans="1:15" s="181" customFormat="1">
      <c r="A117" s="147"/>
      <c r="B117" s="147"/>
      <c r="C117" s="147"/>
      <c r="D117" s="147"/>
      <c r="E117" s="147"/>
      <c r="F117" s="147"/>
      <c r="G117" s="147"/>
      <c r="H117" s="147"/>
      <c r="I117" s="147"/>
      <c r="J117" s="147"/>
      <c r="K117" s="976"/>
      <c r="L117" s="147"/>
      <c r="M117" s="180"/>
      <c r="N117" s="189"/>
      <c r="O117" s="147"/>
    </row>
    <row r="118" spans="1:15" s="181" customFormat="1">
      <c r="A118" s="147"/>
      <c r="B118" s="147"/>
      <c r="C118" s="147"/>
      <c r="D118" s="147"/>
      <c r="E118" s="147"/>
      <c r="F118" s="147"/>
      <c r="G118" s="147"/>
      <c r="H118" s="147"/>
      <c r="I118" s="147"/>
      <c r="J118" s="147"/>
      <c r="K118" s="976"/>
      <c r="L118" s="147"/>
      <c r="M118" s="180"/>
      <c r="N118" s="189"/>
      <c r="O118" s="147"/>
    </row>
    <row r="119" spans="1:15" s="181" customFormat="1">
      <c r="A119" s="147"/>
      <c r="B119" s="147"/>
      <c r="C119" s="147"/>
      <c r="D119" s="147"/>
      <c r="E119" s="147"/>
      <c r="F119" s="147"/>
      <c r="G119" s="147"/>
      <c r="H119" s="147"/>
      <c r="I119" s="147"/>
      <c r="J119" s="147"/>
      <c r="K119" s="976"/>
      <c r="L119" s="147"/>
      <c r="M119" s="180"/>
      <c r="N119" s="189"/>
      <c r="O119" s="147"/>
    </row>
    <row r="120" spans="1:15" s="181" customFormat="1">
      <c r="A120" s="147"/>
      <c r="B120" s="147"/>
      <c r="C120" s="147"/>
      <c r="D120" s="147"/>
      <c r="E120" s="147"/>
      <c r="F120" s="147"/>
      <c r="G120" s="147"/>
      <c r="H120" s="147"/>
      <c r="I120" s="147"/>
      <c r="J120" s="147"/>
      <c r="K120" s="976"/>
      <c r="L120" s="147"/>
      <c r="M120" s="180"/>
      <c r="N120" s="189"/>
      <c r="O120" s="147"/>
    </row>
    <row r="121" spans="1:15" s="181" customFormat="1">
      <c r="A121" s="147"/>
      <c r="B121" s="147"/>
      <c r="C121" s="147"/>
      <c r="D121" s="147"/>
      <c r="E121" s="147"/>
      <c r="F121" s="147"/>
      <c r="G121" s="147"/>
      <c r="H121" s="147"/>
      <c r="I121" s="147"/>
      <c r="J121" s="147"/>
      <c r="K121" s="976"/>
      <c r="L121" s="147"/>
      <c r="M121" s="180"/>
      <c r="N121" s="189"/>
      <c r="O121" s="147"/>
    </row>
    <row r="122" spans="1:15" s="181" customFormat="1">
      <c r="A122" s="147"/>
      <c r="B122" s="147"/>
      <c r="C122" s="147"/>
      <c r="D122" s="147"/>
      <c r="E122" s="147"/>
      <c r="F122" s="147"/>
      <c r="G122" s="147"/>
      <c r="H122" s="147"/>
      <c r="I122" s="147"/>
      <c r="J122" s="147"/>
      <c r="K122" s="976"/>
      <c r="L122" s="147"/>
      <c r="M122" s="180"/>
      <c r="N122" s="189"/>
      <c r="O122" s="147"/>
    </row>
    <row r="123" spans="1:15" s="181" customFormat="1">
      <c r="A123" s="147"/>
      <c r="B123" s="147"/>
      <c r="C123" s="147"/>
      <c r="D123" s="147"/>
      <c r="E123" s="147"/>
      <c r="F123" s="147"/>
      <c r="G123" s="147"/>
      <c r="H123" s="147"/>
      <c r="I123" s="147"/>
      <c r="J123" s="147"/>
      <c r="K123" s="976"/>
      <c r="L123" s="147"/>
      <c r="M123" s="180"/>
      <c r="N123" s="189"/>
      <c r="O123" s="147"/>
    </row>
    <row r="124" spans="1:15" s="181" customFormat="1">
      <c r="A124" s="147"/>
      <c r="B124" s="147"/>
      <c r="C124" s="147"/>
      <c r="D124" s="147"/>
      <c r="E124" s="147"/>
      <c r="F124" s="147"/>
      <c r="G124" s="147"/>
      <c r="H124" s="147"/>
      <c r="I124" s="147"/>
      <c r="J124" s="147"/>
      <c r="K124" s="976"/>
      <c r="L124" s="147"/>
      <c r="M124" s="180"/>
      <c r="N124" s="189"/>
      <c r="O124" s="147"/>
    </row>
    <row r="125" spans="1:15" s="181" customFormat="1">
      <c r="A125" s="147"/>
      <c r="B125" s="147"/>
      <c r="C125" s="147"/>
      <c r="D125" s="147"/>
      <c r="E125" s="147"/>
      <c r="F125" s="147"/>
      <c r="G125" s="147"/>
      <c r="H125" s="147"/>
      <c r="I125" s="147"/>
      <c r="J125" s="147"/>
      <c r="K125" s="976"/>
      <c r="L125" s="147"/>
      <c r="M125" s="180"/>
      <c r="N125" s="189"/>
      <c r="O125" s="147"/>
    </row>
    <row r="126" spans="1:15" s="181" customFormat="1">
      <c r="A126" s="147"/>
      <c r="B126" s="147"/>
      <c r="C126" s="147"/>
      <c r="D126" s="147"/>
      <c r="E126" s="147"/>
      <c r="F126" s="147"/>
      <c r="G126" s="147"/>
      <c r="H126" s="147"/>
      <c r="I126" s="147"/>
      <c r="J126" s="147"/>
      <c r="K126" s="976"/>
      <c r="L126" s="147"/>
      <c r="M126" s="180"/>
      <c r="N126" s="189"/>
      <c r="O126" s="147"/>
    </row>
    <row r="127" spans="1:15" s="181" customFormat="1">
      <c r="A127" s="147"/>
      <c r="B127" s="147"/>
      <c r="C127" s="147"/>
      <c r="D127" s="147"/>
      <c r="E127" s="147"/>
      <c r="F127" s="147"/>
      <c r="G127" s="147"/>
      <c r="H127" s="147"/>
      <c r="I127" s="147"/>
      <c r="J127" s="147"/>
      <c r="K127" s="976"/>
      <c r="L127" s="147"/>
      <c r="M127" s="180"/>
      <c r="N127" s="189"/>
      <c r="O127" s="147"/>
    </row>
    <row r="128" spans="1:15" s="181" customFormat="1">
      <c r="A128" s="147"/>
      <c r="B128" s="147"/>
      <c r="C128" s="147"/>
      <c r="D128" s="147"/>
      <c r="E128" s="147"/>
      <c r="F128" s="147"/>
      <c r="G128" s="147"/>
      <c r="H128" s="147"/>
      <c r="I128" s="147"/>
      <c r="J128" s="147"/>
      <c r="K128" s="976"/>
      <c r="L128" s="147"/>
      <c r="M128" s="180"/>
      <c r="N128" s="189"/>
      <c r="O128" s="147"/>
    </row>
    <row r="129" spans="1:15" s="181" customFormat="1">
      <c r="A129" s="147"/>
      <c r="B129" s="147"/>
      <c r="C129" s="147"/>
      <c r="D129" s="147"/>
      <c r="E129" s="147"/>
      <c r="F129" s="147"/>
      <c r="G129" s="147"/>
      <c r="H129" s="147"/>
      <c r="I129" s="147"/>
      <c r="J129" s="147"/>
      <c r="K129" s="976"/>
      <c r="L129" s="147"/>
      <c r="M129" s="180"/>
      <c r="N129" s="189"/>
      <c r="O129" s="147"/>
    </row>
    <row r="130" spans="1:15" s="181" customFormat="1">
      <c r="A130" s="147"/>
      <c r="B130" s="147"/>
      <c r="C130" s="147"/>
      <c r="D130" s="147"/>
      <c r="E130" s="147"/>
      <c r="F130" s="147"/>
      <c r="G130" s="147"/>
      <c r="H130" s="147"/>
      <c r="I130" s="147"/>
      <c r="J130" s="147"/>
      <c r="K130" s="976"/>
      <c r="L130" s="147"/>
      <c r="M130" s="180"/>
      <c r="N130" s="189"/>
      <c r="O130" s="147"/>
    </row>
    <row r="131" spans="1:15" s="181" customFormat="1">
      <c r="A131" s="147"/>
      <c r="B131" s="147"/>
      <c r="C131" s="147"/>
      <c r="D131" s="147"/>
      <c r="E131" s="147"/>
      <c r="F131" s="147"/>
      <c r="G131" s="147"/>
      <c r="H131" s="147"/>
      <c r="I131" s="147"/>
      <c r="J131" s="147"/>
      <c r="K131" s="976"/>
      <c r="L131" s="147"/>
      <c r="M131" s="180"/>
      <c r="N131" s="189"/>
      <c r="O131" s="147"/>
    </row>
    <row r="132" spans="1:15" s="181" customFormat="1">
      <c r="A132" s="147"/>
      <c r="B132" s="147"/>
      <c r="C132" s="147"/>
      <c r="D132" s="147"/>
      <c r="E132" s="147"/>
      <c r="F132" s="147"/>
      <c r="G132" s="147"/>
      <c r="H132" s="147"/>
      <c r="I132" s="147"/>
      <c r="J132" s="147"/>
      <c r="K132" s="976"/>
      <c r="L132" s="147"/>
      <c r="M132" s="180"/>
      <c r="N132" s="189"/>
      <c r="O132" s="147"/>
    </row>
    <row r="133" spans="1:15" s="181" customFormat="1">
      <c r="A133" s="147"/>
      <c r="B133" s="147"/>
      <c r="C133" s="147"/>
      <c r="D133" s="147"/>
      <c r="E133" s="147"/>
      <c r="F133" s="147"/>
      <c r="G133" s="147"/>
      <c r="H133" s="147"/>
      <c r="I133" s="147"/>
      <c r="J133" s="147"/>
      <c r="K133" s="976"/>
      <c r="L133" s="147"/>
      <c r="M133" s="180"/>
      <c r="N133" s="189"/>
      <c r="O133" s="147"/>
    </row>
    <row r="134" spans="1:15" s="181" customFormat="1">
      <c r="A134" s="147"/>
      <c r="B134" s="147"/>
      <c r="C134" s="147"/>
      <c r="D134" s="147"/>
      <c r="E134" s="147"/>
      <c r="F134" s="147"/>
      <c r="G134" s="147"/>
      <c r="H134" s="147"/>
      <c r="I134" s="147"/>
      <c r="J134" s="147"/>
      <c r="K134" s="976"/>
      <c r="L134" s="147"/>
      <c r="M134" s="180"/>
      <c r="N134" s="189"/>
      <c r="O134" s="147"/>
    </row>
    <row r="135" spans="1:15" s="181" customFormat="1">
      <c r="A135" s="147"/>
      <c r="B135" s="147"/>
      <c r="C135" s="147"/>
      <c r="D135" s="147"/>
      <c r="E135" s="147"/>
      <c r="F135" s="147"/>
      <c r="G135" s="147"/>
      <c r="H135" s="147"/>
      <c r="I135" s="147"/>
      <c r="J135" s="147"/>
      <c r="K135" s="976"/>
      <c r="L135" s="147"/>
      <c r="M135" s="180"/>
      <c r="N135" s="189"/>
      <c r="O135" s="147"/>
    </row>
    <row r="136" spans="1:15" s="181" customFormat="1">
      <c r="A136" s="147"/>
      <c r="B136" s="147"/>
      <c r="C136" s="147"/>
      <c r="D136" s="147"/>
      <c r="E136" s="147"/>
      <c r="F136" s="147"/>
      <c r="G136" s="147"/>
      <c r="H136" s="147"/>
      <c r="I136" s="147"/>
      <c r="J136" s="147"/>
      <c r="K136" s="976"/>
      <c r="L136" s="147"/>
      <c r="M136" s="180"/>
      <c r="N136" s="189"/>
      <c r="O136" s="147"/>
    </row>
    <row r="137" spans="1:15" s="181" customFormat="1">
      <c r="A137" s="147"/>
      <c r="B137" s="147"/>
      <c r="C137" s="147"/>
      <c r="D137" s="147"/>
      <c r="E137" s="147"/>
      <c r="F137" s="147"/>
      <c r="G137" s="147"/>
      <c r="H137" s="147"/>
      <c r="I137" s="147"/>
      <c r="J137" s="147"/>
      <c r="K137" s="976"/>
      <c r="L137" s="147"/>
      <c r="M137" s="180"/>
      <c r="N137" s="189"/>
      <c r="O137" s="147"/>
    </row>
    <row r="138" spans="1:15" s="181" customFormat="1">
      <c r="A138" s="147"/>
      <c r="B138" s="147"/>
      <c r="C138" s="147"/>
      <c r="D138" s="147"/>
      <c r="E138" s="147"/>
      <c r="F138" s="147"/>
      <c r="G138" s="147"/>
      <c r="H138" s="147"/>
      <c r="I138" s="147"/>
      <c r="J138" s="147"/>
      <c r="K138" s="976"/>
      <c r="L138" s="147"/>
      <c r="M138" s="180"/>
      <c r="N138" s="189"/>
      <c r="O138" s="147"/>
    </row>
    <row r="139" spans="1:15" s="181" customFormat="1">
      <c r="A139" s="147"/>
      <c r="B139" s="147"/>
      <c r="C139" s="147"/>
      <c r="D139" s="147"/>
      <c r="E139" s="147"/>
      <c r="F139" s="147"/>
      <c r="G139" s="147"/>
      <c r="H139" s="147"/>
      <c r="I139" s="147"/>
      <c r="J139" s="147"/>
      <c r="K139" s="976"/>
      <c r="L139" s="147"/>
      <c r="M139" s="180"/>
      <c r="N139" s="189"/>
      <c r="O139" s="147"/>
    </row>
    <row r="140" spans="1:15" s="181" customFormat="1">
      <c r="A140" s="147"/>
      <c r="B140" s="147"/>
      <c r="C140" s="147"/>
      <c r="D140" s="147"/>
      <c r="E140" s="147"/>
      <c r="F140" s="147"/>
      <c r="G140" s="147"/>
      <c r="H140" s="147"/>
      <c r="I140" s="147"/>
      <c r="J140" s="147"/>
      <c r="K140" s="976"/>
      <c r="L140" s="147"/>
      <c r="M140" s="180"/>
      <c r="N140" s="189"/>
      <c r="O140" s="147"/>
    </row>
    <row r="141" spans="1:15" s="181" customFormat="1">
      <c r="A141" s="147"/>
      <c r="B141" s="147"/>
      <c r="C141" s="147"/>
      <c r="D141" s="147"/>
      <c r="E141" s="147"/>
      <c r="F141" s="147"/>
      <c r="G141" s="147"/>
      <c r="H141" s="147"/>
      <c r="I141" s="147"/>
      <c r="J141" s="147"/>
      <c r="K141" s="976"/>
      <c r="L141" s="147"/>
      <c r="M141" s="180"/>
      <c r="N141" s="189"/>
      <c r="O141" s="147"/>
    </row>
    <row r="142" spans="1:15" s="181" customFormat="1">
      <c r="A142" s="147"/>
      <c r="B142" s="147"/>
      <c r="C142" s="147"/>
      <c r="D142" s="147"/>
      <c r="E142" s="147"/>
      <c r="F142" s="147"/>
      <c r="G142" s="147"/>
      <c r="H142" s="147"/>
      <c r="I142" s="147"/>
      <c r="J142" s="147"/>
      <c r="K142" s="976"/>
      <c r="L142" s="147"/>
      <c r="M142" s="180"/>
      <c r="N142" s="189"/>
      <c r="O142" s="147"/>
    </row>
    <row r="143" spans="1:15" s="181" customFormat="1">
      <c r="A143" s="147"/>
      <c r="B143" s="147"/>
      <c r="C143" s="147"/>
      <c r="D143" s="147"/>
      <c r="E143" s="147"/>
      <c r="F143" s="147"/>
      <c r="G143" s="147"/>
      <c r="H143" s="147"/>
      <c r="I143" s="147"/>
      <c r="J143" s="147"/>
      <c r="K143" s="976"/>
      <c r="L143" s="147"/>
      <c r="M143" s="180"/>
      <c r="N143" s="189"/>
      <c r="O143" s="147"/>
    </row>
    <row r="144" spans="1:15" s="181" customFormat="1">
      <c r="A144" s="147"/>
      <c r="B144" s="147"/>
      <c r="C144" s="147"/>
      <c r="D144" s="147"/>
      <c r="E144" s="147"/>
      <c r="F144" s="147"/>
      <c r="G144" s="147"/>
      <c r="H144" s="147"/>
      <c r="I144" s="147"/>
      <c r="J144" s="147"/>
      <c r="K144" s="976"/>
      <c r="L144" s="147"/>
      <c r="M144" s="180"/>
      <c r="N144" s="189"/>
      <c r="O144" s="147"/>
    </row>
    <row r="145" spans="1:15" s="181" customFormat="1">
      <c r="A145" s="147"/>
      <c r="B145" s="147"/>
      <c r="C145" s="147"/>
      <c r="D145" s="147"/>
      <c r="E145" s="147"/>
      <c r="F145" s="147"/>
      <c r="G145" s="147"/>
      <c r="H145" s="147"/>
      <c r="I145" s="147"/>
      <c r="J145" s="147"/>
      <c r="K145" s="976"/>
      <c r="L145" s="147"/>
      <c r="M145" s="180"/>
      <c r="N145" s="189"/>
      <c r="O145" s="147"/>
    </row>
    <row r="146" spans="1:15" s="181" customFormat="1">
      <c r="A146" s="147"/>
      <c r="B146" s="147"/>
      <c r="C146" s="147"/>
      <c r="D146" s="147"/>
      <c r="E146" s="147"/>
      <c r="F146" s="147"/>
      <c r="G146" s="147"/>
      <c r="H146" s="147"/>
      <c r="I146" s="147"/>
      <c r="J146" s="147"/>
      <c r="K146" s="976"/>
      <c r="L146" s="147"/>
      <c r="M146" s="180"/>
      <c r="N146" s="189"/>
      <c r="O146" s="147"/>
    </row>
    <row r="147" spans="1:15" s="181" customFormat="1">
      <c r="A147" s="147"/>
      <c r="B147" s="147"/>
      <c r="C147" s="147"/>
      <c r="D147" s="147"/>
      <c r="E147" s="147"/>
      <c r="F147" s="147"/>
      <c r="G147" s="147"/>
      <c r="H147" s="147"/>
      <c r="I147" s="147"/>
      <c r="J147" s="147"/>
      <c r="K147" s="976"/>
      <c r="L147" s="147"/>
      <c r="M147" s="180"/>
      <c r="N147" s="189"/>
      <c r="O147" s="147"/>
    </row>
    <row r="148" spans="1:15" s="181" customFormat="1">
      <c r="A148" s="147"/>
      <c r="B148" s="147"/>
      <c r="C148" s="147"/>
      <c r="D148" s="147"/>
      <c r="E148" s="147"/>
      <c r="F148" s="147"/>
      <c r="G148" s="147"/>
      <c r="H148" s="147"/>
      <c r="I148" s="147"/>
      <c r="J148" s="147"/>
      <c r="K148" s="976"/>
      <c r="L148" s="147"/>
      <c r="M148" s="180"/>
      <c r="N148" s="189"/>
      <c r="O148" s="147"/>
    </row>
    <row r="149" spans="1:15" s="181" customFormat="1">
      <c r="A149" s="147"/>
      <c r="B149" s="147"/>
      <c r="C149" s="147"/>
      <c r="D149" s="147"/>
      <c r="E149" s="147"/>
      <c r="F149" s="147"/>
      <c r="G149" s="147"/>
      <c r="H149" s="147"/>
      <c r="I149" s="147"/>
      <c r="J149" s="147"/>
      <c r="K149" s="976"/>
      <c r="L149" s="147"/>
      <c r="M149" s="180"/>
      <c r="N149" s="189"/>
      <c r="O149" s="147"/>
    </row>
    <row r="150" spans="1:15" s="181" customFormat="1">
      <c r="A150" s="147"/>
      <c r="B150" s="147"/>
      <c r="C150" s="147"/>
      <c r="D150" s="147"/>
      <c r="E150" s="147"/>
      <c r="F150" s="147"/>
      <c r="G150" s="147"/>
      <c r="H150" s="147"/>
      <c r="I150" s="147"/>
      <c r="J150" s="147"/>
      <c r="K150" s="976"/>
      <c r="L150" s="147"/>
      <c r="M150" s="180"/>
      <c r="N150" s="189"/>
      <c r="O150" s="147"/>
    </row>
    <row r="151" spans="1:15" s="181" customFormat="1">
      <c r="A151" s="147"/>
      <c r="B151" s="147"/>
      <c r="C151" s="147"/>
      <c r="D151" s="147"/>
      <c r="E151" s="147"/>
      <c r="F151" s="147"/>
      <c r="G151" s="147"/>
      <c r="H151" s="147"/>
      <c r="I151" s="147"/>
      <c r="J151" s="147"/>
      <c r="K151" s="976"/>
      <c r="L151" s="147"/>
      <c r="M151" s="180"/>
      <c r="N151" s="189"/>
      <c r="O151" s="147"/>
    </row>
    <row r="152" spans="1:15" s="181" customFormat="1">
      <c r="A152" s="147"/>
      <c r="B152" s="147"/>
      <c r="C152" s="147"/>
      <c r="D152" s="147"/>
      <c r="E152" s="147"/>
      <c r="F152" s="147"/>
      <c r="G152" s="147"/>
      <c r="H152" s="147"/>
      <c r="I152" s="147"/>
      <c r="J152" s="147"/>
      <c r="K152" s="976"/>
      <c r="L152" s="147"/>
      <c r="M152" s="180"/>
      <c r="N152" s="189"/>
      <c r="O152" s="147"/>
    </row>
    <row r="153" spans="1:15" s="181" customFormat="1">
      <c r="K153" s="187"/>
      <c r="M153" s="180"/>
      <c r="N153" s="189"/>
    </row>
    <row r="154" spans="1:15" s="181" customFormat="1">
      <c r="K154" s="187"/>
      <c r="M154" s="180"/>
      <c r="N154" s="189"/>
    </row>
    <row r="155" spans="1:15" s="181" customFormat="1">
      <c r="K155" s="187"/>
      <c r="M155" s="180"/>
      <c r="N155" s="189"/>
    </row>
    <row r="156" spans="1:15" s="181" customFormat="1">
      <c r="K156" s="187"/>
      <c r="M156" s="180"/>
      <c r="N156" s="189"/>
    </row>
  </sheetData>
  <customSheetViews>
    <customSheetView guid="{1B259DF3-2D8D-4DFB-A9C4-F29F1CEBD105}" scale="40" showPageBreaks="1" showGridLines="0" printArea="1" view="pageBreakPreview">
      <selection sqref="A1:T1"/>
      <pageMargins left="0" right="0" top="0" bottom="0" header="0" footer="0"/>
      <pageSetup paperSize="9" scale="25" orientation="portrait" r:id="rId1"/>
      <headerFooter>
        <oddHeader>&amp;CPro forma tables 2020-21 (Consultation)</oddHeader>
        <oddFooter>&amp;L&amp;D&amp;T&amp;R&amp;A</oddFooter>
      </headerFooter>
    </customSheetView>
  </customSheetViews>
  <mergeCells count="10">
    <mergeCell ref="A1:F1"/>
    <mergeCell ref="H1:J1"/>
    <mergeCell ref="K1:L1"/>
    <mergeCell ref="M5:M7"/>
    <mergeCell ref="A3:K3"/>
    <mergeCell ref="K6:K7"/>
    <mergeCell ref="B5:J5"/>
    <mergeCell ref="G6:I6"/>
    <mergeCell ref="J6:J7"/>
    <mergeCell ref="B6:F6"/>
  </mergeCells>
  <pageMargins left="0.70866141732283472" right="0.70866141732283472" top="0.74803149606299213" bottom="0.74803149606299213" header="0.31496062992125984" footer="0.31496062992125984"/>
  <pageSetup paperSize="8" scale="74" fitToHeight="2" orientation="portrait" r:id="rId2"/>
  <headerFooter>
    <oddHeader>&amp;L&amp;F&amp;CSheet: &amp;A&amp;ROFFICIAL</oddHeader>
    <oddFooter>&amp;LPrinted on: &amp;D at &amp;T&amp;CPage &amp;P of &amp;N&amp;ROfwat</oddFooter>
  </headerFooter>
  <rowBreaks count="1" manualBreakCount="1">
    <brk id="56" max="1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view="pageBreakPreview" zoomScaleNormal="100" zoomScaleSheetLayoutView="100" workbookViewId="0">
      <selection sqref="A1:F1"/>
    </sheetView>
  </sheetViews>
  <sheetFormatPr defaultColWidth="9" defaultRowHeight="15.75"/>
  <cols>
    <col min="1" max="1" width="39.5" style="35" customWidth="1"/>
    <col min="2" max="6" width="9.5" style="35" customWidth="1"/>
    <col min="7" max="7" width="1.875" style="35" customWidth="1"/>
    <col min="8" max="8" width="8.625" style="40" customWidth="1"/>
    <col min="9" max="9" width="2.5" style="38" customWidth="1"/>
    <col min="10" max="16384" width="9" style="35"/>
  </cols>
  <sheetData>
    <row r="1" spans="1:11" s="33" customFormat="1" ht="28.9" customHeight="1">
      <c r="A1" s="1216" t="s">
        <v>3098</v>
      </c>
      <c r="B1" s="1216"/>
      <c r="C1" s="1216"/>
      <c r="D1" s="1216"/>
      <c r="E1" s="1216"/>
      <c r="F1" s="1216"/>
      <c r="G1" s="25"/>
      <c r="H1" s="1145"/>
      <c r="I1" s="101"/>
    </row>
    <row r="2" spans="1:11" s="33" customFormat="1" ht="7.9" customHeight="1">
      <c r="A2" s="156"/>
      <c r="B2" s="156"/>
      <c r="C2" s="156"/>
      <c r="D2" s="156"/>
      <c r="E2" s="156"/>
      <c r="F2" s="156"/>
      <c r="G2" s="156"/>
      <c r="H2" s="156"/>
      <c r="I2" s="101"/>
    </row>
    <row r="3" spans="1:11" s="66" customFormat="1" ht="55.5" customHeight="1">
      <c r="A3" s="1224" t="s">
        <v>4243</v>
      </c>
      <c r="B3" s="1224"/>
      <c r="C3" s="1224"/>
      <c r="D3" s="1224"/>
      <c r="E3" s="1224"/>
      <c r="F3" s="1224"/>
      <c r="G3" s="34"/>
      <c r="H3" s="34"/>
      <c r="I3" s="57"/>
      <c r="J3" s="75"/>
      <c r="K3" s="75"/>
    </row>
    <row r="4" spans="1:11" s="66" customFormat="1" ht="9.75" customHeight="1" thickBot="1">
      <c r="A4" s="977"/>
      <c r="B4" s="977"/>
      <c r="C4" s="977"/>
      <c r="D4" s="977"/>
      <c r="E4" s="977"/>
      <c r="F4" s="977"/>
      <c r="G4" s="43"/>
      <c r="H4" s="34"/>
      <c r="I4" s="57"/>
      <c r="J4" s="75"/>
      <c r="K4" s="75"/>
    </row>
    <row r="5" spans="1:11" s="66" customFormat="1" ht="31.5" customHeight="1" thickTop="1">
      <c r="A5" s="1401"/>
      <c r="B5" s="1403" t="s">
        <v>404</v>
      </c>
      <c r="C5" s="1375" t="s">
        <v>695</v>
      </c>
      <c r="D5" s="1376"/>
      <c r="E5" s="1376"/>
      <c r="F5" s="1405" t="s">
        <v>206</v>
      </c>
      <c r="G5" s="43"/>
      <c r="H5" s="1303" t="s">
        <v>134</v>
      </c>
      <c r="I5" s="57"/>
      <c r="J5" s="75"/>
      <c r="K5" s="75"/>
    </row>
    <row r="6" spans="1:11" s="66" customFormat="1" ht="54.75" customHeight="1" thickBot="1">
      <c r="A6" s="1402"/>
      <c r="B6" s="1404"/>
      <c r="C6" s="947" t="s">
        <v>3099</v>
      </c>
      <c r="D6" s="948" t="s">
        <v>2465</v>
      </c>
      <c r="E6" s="985" t="s">
        <v>2466</v>
      </c>
      <c r="F6" s="1406"/>
      <c r="G6" s="363"/>
      <c r="H6" s="1305"/>
      <c r="I6" s="57"/>
      <c r="J6" s="75"/>
      <c r="K6" s="75"/>
    </row>
    <row r="7" spans="1:11" s="66" customFormat="1" ht="17.25" thickTop="1" thickBot="1">
      <c r="A7" s="982"/>
      <c r="B7" s="363"/>
      <c r="C7" s="363"/>
      <c r="D7" s="363"/>
      <c r="E7" s="363"/>
      <c r="F7" s="983"/>
      <c r="G7" s="363"/>
      <c r="H7" s="983"/>
      <c r="I7" s="57"/>
      <c r="J7" s="75"/>
      <c r="K7" s="75"/>
    </row>
    <row r="8" spans="1:11" s="66" customFormat="1" ht="41.25" customHeight="1" thickTop="1" thickBot="1">
      <c r="A8" s="462" t="s">
        <v>3100</v>
      </c>
      <c r="B8" s="597"/>
      <c r="C8" s="597"/>
      <c r="D8" s="982"/>
      <c r="E8" s="982"/>
      <c r="F8" s="363"/>
      <c r="G8" s="363"/>
      <c r="H8" s="93"/>
      <c r="I8" s="57"/>
      <c r="J8" s="75"/>
      <c r="K8" s="75"/>
    </row>
    <row r="9" spans="1:11" s="66" customFormat="1" ht="41.25" customHeight="1" thickTop="1">
      <c r="A9" s="594" t="s">
        <v>3101</v>
      </c>
      <c r="B9" s="395" t="s">
        <v>139</v>
      </c>
      <c r="C9" s="395" t="s">
        <v>139</v>
      </c>
      <c r="D9" s="395" t="s">
        <v>139</v>
      </c>
      <c r="E9" s="600" t="s">
        <v>139</v>
      </c>
      <c r="F9" s="587" t="s">
        <v>140</v>
      </c>
      <c r="G9" s="363"/>
      <c r="H9" s="389" t="s">
        <v>3102</v>
      </c>
      <c r="I9" s="57"/>
      <c r="J9" s="75"/>
      <c r="K9" s="75"/>
    </row>
    <row r="10" spans="1:11" s="66" customFormat="1" ht="41.25" customHeight="1">
      <c r="A10" s="1148" t="s">
        <v>3103</v>
      </c>
      <c r="B10" s="385" t="s">
        <v>139</v>
      </c>
      <c r="C10" s="385" t="s">
        <v>139</v>
      </c>
      <c r="D10" s="385" t="s">
        <v>139</v>
      </c>
      <c r="E10" s="601" t="s">
        <v>139</v>
      </c>
      <c r="F10" s="590" t="s">
        <v>140</v>
      </c>
      <c r="G10" s="363"/>
      <c r="H10" s="390" t="s">
        <v>3104</v>
      </c>
      <c r="I10" s="57"/>
      <c r="J10" s="75"/>
      <c r="K10" s="75"/>
    </row>
    <row r="11" spans="1:11" s="66" customFormat="1" ht="41.25" customHeight="1">
      <c r="A11" s="1148" t="s">
        <v>3105</v>
      </c>
      <c r="B11" s="385" t="s">
        <v>139</v>
      </c>
      <c r="C11" s="385" t="s">
        <v>139</v>
      </c>
      <c r="D11" s="385" t="s">
        <v>139</v>
      </c>
      <c r="E11" s="601" t="s">
        <v>139</v>
      </c>
      <c r="F11" s="590" t="s">
        <v>140</v>
      </c>
      <c r="G11" s="363"/>
      <c r="H11" s="390" t="s">
        <v>3106</v>
      </c>
      <c r="I11" s="57"/>
      <c r="J11" s="75"/>
      <c r="K11" s="75"/>
    </row>
    <row r="12" spans="1:11" s="66" customFormat="1" ht="41.25" customHeight="1" thickBot="1">
      <c r="A12" s="1156" t="s">
        <v>3107</v>
      </c>
      <c r="B12" s="399" t="s">
        <v>139</v>
      </c>
      <c r="C12" s="399" t="s">
        <v>139</v>
      </c>
      <c r="D12" s="399" t="s">
        <v>139</v>
      </c>
      <c r="E12" s="602" t="s">
        <v>139</v>
      </c>
      <c r="F12" s="592" t="s">
        <v>140</v>
      </c>
      <c r="G12" s="363"/>
      <c r="H12" s="416" t="s">
        <v>3108</v>
      </c>
      <c r="I12" s="57"/>
      <c r="J12" s="75"/>
      <c r="K12" s="75"/>
    </row>
    <row r="13" spans="1:11" s="66" customFormat="1" ht="24.75" customHeight="1" thickTop="1" thickBot="1">
      <c r="A13" s="962"/>
      <c r="B13" s="983"/>
      <c r="C13" s="983"/>
      <c r="D13" s="983"/>
      <c r="E13" s="983"/>
      <c r="F13" s="983"/>
      <c r="G13" s="363"/>
      <c r="H13" s="358"/>
      <c r="I13" s="57"/>
      <c r="J13" s="75"/>
      <c r="K13" s="75"/>
    </row>
    <row r="14" spans="1:11" s="66" customFormat="1" ht="41.25" customHeight="1" thickTop="1" thickBot="1">
      <c r="A14" s="462" t="s">
        <v>3109</v>
      </c>
      <c r="B14" s="597"/>
      <c r="C14" s="597"/>
      <c r="D14" s="982"/>
      <c r="E14" s="982"/>
      <c r="F14" s="363"/>
      <c r="G14" s="363"/>
      <c r="H14" s="93"/>
      <c r="I14" s="57"/>
      <c r="J14" s="75"/>
      <c r="K14" s="75"/>
    </row>
    <row r="15" spans="1:11" s="66" customFormat="1" ht="41.25" customHeight="1" thickTop="1">
      <c r="A15" s="594" t="s">
        <v>3110</v>
      </c>
      <c r="B15" s="395" t="s">
        <v>139</v>
      </c>
      <c r="C15" s="395" t="s">
        <v>139</v>
      </c>
      <c r="D15" s="395" t="s">
        <v>139</v>
      </c>
      <c r="E15" s="600" t="s">
        <v>139</v>
      </c>
      <c r="F15" s="587" t="s">
        <v>140</v>
      </c>
      <c r="G15" s="363"/>
      <c r="H15" s="389" t="s">
        <v>3111</v>
      </c>
      <c r="I15" s="57"/>
      <c r="J15" s="75"/>
      <c r="K15" s="75"/>
    </row>
    <row r="16" spans="1:11" s="66" customFormat="1" ht="41.25" customHeight="1">
      <c r="A16" s="1148" t="s">
        <v>3112</v>
      </c>
      <c r="B16" s="385" t="s">
        <v>139</v>
      </c>
      <c r="C16" s="385" t="s">
        <v>139</v>
      </c>
      <c r="D16" s="385" t="s">
        <v>139</v>
      </c>
      <c r="E16" s="601" t="s">
        <v>139</v>
      </c>
      <c r="F16" s="590" t="s">
        <v>140</v>
      </c>
      <c r="G16" s="363"/>
      <c r="H16" s="390" t="s">
        <v>3113</v>
      </c>
      <c r="I16" s="57"/>
      <c r="J16" s="75"/>
      <c r="K16" s="75"/>
    </row>
    <row r="17" spans="1:11" s="66" customFormat="1" ht="41.25" customHeight="1" thickBot="1">
      <c r="A17" s="1156" t="s">
        <v>3114</v>
      </c>
      <c r="B17" s="399" t="s">
        <v>139</v>
      </c>
      <c r="C17" s="399" t="s">
        <v>139</v>
      </c>
      <c r="D17" s="399" t="s">
        <v>139</v>
      </c>
      <c r="E17" s="602" t="s">
        <v>139</v>
      </c>
      <c r="F17" s="592" t="s">
        <v>140</v>
      </c>
      <c r="G17" s="363"/>
      <c r="H17" s="416" t="s">
        <v>3115</v>
      </c>
      <c r="I17" s="57"/>
      <c r="J17" s="75"/>
      <c r="K17" s="75"/>
    </row>
    <row r="18" spans="1:11" s="66" customFormat="1" ht="15" customHeight="1" thickTop="1">
      <c r="A18" s="927"/>
      <c r="B18" s="927"/>
      <c r="C18" s="927"/>
      <c r="D18" s="927"/>
      <c r="E18" s="927"/>
      <c r="F18" s="927"/>
      <c r="G18" s="927"/>
      <c r="H18" s="927"/>
      <c r="I18" s="57"/>
      <c r="J18" s="75"/>
      <c r="K18" s="75"/>
    </row>
    <row r="19" spans="1:11" s="66" customFormat="1" ht="30" customHeight="1">
      <c r="A19" s="174"/>
      <c r="B19" s="322"/>
      <c r="C19" s="322"/>
      <c r="D19" s="322"/>
      <c r="E19" s="322"/>
      <c r="F19" s="322"/>
      <c r="G19" s="322"/>
      <c r="H19" s="986"/>
      <c r="I19" s="57"/>
      <c r="J19" s="75"/>
      <c r="K19" s="75"/>
    </row>
    <row r="20" spans="1:11" ht="30" customHeight="1">
      <c r="A20" s="76"/>
      <c r="B20" s="56"/>
      <c r="C20" s="56"/>
      <c r="D20" s="56"/>
      <c r="E20" s="56"/>
      <c r="F20" s="56"/>
      <c r="G20" s="56"/>
      <c r="H20" s="100"/>
      <c r="I20" s="57"/>
      <c r="J20" s="39"/>
      <c r="K20" s="39"/>
    </row>
    <row r="21" spans="1:11" ht="30" customHeight="1">
      <c r="A21" s="36"/>
      <c r="B21" s="58"/>
      <c r="C21" s="58"/>
      <c r="D21" s="58"/>
      <c r="E21" s="58"/>
      <c r="F21" s="58"/>
      <c r="G21" s="58"/>
      <c r="H21" s="100"/>
      <c r="I21" s="59"/>
      <c r="J21" s="39"/>
      <c r="K21" s="39"/>
    </row>
    <row r="22" spans="1:11" ht="30" customHeight="1">
      <c r="A22" s="39"/>
      <c r="B22" s="39"/>
      <c r="C22" s="39"/>
      <c r="D22" s="39"/>
      <c r="E22" s="39"/>
      <c r="F22" s="39"/>
      <c r="G22" s="39"/>
      <c r="H22" s="60"/>
      <c r="I22" s="59"/>
      <c r="J22" s="39"/>
      <c r="K22" s="39"/>
    </row>
    <row r="23" spans="1:11" ht="30" customHeight="1">
      <c r="A23" s="36"/>
      <c r="B23" s="58"/>
      <c r="C23" s="58"/>
      <c r="D23" s="58"/>
      <c r="E23" s="58"/>
      <c r="F23" s="58"/>
      <c r="G23" s="58"/>
      <c r="H23" s="58"/>
      <c r="I23" s="59"/>
      <c r="J23" s="39"/>
      <c r="K23" s="39"/>
    </row>
    <row r="24" spans="1:11" ht="30" customHeight="1">
      <c r="A24" s="41"/>
      <c r="B24" s="58"/>
      <c r="C24" s="58"/>
      <c r="D24" s="58"/>
      <c r="E24" s="58"/>
      <c r="F24" s="58"/>
      <c r="G24" s="58"/>
      <c r="H24" s="58"/>
      <c r="I24" s="59"/>
      <c r="J24" s="39"/>
      <c r="K24" s="39"/>
    </row>
    <row r="25" spans="1:11" ht="30" customHeight="1">
      <c r="A25" s="36"/>
      <c r="B25" s="58"/>
      <c r="C25" s="58"/>
      <c r="D25" s="58"/>
      <c r="E25" s="58"/>
      <c r="F25" s="58"/>
      <c r="G25" s="58"/>
      <c r="H25" s="58"/>
      <c r="I25" s="59"/>
      <c r="J25" s="39"/>
      <c r="K25" s="39"/>
    </row>
    <row r="26" spans="1:11" ht="30" customHeight="1">
      <c r="A26" s="41"/>
      <c r="B26" s="58"/>
      <c r="C26" s="58"/>
      <c r="D26" s="58"/>
      <c r="E26" s="58"/>
      <c r="F26" s="58"/>
      <c r="G26" s="58"/>
      <c r="H26" s="58"/>
      <c r="I26" s="59"/>
      <c r="J26" s="39"/>
      <c r="K26" s="39"/>
    </row>
    <row r="27" spans="1:11" ht="30" customHeight="1">
      <c r="A27" s="36"/>
      <c r="B27" s="58"/>
      <c r="C27" s="58"/>
      <c r="D27" s="58"/>
      <c r="E27" s="58"/>
      <c r="F27" s="58"/>
      <c r="G27" s="58"/>
      <c r="H27" s="58"/>
      <c r="I27" s="59"/>
      <c r="J27" s="39"/>
      <c r="K27" s="39"/>
    </row>
    <row r="28" spans="1:11" ht="30" customHeight="1">
      <c r="A28" s="36"/>
      <c r="B28" s="58"/>
      <c r="C28" s="58"/>
      <c r="D28" s="58"/>
      <c r="E28" s="58"/>
      <c r="F28" s="58"/>
      <c r="G28" s="58"/>
      <c r="H28" s="58"/>
      <c r="I28" s="59"/>
      <c r="J28" s="39"/>
      <c r="K28" s="39"/>
    </row>
    <row r="29" spans="1:11" ht="30" customHeight="1">
      <c r="A29" s="39"/>
      <c r="B29" s="39"/>
      <c r="C29" s="39"/>
      <c r="D29" s="39"/>
      <c r="E29" s="39"/>
      <c r="F29" s="39"/>
      <c r="G29" s="39"/>
      <c r="H29" s="60"/>
      <c r="I29" s="59"/>
      <c r="J29" s="39"/>
      <c r="K29" s="39"/>
    </row>
    <row r="30" spans="1:11" ht="30" customHeight="1">
      <c r="A30" s="36"/>
      <c r="B30" s="58"/>
      <c r="C30" s="58"/>
      <c r="D30" s="58"/>
      <c r="E30" s="58"/>
      <c r="F30" s="58"/>
      <c r="G30" s="58"/>
      <c r="H30" s="58"/>
      <c r="I30" s="59"/>
      <c r="J30" s="39"/>
      <c r="K30" s="39"/>
    </row>
    <row r="31" spans="1:11" ht="21" customHeight="1">
      <c r="A31" s="39"/>
      <c r="B31" s="36"/>
      <c r="C31" s="39"/>
      <c r="D31" s="39"/>
      <c r="E31" s="39"/>
      <c r="F31" s="39"/>
      <c r="G31" s="39"/>
      <c r="H31" s="60"/>
      <c r="I31" s="59"/>
      <c r="J31" s="39"/>
      <c r="K31" s="39"/>
    </row>
    <row r="32" spans="1:11" ht="21" customHeight="1">
      <c r="A32" s="36"/>
      <c r="B32" s="58"/>
      <c r="C32" s="58"/>
      <c r="D32" s="58"/>
      <c r="E32" s="58"/>
      <c r="F32" s="58"/>
      <c r="G32" s="58"/>
      <c r="H32" s="58"/>
      <c r="I32" s="59"/>
      <c r="J32" s="39"/>
      <c r="K32" s="39"/>
    </row>
    <row r="33" spans="1:11" ht="30" customHeight="1">
      <c r="A33" s="1400"/>
      <c r="B33" s="1400"/>
      <c r="C33" s="1400"/>
      <c r="D33" s="1400"/>
      <c r="E33" s="39"/>
      <c r="F33" s="39"/>
      <c r="G33" s="39"/>
      <c r="H33" s="60"/>
      <c r="I33" s="59"/>
      <c r="J33" s="39"/>
      <c r="K33" s="39"/>
    </row>
    <row r="34" spans="1:11" ht="58.5" customHeight="1">
      <c r="A34" s="36"/>
      <c r="B34" s="58"/>
      <c r="C34" s="58"/>
      <c r="D34" s="58"/>
      <c r="E34" s="58"/>
      <c r="F34" s="58"/>
      <c r="G34" s="58"/>
      <c r="H34" s="60"/>
      <c r="I34" s="59"/>
      <c r="J34" s="39"/>
      <c r="K34" s="39"/>
    </row>
    <row r="35" spans="1:11" ht="30" customHeight="1">
      <c r="A35" s="36"/>
      <c r="B35" s="58"/>
      <c r="C35" s="58"/>
      <c r="D35" s="58"/>
      <c r="E35" s="58"/>
      <c r="F35" s="58"/>
      <c r="G35" s="58"/>
      <c r="H35" s="60"/>
      <c r="I35" s="59"/>
      <c r="J35" s="39"/>
      <c r="K35" s="39"/>
    </row>
    <row r="36" spans="1:11" ht="27" customHeight="1">
      <c r="A36" s="36"/>
      <c r="B36" s="58"/>
      <c r="C36" s="58"/>
      <c r="D36" s="58"/>
      <c r="E36" s="58"/>
      <c r="F36" s="58"/>
      <c r="G36" s="58"/>
      <c r="H36" s="60"/>
      <c r="I36" s="59"/>
      <c r="J36" s="39"/>
      <c r="K36" s="39"/>
    </row>
    <row r="37" spans="1:11" ht="27" customHeight="1">
      <c r="A37" s="36"/>
      <c r="B37" s="58"/>
      <c r="C37" s="58"/>
      <c r="D37" s="58"/>
      <c r="E37" s="58"/>
      <c r="F37" s="58"/>
      <c r="G37" s="58"/>
      <c r="H37" s="60"/>
      <c r="I37" s="59"/>
      <c r="J37" s="39"/>
      <c r="K37" s="39"/>
    </row>
    <row r="38" spans="1:11">
      <c r="A38" s="36"/>
      <c r="B38" s="37"/>
      <c r="C38" s="37"/>
      <c r="D38" s="37"/>
      <c r="E38" s="37"/>
      <c r="F38" s="37"/>
      <c r="G38" s="37"/>
    </row>
    <row r="39" spans="1:11" ht="27" customHeight="1">
      <c r="A39" s="36"/>
      <c r="B39" s="37"/>
      <c r="C39" s="37"/>
      <c r="D39" s="37"/>
      <c r="E39" s="37"/>
      <c r="F39" s="37"/>
      <c r="G39" s="37"/>
    </row>
    <row r="40" spans="1:11" ht="27" customHeight="1">
      <c r="A40" s="36"/>
      <c r="B40" s="37"/>
      <c r="C40" s="37"/>
      <c r="D40" s="37"/>
      <c r="E40" s="37"/>
      <c r="F40" s="37"/>
      <c r="G40" s="37"/>
    </row>
  </sheetData>
  <mergeCells count="8">
    <mergeCell ref="H5:H6"/>
    <mergeCell ref="A33:D33"/>
    <mergeCell ref="A3:F3"/>
    <mergeCell ref="A1:F1"/>
    <mergeCell ref="A5:A6"/>
    <mergeCell ref="B5:B6"/>
    <mergeCell ref="F5:F6"/>
    <mergeCell ref="C5:E5"/>
  </mergeCells>
  <pageMargins left="0.7" right="0.7" top="0.75" bottom="0.75" header="0.3" footer="0.3"/>
  <pageSetup paperSize="8" fitToHeight="0" orientation="portrait" r:id="rId1"/>
  <headerFooter>
    <oddHeader>&amp;L&amp;F&amp;CSheet: &amp;A&amp;ROFFICIAL</oddHeader>
    <oddFooter>&amp;LPrinted on: &amp;D at &amp;T&amp;CPage &amp;P of &amp;N&amp;ROfwat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view="pageBreakPreview" zoomScaleNormal="100" zoomScaleSheetLayoutView="100" workbookViewId="0">
      <selection activeCell="A8" sqref="A8:C9"/>
    </sheetView>
  </sheetViews>
  <sheetFormatPr defaultColWidth="9" defaultRowHeight="15.75"/>
  <cols>
    <col min="1" max="1" width="53.5" style="35" customWidth="1"/>
    <col min="2" max="5" width="10.375" style="35" customWidth="1"/>
    <col min="6" max="6" width="4.125" style="35" customWidth="1"/>
    <col min="7" max="7" width="9.375" style="40" customWidth="1"/>
    <col min="8" max="8" width="1.75" style="38" customWidth="1"/>
    <col min="9" max="16384" width="9" style="35"/>
  </cols>
  <sheetData>
    <row r="1" spans="1:11" s="33" customFormat="1" ht="26.45" customHeight="1">
      <c r="A1" s="1407" t="s">
        <v>3116</v>
      </c>
      <c r="B1" s="1407"/>
      <c r="C1" s="1407"/>
      <c r="D1" s="1407"/>
      <c r="E1" s="1407"/>
      <c r="F1" s="1407"/>
      <c r="G1" s="1182"/>
      <c r="H1" s="1007"/>
      <c r="I1" s="1009"/>
    </row>
    <row r="2" spans="1:11" s="33" customFormat="1" ht="9.75" customHeight="1">
      <c r="A2" s="1012"/>
      <c r="B2" s="1012"/>
      <c r="C2" s="1012"/>
      <c r="D2" s="1012"/>
      <c r="E2" s="1012"/>
      <c r="F2" s="1012"/>
      <c r="G2" s="1010"/>
      <c r="H2" s="1007"/>
      <c r="I2" s="1009"/>
    </row>
    <row r="3" spans="1:11" ht="54" customHeight="1">
      <c r="A3" s="1224" t="s">
        <v>3117</v>
      </c>
      <c r="B3" s="1224"/>
      <c r="C3" s="1224"/>
      <c r="D3" s="1224"/>
      <c r="E3" s="1224"/>
      <c r="F3" s="1008"/>
      <c r="G3" s="1011"/>
      <c r="H3" s="1007"/>
      <c r="I3" s="203"/>
      <c r="J3" s="989"/>
      <c r="K3" s="989"/>
    </row>
    <row r="4" spans="1:11" ht="10.5" customHeight="1" thickBot="1">
      <c r="A4" s="1013"/>
      <c r="B4" s="1013"/>
      <c r="C4" s="1013"/>
      <c r="D4" s="1013"/>
      <c r="E4" s="1013"/>
      <c r="F4" s="1008"/>
      <c r="G4" s="1011"/>
      <c r="H4" s="1007"/>
      <c r="I4" s="203"/>
      <c r="J4" s="989"/>
      <c r="K4" s="989"/>
    </row>
    <row r="5" spans="1:11" ht="33" customHeight="1" thickTop="1">
      <c r="A5" s="1412"/>
      <c r="B5" s="1376" t="s">
        <v>629</v>
      </c>
      <c r="C5" s="1376"/>
      <c r="D5" s="1408" t="s">
        <v>407</v>
      </c>
      <c r="E5" s="1410" t="s">
        <v>206</v>
      </c>
      <c r="F5" s="1008"/>
      <c r="G5" s="1303" t="s">
        <v>134</v>
      </c>
      <c r="H5" s="446"/>
      <c r="I5" s="988"/>
      <c r="J5" s="989"/>
      <c r="K5" s="989"/>
    </row>
    <row r="6" spans="1:11" s="66" customFormat="1" ht="63" customHeight="1" thickBot="1">
      <c r="A6" s="1413"/>
      <c r="B6" s="994" t="s">
        <v>3118</v>
      </c>
      <c r="C6" s="985" t="s">
        <v>3119</v>
      </c>
      <c r="D6" s="1409"/>
      <c r="E6" s="1411"/>
      <c r="F6" s="996"/>
      <c r="G6" s="1305"/>
      <c r="H6" s="358"/>
      <c r="I6" s="990"/>
      <c r="J6" s="984"/>
      <c r="K6" s="984"/>
    </row>
    <row r="7" spans="1:11" s="66" customFormat="1" ht="20.25" customHeight="1" thickTop="1" thickBot="1">
      <c r="A7" s="962"/>
      <c r="B7" s="198"/>
      <c r="C7" s="352"/>
      <c r="D7" s="352"/>
      <c r="E7" s="352"/>
      <c r="F7" s="996"/>
      <c r="G7" s="986"/>
      <c r="H7" s="1005"/>
      <c r="I7" s="1006"/>
      <c r="J7" s="984"/>
      <c r="K7" s="984"/>
    </row>
    <row r="8" spans="1:11" s="66" customFormat="1" ht="30" customHeight="1" thickTop="1" thickBot="1">
      <c r="A8" s="462" t="s">
        <v>3100</v>
      </c>
      <c r="B8" s="597"/>
      <c r="C8" s="597"/>
      <c r="D8" s="997"/>
      <c r="E8" s="997"/>
      <c r="F8" s="352"/>
      <c r="G8" s="352"/>
      <c r="H8" s="1007"/>
      <c r="I8" s="996"/>
      <c r="J8" s="75"/>
      <c r="K8" s="984"/>
    </row>
    <row r="9" spans="1:11" s="66" customFormat="1" ht="30" customHeight="1" thickTop="1">
      <c r="A9" s="594" t="s">
        <v>3101</v>
      </c>
      <c r="B9" s="395" t="s">
        <v>139</v>
      </c>
      <c r="C9" s="998" t="s">
        <v>139</v>
      </c>
      <c r="D9" s="1020" t="s">
        <v>139</v>
      </c>
      <c r="E9" s="1017" t="s">
        <v>140</v>
      </c>
      <c r="F9" s="1000"/>
      <c r="G9" s="1001" t="s">
        <v>3120</v>
      </c>
      <c r="H9" s="1007"/>
      <c r="I9" s="996"/>
      <c r="J9" s="75"/>
      <c r="K9" s="984"/>
    </row>
    <row r="10" spans="1:11" s="66" customFormat="1" ht="30" customHeight="1">
      <c r="A10" s="1148" t="s">
        <v>3103</v>
      </c>
      <c r="B10" s="385" t="s">
        <v>139</v>
      </c>
      <c r="C10" s="1002" t="s">
        <v>139</v>
      </c>
      <c r="D10" s="1021" t="s">
        <v>139</v>
      </c>
      <c r="E10" s="1018" t="s">
        <v>140</v>
      </c>
      <c r="F10" s="1000"/>
      <c r="G10" s="1004" t="s">
        <v>3121</v>
      </c>
      <c r="H10" s="1007"/>
      <c r="I10" s="996"/>
      <c r="J10" s="75"/>
      <c r="K10" s="984"/>
    </row>
    <row r="11" spans="1:11" s="66" customFormat="1" ht="30" customHeight="1">
      <c r="A11" s="1148" t="s">
        <v>3105</v>
      </c>
      <c r="B11" s="385" t="s">
        <v>139</v>
      </c>
      <c r="C11" s="1002" t="s">
        <v>139</v>
      </c>
      <c r="D11" s="1021" t="s">
        <v>139</v>
      </c>
      <c r="E11" s="1018" t="s">
        <v>140</v>
      </c>
      <c r="F11" s="1000"/>
      <c r="G11" s="1004" t="s">
        <v>3122</v>
      </c>
      <c r="H11" s="927"/>
      <c r="I11" s="996"/>
      <c r="J11" s="75"/>
      <c r="K11" s="984"/>
    </row>
    <row r="12" spans="1:11" s="66" customFormat="1" ht="30" customHeight="1" thickBot="1">
      <c r="A12" s="1156" t="s">
        <v>3123</v>
      </c>
      <c r="B12" s="399" t="s">
        <v>139</v>
      </c>
      <c r="C12" s="1014" t="s">
        <v>139</v>
      </c>
      <c r="D12" s="1022" t="s">
        <v>139</v>
      </c>
      <c r="E12" s="1019" t="s">
        <v>140</v>
      </c>
      <c r="F12" s="1000"/>
      <c r="G12" s="1016" t="s">
        <v>3124</v>
      </c>
      <c r="H12" s="986"/>
      <c r="I12" s="996"/>
      <c r="J12" s="75"/>
      <c r="K12" s="984"/>
    </row>
    <row r="13" spans="1:11" s="66" customFormat="1" ht="30" customHeight="1" thickTop="1" thickBot="1">
      <c r="A13" s="960"/>
      <c r="B13" s="995"/>
      <c r="C13" s="995"/>
      <c r="D13" s="995"/>
      <c r="E13" s="995"/>
      <c r="F13" s="995"/>
      <c r="G13" s="352"/>
      <c r="H13" s="986"/>
      <c r="I13" s="996"/>
      <c r="J13" s="174"/>
      <c r="K13" s="927"/>
    </row>
    <row r="14" spans="1:11" s="66" customFormat="1" ht="30" customHeight="1" thickTop="1" thickBot="1">
      <c r="A14" s="462" t="s">
        <v>3109</v>
      </c>
      <c r="B14" s="597"/>
      <c r="C14" s="597"/>
      <c r="D14" s="997"/>
      <c r="E14" s="997"/>
      <c r="F14" s="352"/>
      <c r="G14" s="352"/>
      <c r="H14" s="996"/>
      <c r="I14" s="996"/>
      <c r="J14" s="174"/>
      <c r="K14" s="927"/>
    </row>
    <row r="15" spans="1:11" s="66" customFormat="1" ht="30" customHeight="1" thickTop="1">
      <c r="A15" s="594" t="s">
        <v>3125</v>
      </c>
      <c r="B15" s="395" t="s">
        <v>139</v>
      </c>
      <c r="C15" s="395" t="s">
        <v>139</v>
      </c>
      <c r="D15" s="1020" t="s">
        <v>139</v>
      </c>
      <c r="E15" s="1017" t="s">
        <v>140</v>
      </c>
      <c r="F15" s="1000"/>
      <c r="G15" s="1001" t="s">
        <v>3126</v>
      </c>
      <c r="H15" s="996"/>
      <c r="I15" s="996"/>
      <c r="J15" s="174"/>
      <c r="K15" s="927"/>
    </row>
    <row r="16" spans="1:11" s="66" customFormat="1" ht="30" customHeight="1">
      <c r="A16" s="1148" t="s">
        <v>3127</v>
      </c>
      <c r="B16" s="385" t="s">
        <v>139</v>
      </c>
      <c r="C16" s="385" t="s">
        <v>139</v>
      </c>
      <c r="D16" s="1021" t="s">
        <v>139</v>
      </c>
      <c r="E16" s="1018" t="s">
        <v>140</v>
      </c>
      <c r="F16" s="1000"/>
      <c r="G16" s="1004" t="s">
        <v>3128</v>
      </c>
      <c r="H16" s="996"/>
      <c r="I16" s="996"/>
      <c r="J16" s="174"/>
      <c r="K16" s="927"/>
    </row>
    <row r="17" spans="1:11" s="66" customFormat="1" ht="30" customHeight="1" thickBot="1">
      <c r="A17" s="1156" t="s">
        <v>3129</v>
      </c>
      <c r="B17" s="399" t="s">
        <v>139</v>
      </c>
      <c r="C17" s="399" t="s">
        <v>139</v>
      </c>
      <c r="D17" s="1022" t="s">
        <v>139</v>
      </c>
      <c r="E17" s="1019" t="s">
        <v>140</v>
      </c>
      <c r="F17" s="1000"/>
      <c r="G17" s="1016" t="s">
        <v>3130</v>
      </c>
      <c r="H17" s="996"/>
      <c r="I17" s="996"/>
      <c r="J17" s="174"/>
      <c r="K17" s="927"/>
    </row>
    <row r="18" spans="1:11" ht="30" customHeight="1" thickTop="1">
      <c r="A18" s="927"/>
      <c r="B18" s="927"/>
      <c r="C18" s="927"/>
      <c r="D18" s="927"/>
      <c r="E18" s="927"/>
      <c r="F18" s="927"/>
      <c r="G18" s="927"/>
      <c r="H18" s="996"/>
      <c r="I18" s="996"/>
      <c r="J18" s="174"/>
      <c r="K18" s="924"/>
    </row>
    <row r="19" spans="1:11" ht="30" customHeight="1">
      <c r="A19" s="174"/>
      <c r="B19" s="322"/>
      <c r="C19" s="322"/>
      <c r="D19" s="322"/>
      <c r="E19" s="322"/>
      <c r="F19" s="322"/>
      <c r="G19" s="322"/>
      <c r="H19" s="996"/>
      <c r="I19" s="996"/>
      <c r="J19" s="174"/>
      <c r="K19" s="924"/>
    </row>
    <row r="20" spans="1:11" ht="30" customHeight="1">
      <c r="A20" s="76"/>
      <c r="B20" s="56"/>
      <c r="C20" s="56"/>
      <c r="D20" s="56"/>
      <c r="E20" s="56"/>
      <c r="F20" s="56"/>
      <c r="G20" s="56"/>
      <c r="H20" s="59"/>
      <c r="I20" s="57"/>
      <c r="J20" s="39"/>
    </row>
    <row r="21" spans="1:11" ht="30" customHeight="1">
      <c r="A21" s="41"/>
      <c r="B21" s="58"/>
      <c r="C21" s="58"/>
      <c r="D21" s="58"/>
      <c r="E21" s="58"/>
      <c r="F21" s="58"/>
      <c r="G21" s="58"/>
      <c r="I21" s="39"/>
    </row>
    <row r="22" spans="1:11" ht="30" customHeight="1">
      <c r="A22" s="36"/>
      <c r="B22" s="58"/>
      <c r="C22" s="58"/>
      <c r="D22" s="58"/>
      <c r="E22" s="58"/>
      <c r="F22" s="58"/>
      <c r="G22" s="58"/>
      <c r="I22" s="39"/>
    </row>
    <row r="23" spans="1:11" ht="30" customHeight="1">
      <c r="A23" s="41"/>
      <c r="B23" s="58"/>
      <c r="C23" s="58"/>
      <c r="D23" s="58"/>
      <c r="E23" s="58"/>
      <c r="F23" s="58"/>
      <c r="G23" s="58"/>
      <c r="I23" s="39"/>
    </row>
    <row r="24" spans="1:11" ht="30" customHeight="1">
      <c r="A24" s="36"/>
      <c r="B24" s="58"/>
      <c r="C24" s="58"/>
      <c r="D24" s="58"/>
      <c r="E24" s="58"/>
      <c r="F24" s="58"/>
      <c r="G24" s="58"/>
      <c r="I24" s="39"/>
    </row>
    <row r="25" spans="1:11" ht="30" customHeight="1">
      <c r="A25" s="36"/>
      <c r="B25" s="58"/>
      <c r="C25" s="58"/>
      <c r="D25" s="58"/>
      <c r="E25" s="58"/>
      <c r="F25" s="58"/>
      <c r="G25" s="58"/>
      <c r="I25" s="39"/>
    </row>
    <row r="26" spans="1:11" ht="30" customHeight="1">
      <c r="A26" s="39"/>
      <c r="B26" s="39"/>
      <c r="C26" s="39"/>
      <c r="D26" s="39"/>
      <c r="E26" s="39"/>
      <c r="F26" s="39"/>
      <c r="G26" s="60"/>
      <c r="I26" s="39"/>
    </row>
    <row r="27" spans="1:11" ht="30" customHeight="1">
      <c r="A27" s="36"/>
      <c r="B27" s="58"/>
      <c r="C27" s="58"/>
      <c r="D27" s="58"/>
      <c r="E27" s="58"/>
      <c r="F27" s="58"/>
      <c r="G27" s="58"/>
      <c r="I27" s="39"/>
    </row>
    <row r="28" spans="1:11" ht="21" customHeight="1">
      <c r="B28" s="42"/>
    </row>
    <row r="29" spans="1:11" ht="21" customHeight="1">
      <c r="A29" s="36"/>
      <c r="B29" s="37"/>
      <c r="C29" s="37"/>
      <c r="D29" s="37"/>
      <c r="E29" s="37"/>
      <c r="F29" s="37"/>
      <c r="G29" s="37"/>
    </row>
    <row r="30" spans="1:11" ht="30" customHeight="1">
      <c r="A30" s="1400"/>
      <c r="B30" s="1400"/>
      <c r="C30" s="1400"/>
      <c r="D30" s="1400"/>
    </row>
    <row r="31" spans="1:11" ht="58.5" customHeight="1">
      <c r="A31" s="36"/>
      <c r="B31" s="37"/>
      <c r="C31" s="37"/>
      <c r="D31" s="37"/>
      <c r="E31" s="54"/>
      <c r="F31" s="37"/>
    </row>
    <row r="32" spans="1:11" ht="30" customHeight="1">
      <c r="A32" s="36"/>
      <c r="B32" s="37"/>
      <c r="C32" s="37"/>
      <c r="D32" s="37"/>
      <c r="E32" s="37"/>
      <c r="F32" s="37"/>
    </row>
    <row r="33" spans="1:6" ht="27" customHeight="1">
      <c r="A33" s="36"/>
      <c r="B33" s="37"/>
      <c r="C33" s="37"/>
      <c r="D33" s="37"/>
      <c r="E33" s="37"/>
      <c r="F33" s="37"/>
    </row>
    <row r="34" spans="1:6" ht="27" customHeight="1">
      <c r="A34" s="36"/>
      <c r="B34" s="37"/>
      <c r="C34" s="37"/>
      <c r="D34" s="37"/>
      <c r="E34" s="37"/>
      <c r="F34" s="37"/>
    </row>
    <row r="35" spans="1:6">
      <c r="A35" s="36"/>
      <c r="B35" s="37"/>
      <c r="C35" s="37"/>
      <c r="D35" s="37"/>
      <c r="E35" s="37"/>
      <c r="F35" s="37"/>
    </row>
    <row r="36" spans="1:6" ht="27" customHeight="1">
      <c r="A36" s="36"/>
      <c r="B36" s="37"/>
      <c r="C36" s="37"/>
      <c r="D36" s="37"/>
      <c r="E36" s="37"/>
      <c r="F36" s="37"/>
    </row>
    <row r="37" spans="1:6" ht="27" customHeight="1">
      <c r="A37" s="36"/>
      <c r="B37" s="37"/>
      <c r="C37" s="37"/>
      <c r="D37" s="37"/>
      <c r="E37" s="37"/>
      <c r="F37" s="37"/>
    </row>
  </sheetData>
  <mergeCells count="8">
    <mergeCell ref="G5:G6"/>
    <mergeCell ref="A30:D30"/>
    <mergeCell ref="A3:E3"/>
    <mergeCell ref="A1:F1"/>
    <mergeCell ref="D5:D6"/>
    <mergeCell ref="E5:E6"/>
    <mergeCell ref="A5:A6"/>
    <mergeCell ref="B5:C5"/>
  </mergeCells>
  <pageMargins left="0.7" right="0.7" top="0.75" bottom="0.75" header="0.3" footer="0.3"/>
  <pageSetup paperSize="8" fitToHeight="0" orientation="portrait" r:id="rId1"/>
  <headerFooter>
    <oddHeader>&amp;L&amp;F&amp;CSheet: &amp;A&amp;ROFFICIAL</oddHeader>
    <oddFooter>&amp;LPrinted on: &amp;D at &amp;T&amp;CPage &amp;P of &amp;N&amp;ROfwat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showGridLines="0" view="pageBreakPreview" zoomScaleNormal="100" zoomScaleSheetLayoutView="100" workbookViewId="0">
      <selection sqref="A1:F1"/>
    </sheetView>
  </sheetViews>
  <sheetFormatPr defaultColWidth="9" defaultRowHeight="24" customHeight="1"/>
  <cols>
    <col min="1" max="1" width="32" style="4" customWidth="1"/>
    <col min="2" max="4" width="10.25" style="4" customWidth="1"/>
    <col min="5" max="5" width="10.25" style="19" customWidth="1"/>
    <col min="6" max="6" width="10.25" style="4" customWidth="1"/>
    <col min="7" max="7" width="2.5" style="4" customWidth="1"/>
    <col min="8" max="8" width="7.875" style="4" customWidth="1"/>
    <col min="9" max="9" width="2.625" style="4" customWidth="1"/>
    <col min="10" max="16384" width="9" style="4"/>
  </cols>
  <sheetData>
    <row r="1" spans="1:14" s="10" customFormat="1" ht="24" customHeight="1">
      <c r="A1" s="1407" t="s">
        <v>3131</v>
      </c>
      <c r="B1" s="1407"/>
      <c r="C1" s="1407"/>
      <c r="D1" s="1407"/>
      <c r="E1" s="1407"/>
      <c r="F1" s="1407"/>
      <c r="G1" s="1024"/>
      <c r="H1" s="319"/>
      <c r="I1" s="1032"/>
      <c r="J1" s="1032"/>
    </row>
    <row r="2" spans="1:14" s="10" customFormat="1" ht="14.25" customHeight="1">
      <c r="A2" s="1012"/>
      <c r="B2" s="1012"/>
      <c r="C2" s="1012"/>
      <c r="D2" s="1012"/>
      <c r="E2" s="1012"/>
      <c r="F2" s="1012"/>
      <c r="G2" s="1024"/>
      <c r="H2" s="319"/>
      <c r="I2" s="1032"/>
      <c r="J2" s="1032"/>
    </row>
    <row r="3" spans="1:14" ht="61.9" customHeight="1">
      <c r="A3" s="1224" t="s">
        <v>3132</v>
      </c>
      <c r="B3" s="1224"/>
      <c r="C3" s="1224"/>
      <c r="D3" s="1224"/>
      <c r="E3" s="1224"/>
      <c r="F3" s="1224"/>
      <c r="G3" s="1025"/>
      <c r="H3" s="319"/>
      <c r="I3" s="924"/>
      <c r="J3" s="206"/>
      <c r="K3" s="958"/>
      <c r="L3" s="958"/>
      <c r="M3" s="958"/>
      <c r="N3" s="958"/>
    </row>
    <row r="4" spans="1:14" s="958" customFormat="1" ht="24" customHeight="1" thickBot="1">
      <c r="A4" s="867"/>
      <c r="B4" s="867"/>
      <c r="C4" s="867"/>
      <c r="D4" s="867"/>
      <c r="E4" s="867"/>
      <c r="F4" s="867"/>
      <c r="G4" s="1025"/>
      <c r="H4" s="319"/>
      <c r="I4" s="924"/>
      <c r="J4" s="206"/>
      <c r="K4" s="206"/>
      <c r="L4" s="206"/>
      <c r="M4" s="206"/>
      <c r="N4" s="206"/>
    </row>
    <row r="5" spans="1:14" s="346" customFormat="1" ht="52.5" customHeight="1" thickTop="1" thickBot="1">
      <c r="A5" s="476"/>
      <c r="B5" s="475" t="s">
        <v>404</v>
      </c>
      <c r="C5" s="475" t="s">
        <v>695</v>
      </c>
      <c r="D5" s="475" t="s">
        <v>629</v>
      </c>
      <c r="E5" s="770" t="s">
        <v>407</v>
      </c>
      <c r="F5" s="1175" t="s">
        <v>206</v>
      </c>
      <c r="G5" s="1026"/>
      <c r="H5" s="474" t="s">
        <v>134</v>
      </c>
      <c r="I5" s="1026"/>
      <c r="J5" s="1027"/>
      <c r="K5" s="1027"/>
      <c r="L5" s="1027"/>
      <c r="M5" s="1027"/>
      <c r="N5" s="1027"/>
    </row>
    <row r="6" spans="1:14" s="20" customFormat="1" ht="18.75" customHeight="1" thickTop="1" thickBot="1">
      <c r="A6" s="1028"/>
      <c r="B6" s="1029"/>
      <c r="C6" s="1029"/>
      <c r="D6" s="1029"/>
      <c r="E6" s="1029"/>
      <c r="F6" s="1029"/>
      <c r="G6" s="1030"/>
      <c r="H6" s="1029"/>
      <c r="I6" s="927"/>
      <c r="J6" s="323"/>
      <c r="K6" s="323"/>
      <c r="L6" s="323"/>
      <c r="M6" s="323"/>
      <c r="N6" s="323"/>
    </row>
    <row r="7" spans="1:14" s="181" customFormat="1" ht="33.75" customHeight="1" thickTop="1" thickBot="1">
      <c r="A7" s="462" t="s">
        <v>3133</v>
      </c>
      <c r="B7" s="597"/>
      <c r="C7" s="597"/>
      <c r="D7" s="982"/>
      <c r="E7" s="982"/>
      <c r="F7" s="363"/>
      <c r="G7" s="363"/>
      <c r="H7" s="93"/>
      <c r="I7" s="927"/>
      <c r="J7" s="323"/>
      <c r="K7" s="323"/>
      <c r="L7" s="323"/>
      <c r="M7" s="323"/>
      <c r="N7" s="323"/>
    </row>
    <row r="8" spans="1:14" s="20" customFormat="1" ht="45.75" customHeight="1" thickTop="1">
      <c r="A8" s="594" t="s">
        <v>583</v>
      </c>
      <c r="B8" s="395" t="s">
        <v>139</v>
      </c>
      <c r="C8" s="395" t="s">
        <v>139</v>
      </c>
      <c r="D8" s="395" t="s">
        <v>139</v>
      </c>
      <c r="E8" s="600" t="s">
        <v>139</v>
      </c>
      <c r="F8" s="587" t="s">
        <v>140</v>
      </c>
      <c r="G8" s="363"/>
      <c r="H8" s="389" t="s">
        <v>3134</v>
      </c>
      <c r="I8" s="927"/>
      <c r="J8" s="323"/>
      <c r="K8" s="323"/>
      <c r="L8" s="323"/>
      <c r="M8" s="323"/>
      <c r="N8" s="323"/>
    </row>
    <row r="9" spans="1:14" s="20" customFormat="1" ht="45.75" customHeight="1" thickBot="1">
      <c r="A9" s="1167" t="s">
        <v>585</v>
      </c>
      <c r="B9" s="439" t="s">
        <v>139</v>
      </c>
      <c r="C9" s="439" t="s">
        <v>139</v>
      </c>
      <c r="D9" s="439" t="s">
        <v>139</v>
      </c>
      <c r="E9" s="609" t="s">
        <v>139</v>
      </c>
      <c r="F9" s="610" t="s">
        <v>140</v>
      </c>
      <c r="G9" s="363"/>
      <c r="H9" s="390" t="s">
        <v>3135</v>
      </c>
      <c r="I9" s="927"/>
      <c r="J9" s="323"/>
      <c r="K9" s="323"/>
      <c r="L9" s="323"/>
      <c r="M9" s="323"/>
      <c r="N9" s="323"/>
    </row>
    <row r="10" spans="1:14" s="20" customFormat="1" ht="45.75" customHeight="1" thickBot="1">
      <c r="A10" s="1173" t="s">
        <v>3136</v>
      </c>
      <c r="B10" s="441" t="s">
        <v>140</v>
      </c>
      <c r="C10" s="441" t="s">
        <v>140</v>
      </c>
      <c r="D10" s="441" t="s">
        <v>140</v>
      </c>
      <c r="E10" s="611" t="s">
        <v>140</v>
      </c>
      <c r="F10" s="612" t="s">
        <v>140</v>
      </c>
      <c r="G10" s="363"/>
      <c r="H10" s="416" t="s">
        <v>3137</v>
      </c>
      <c r="I10" s="927"/>
      <c r="J10" s="323"/>
      <c r="K10" s="323"/>
      <c r="L10" s="323"/>
      <c r="M10" s="323"/>
      <c r="N10" s="323"/>
    </row>
    <row r="11" spans="1:14" ht="9" customHeight="1" thickTop="1">
      <c r="A11" s="203"/>
      <c r="B11" s="203"/>
      <c r="C11" s="203"/>
      <c r="D11" s="203"/>
      <c r="E11" s="1031"/>
      <c r="F11" s="203"/>
      <c r="G11" s="924"/>
      <c r="H11" s="924"/>
      <c r="I11" s="924"/>
      <c r="J11" s="206"/>
      <c r="K11" s="206"/>
      <c r="L11" s="206"/>
      <c r="M11" s="206"/>
      <c r="N11" s="206"/>
    </row>
    <row r="12" spans="1:14" ht="24" customHeight="1">
      <c r="A12" s="206"/>
      <c r="B12" s="206"/>
      <c r="C12" s="206"/>
      <c r="D12" s="206"/>
      <c r="E12" s="319"/>
      <c r="F12" s="206"/>
      <c r="G12" s="206"/>
      <c r="H12" s="206"/>
      <c r="I12" s="206"/>
      <c r="J12" s="206"/>
      <c r="K12" s="206"/>
      <c r="L12" s="206"/>
      <c r="M12" s="206"/>
      <c r="N12" s="206"/>
    </row>
    <row r="13" spans="1:14" ht="24" customHeight="1">
      <c r="A13" s="206"/>
      <c r="B13" s="206"/>
      <c r="C13" s="206"/>
      <c r="D13" s="206"/>
      <c r="E13" s="319"/>
      <c r="F13" s="206"/>
      <c r="G13" s="206"/>
      <c r="H13" s="206"/>
      <c r="I13" s="206"/>
      <c r="J13" s="206"/>
      <c r="K13" s="206"/>
      <c r="L13" s="206"/>
      <c r="M13" s="206"/>
      <c r="N13" s="206"/>
    </row>
  </sheetData>
  <customSheetViews>
    <customSheetView guid="{1B259DF3-2D8D-4DFB-A9C4-F29F1CEBD105}" scale="55" showPageBreaks="1" showGridLines="0" printArea="1" view="pageBreakPreview">
      <selection sqref="A1:G1"/>
      <pageMargins left="0" right="0" top="0" bottom="0" header="0" footer="0"/>
      <pageSetup paperSize="9" scale="47" orientation="portrait" r:id="rId1"/>
      <headerFooter>
        <oddHeader>&amp;CPro forma tables 2020-21 (Consultation)</oddHeader>
        <oddFooter>&amp;L&amp;D&amp;T&amp;R&amp;A</oddFooter>
      </headerFooter>
    </customSheetView>
  </customSheetViews>
  <mergeCells count="2">
    <mergeCell ref="A1:F1"/>
    <mergeCell ref="A3:F3"/>
  </mergeCells>
  <pageMargins left="0.7" right="0.7" top="0.75" bottom="0.75" header="0.3" footer="0.3"/>
  <pageSetup paperSize="8" fitToHeight="0" orientation="portrait" r:id="rId2"/>
  <headerFooter>
    <oddHeader>&amp;L&amp;F&amp;CSheet: &amp;A&amp;ROFFICIAL</oddHeader>
    <oddFooter>&amp;LPrinted on: &amp;D at &amp;T&amp;CPage &amp;P of &amp;N&amp;ROfwat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"/>
  <sheetViews>
    <sheetView showGridLines="0" view="pageBreakPreview" zoomScale="80" zoomScaleNormal="100" zoomScaleSheetLayoutView="80" workbookViewId="0">
      <selection activeCell="G33" sqref="G33"/>
    </sheetView>
  </sheetViews>
  <sheetFormatPr defaultColWidth="9" defaultRowHeight="14.25"/>
  <cols>
    <col min="1" max="16384" width="9" style="175"/>
  </cols>
  <sheetData/>
  <pageMargins left="0.7" right="0.7" top="0.75" bottom="0.75" header="0.3" footer="0.3"/>
  <pageSetup paperSize="8" fitToHeight="0" orientation="portrait" r:id="rId1"/>
  <headerFooter>
    <oddHeader>&amp;L&amp;F&amp;CSheet: &amp;A&amp;ROFFICIAL</oddHeader>
    <oddFooter>&amp;LPrinted on: &amp;D at &amp;T&amp;CPage &amp;P of &amp;N&amp;ROfwat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showGridLines="0" view="pageBreakPreview" zoomScaleNormal="100" zoomScaleSheetLayoutView="100" workbookViewId="0">
      <selection activeCell="C5" sqref="C5"/>
    </sheetView>
  </sheetViews>
  <sheetFormatPr defaultColWidth="8.75" defaultRowHeight="14.25"/>
  <cols>
    <col min="1" max="1" width="84.5" style="338" customWidth="1"/>
    <col min="2" max="2" width="10.625" style="338" customWidth="1"/>
    <col min="3" max="3" width="8.75" style="338"/>
    <col min="4" max="4" width="1.875" style="338" customWidth="1"/>
    <col min="5" max="5" width="9.75" style="338" customWidth="1"/>
    <col min="6" max="6" width="3.875" style="338" customWidth="1"/>
    <col min="7" max="7" width="8.75" style="338"/>
    <col min="8" max="16384" width="8.75" style="175"/>
  </cols>
  <sheetData>
    <row r="1" spans="1:5" ht="24">
      <c r="A1" s="1042" t="s">
        <v>3138</v>
      </c>
      <c r="B1" s="1042"/>
      <c r="C1" s="1042"/>
      <c r="D1" s="1042"/>
      <c r="E1" s="319"/>
    </row>
    <row r="2" spans="1:5" ht="9.75" customHeight="1">
      <c r="A2" s="1012"/>
      <c r="B2" s="1012"/>
      <c r="C2" s="1012"/>
      <c r="D2" s="1012"/>
      <c r="E2" s="319"/>
    </row>
    <row r="3" spans="1:5" ht="30.75" customHeight="1">
      <c r="A3" s="1224" t="s">
        <v>91</v>
      </c>
      <c r="B3" s="1224"/>
      <c r="C3" s="1224"/>
      <c r="D3" s="319"/>
      <c r="E3" s="319"/>
    </row>
    <row r="4" spans="1:5" ht="10.5" customHeight="1" thickBot="1">
      <c r="A4" s="867"/>
      <c r="B4" s="867"/>
      <c r="C4" s="867"/>
      <c r="D4" s="1035"/>
      <c r="E4" s="319"/>
    </row>
    <row r="5" spans="1:5" ht="34.5" customHeight="1" thickTop="1" thickBot="1">
      <c r="A5" s="476"/>
      <c r="B5" s="475" t="s">
        <v>3139</v>
      </c>
      <c r="C5" s="413" t="s">
        <v>3140</v>
      </c>
      <c r="D5" s="924"/>
      <c r="E5" s="474" t="s">
        <v>134</v>
      </c>
    </row>
    <row r="6" spans="1:5" ht="17.25" thickTop="1" thickBot="1">
      <c r="A6" s="1037"/>
      <c r="B6" s="1037"/>
      <c r="C6" s="1036"/>
      <c r="D6" s="927"/>
      <c r="E6" s="319"/>
    </row>
    <row r="7" spans="1:5" ht="31.5" customHeight="1" thickTop="1" thickBot="1">
      <c r="A7" s="462" t="s">
        <v>2512</v>
      </c>
      <c r="B7" s="597"/>
      <c r="C7" s="1038"/>
      <c r="D7" s="1006"/>
      <c r="E7" s="1031"/>
    </row>
    <row r="8" spans="1:5" ht="31.5" customHeight="1" thickTop="1">
      <c r="A8" s="594" t="s">
        <v>3141</v>
      </c>
      <c r="B8" s="395" t="s">
        <v>999</v>
      </c>
      <c r="C8" s="396" t="s">
        <v>139</v>
      </c>
      <c r="D8" s="1006"/>
      <c r="E8" s="389" t="s">
        <v>3142</v>
      </c>
    </row>
    <row r="9" spans="1:5" ht="31.5" customHeight="1">
      <c r="A9" s="1148" t="s">
        <v>3143</v>
      </c>
      <c r="B9" s="385" t="s">
        <v>999</v>
      </c>
      <c r="C9" s="397" t="s">
        <v>139</v>
      </c>
      <c r="D9" s="1006"/>
      <c r="E9" s="390" t="s">
        <v>3144</v>
      </c>
    </row>
    <row r="10" spans="1:5" ht="31.5" customHeight="1">
      <c r="A10" s="1148" t="s">
        <v>3145</v>
      </c>
      <c r="B10" s="385" t="s">
        <v>999</v>
      </c>
      <c r="C10" s="397" t="s">
        <v>139</v>
      </c>
      <c r="D10" s="1006"/>
      <c r="E10" s="390" t="s">
        <v>3146</v>
      </c>
    </row>
    <row r="11" spans="1:5" ht="31.5" customHeight="1">
      <c r="A11" s="1148" t="s">
        <v>3147</v>
      </c>
      <c r="B11" s="385" t="s">
        <v>999</v>
      </c>
      <c r="C11" s="397" t="s">
        <v>139</v>
      </c>
      <c r="D11" s="1006"/>
      <c r="E11" s="390" t="s">
        <v>3148</v>
      </c>
    </row>
    <row r="12" spans="1:5" ht="31.5" customHeight="1">
      <c r="A12" s="1148" t="s">
        <v>3149</v>
      </c>
      <c r="B12" s="385" t="s">
        <v>999</v>
      </c>
      <c r="C12" s="397" t="s">
        <v>139</v>
      </c>
      <c r="D12" s="1006"/>
      <c r="E12" s="390" t="s">
        <v>3150</v>
      </c>
    </row>
    <row r="13" spans="1:5" ht="31.5" customHeight="1">
      <c r="A13" s="1148" t="s">
        <v>3151</v>
      </c>
      <c r="B13" s="385" t="s">
        <v>999</v>
      </c>
      <c r="C13" s="397" t="s">
        <v>139</v>
      </c>
      <c r="D13" s="1006"/>
      <c r="E13" s="390" t="s">
        <v>3152</v>
      </c>
    </row>
    <row r="14" spans="1:5" ht="31.5" customHeight="1">
      <c r="A14" s="1148" t="s">
        <v>3153</v>
      </c>
      <c r="B14" s="385" t="s">
        <v>999</v>
      </c>
      <c r="C14" s="397" t="s">
        <v>139</v>
      </c>
      <c r="D14" s="1040"/>
      <c r="E14" s="390" t="s">
        <v>3154</v>
      </c>
    </row>
    <row r="15" spans="1:5" ht="31.5" customHeight="1">
      <c r="A15" s="1148" t="s">
        <v>3155</v>
      </c>
      <c r="B15" s="385" t="s">
        <v>999</v>
      </c>
      <c r="C15" s="397" t="s">
        <v>139</v>
      </c>
      <c r="D15" s="1040"/>
      <c r="E15" s="390" t="s">
        <v>3156</v>
      </c>
    </row>
    <row r="16" spans="1:5" ht="31.5" customHeight="1">
      <c r="A16" s="1148" t="s">
        <v>3157</v>
      </c>
      <c r="B16" s="385" t="s">
        <v>3158</v>
      </c>
      <c r="C16" s="397" t="s">
        <v>139</v>
      </c>
      <c r="D16" s="1006"/>
      <c r="E16" s="390" t="s">
        <v>3159</v>
      </c>
    </row>
    <row r="17" spans="1:5" ht="31.5" customHeight="1">
      <c r="A17" s="1148" t="s">
        <v>3160</v>
      </c>
      <c r="B17" s="385" t="s">
        <v>3158</v>
      </c>
      <c r="C17" s="397" t="s">
        <v>139</v>
      </c>
      <c r="D17" s="1006"/>
      <c r="E17" s="390" t="s">
        <v>3161</v>
      </c>
    </row>
    <row r="18" spans="1:5" ht="31.5" customHeight="1">
      <c r="A18" s="1148" t="s">
        <v>3162</v>
      </c>
      <c r="B18" s="385" t="s">
        <v>3158</v>
      </c>
      <c r="C18" s="397" t="s">
        <v>139</v>
      </c>
      <c r="D18" s="1006"/>
      <c r="E18" s="390" t="s">
        <v>3163</v>
      </c>
    </row>
    <row r="19" spans="1:5" ht="31.5" customHeight="1">
      <c r="A19" s="1148" t="s">
        <v>3164</v>
      </c>
      <c r="B19" s="385" t="s">
        <v>3158</v>
      </c>
      <c r="C19" s="397" t="s">
        <v>139</v>
      </c>
      <c r="D19" s="1006"/>
      <c r="E19" s="390" t="s">
        <v>3165</v>
      </c>
    </row>
    <row r="20" spans="1:5" ht="31.5" customHeight="1">
      <c r="A20" s="1148" t="s">
        <v>3166</v>
      </c>
      <c r="B20" s="385" t="s">
        <v>3158</v>
      </c>
      <c r="C20" s="397" t="s">
        <v>139</v>
      </c>
      <c r="D20" s="1006"/>
      <c r="E20" s="390" t="s">
        <v>3167</v>
      </c>
    </row>
    <row r="21" spans="1:5" ht="31.5" customHeight="1">
      <c r="A21" s="1148" t="s">
        <v>3168</v>
      </c>
      <c r="B21" s="385" t="s">
        <v>3158</v>
      </c>
      <c r="C21" s="397" t="s">
        <v>139</v>
      </c>
      <c r="D21" s="1006"/>
      <c r="E21" s="390" t="s">
        <v>3169</v>
      </c>
    </row>
    <row r="22" spans="1:5" ht="31.5" customHeight="1">
      <c r="A22" s="1148" t="s">
        <v>3170</v>
      </c>
      <c r="B22" s="385" t="s">
        <v>3158</v>
      </c>
      <c r="C22" s="397" t="s">
        <v>139</v>
      </c>
      <c r="D22" s="1040"/>
      <c r="E22" s="390" t="s">
        <v>3171</v>
      </c>
    </row>
    <row r="23" spans="1:5" ht="31.5" customHeight="1">
      <c r="A23" s="1148" t="s">
        <v>3172</v>
      </c>
      <c r="B23" s="385" t="s">
        <v>3158</v>
      </c>
      <c r="C23" s="397" t="s">
        <v>139</v>
      </c>
      <c r="D23" s="1006"/>
      <c r="E23" s="390" t="s">
        <v>3173</v>
      </c>
    </row>
    <row r="24" spans="1:5" ht="31.5" customHeight="1">
      <c r="A24" s="1148" t="s">
        <v>3174</v>
      </c>
      <c r="B24" s="385" t="s">
        <v>3158</v>
      </c>
      <c r="C24" s="397" t="s">
        <v>139</v>
      </c>
      <c r="D24" s="1040"/>
      <c r="E24" s="390" t="s">
        <v>3175</v>
      </c>
    </row>
    <row r="25" spans="1:5" ht="31.5" customHeight="1">
      <c r="A25" s="1148" t="s">
        <v>3176</v>
      </c>
      <c r="B25" s="385" t="s">
        <v>3158</v>
      </c>
      <c r="C25" s="397" t="s">
        <v>140</v>
      </c>
      <c r="D25" s="1006"/>
      <c r="E25" s="390" t="s">
        <v>3177</v>
      </c>
    </row>
    <row r="26" spans="1:5" ht="31.5" customHeight="1">
      <c r="A26" s="1148" t="s">
        <v>3178</v>
      </c>
      <c r="B26" s="385" t="s">
        <v>1120</v>
      </c>
      <c r="C26" s="397" t="s">
        <v>139</v>
      </c>
      <c r="D26" s="1006"/>
      <c r="E26" s="390" t="s">
        <v>3179</v>
      </c>
    </row>
    <row r="27" spans="1:5" ht="31.5" customHeight="1">
      <c r="A27" s="1148" t="s">
        <v>3180</v>
      </c>
      <c r="B27" s="385" t="s">
        <v>3158</v>
      </c>
      <c r="C27" s="397" t="s">
        <v>139</v>
      </c>
      <c r="D27" s="1006"/>
      <c r="E27" s="390" t="s">
        <v>3181</v>
      </c>
    </row>
    <row r="28" spans="1:5" ht="31.5" customHeight="1">
      <c r="A28" s="1148" t="s">
        <v>3182</v>
      </c>
      <c r="B28" s="385" t="s">
        <v>3183</v>
      </c>
      <c r="C28" s="397" t="s">
        <v>139</v>
      </c>
      <c r="D28" s="1006"/>
      <c r="E28" s="390" t="s">
        <v>3184</v>
      </c>
    </row>
    <row r="29" spans="1:5" ht="31.5" customHeight="1">
      <c r="A29" s="1148" t="s">
        <v>3185</v>
      </c>
      <c r="B29" s="385" t="s">
        <v>3186</v>
      </c>
      <c r="C29" s="397" t="s">
        <v>139</v>
      </c>
      <c r="D29" s="1006"/>
      <c r="E29" s="390" t="s">
        <v>3187</v>
      </c>
    </row>
    <row r="30" spans="1:5" ht="31.5" customHeight="1">
      <c r="A30" s="1148" t="s">
        <v>3188</v>
      </c>
      <c r="B30" s="385" t="s">
        <v>3189</v>
      </c>
      <c r="C30" s="397" t="s">
        <v>139</v>
      </c>
      <c r="D30" s="1006"/>
      <c r="E30" s="390" t="s">
        <v>3190</v>
      </c>
    </row>
    <row r="31" spans="1:5" ht="31.5" customHeight="1">
      <c r="A31" s="1148" t="s">
        <v>3191</v>
      </c>
      <c r="B31" s="385" t="s">
        <v>3158</v>
      </c>
      <c r="C31" s="397" t="s">
        <v>139</v>
      </c>
      <c r="D31" s="1006"/>
      <c r="E31" s="390" t="s">
        <v>3192</v>
      </c>
    </row>
    <row r="32" spans="1:5" ht="31.5" customHeight="1">
      <c r="A32" s="1148" t="s">
        <v>3193</v>
      </c>
      <c r="B32" s="385" t="s">
        <v>999</v>
      </c>
      <c r="C32" s="397" t="s">
        <v>139</v>
      </c>
      <c r="D32" s="1006"/>
      <c r="E32" s="390" t="s">
        <v>3194</v>
      </c>
    </row>
    <row r="33" spans="1:5" ht="31.5" customHeight="1">
      <c r="A33" s="1148" t="s">
        <v>3195</v>
      </c>
      <c r="B33" s="385" t="s">
        <v>3158</v>
      </c>
      <c r="C33" s="397" t="s">
        <v>139</v>
      </c>
      <c r="D33" s="1006"/>
      <c r="E33" s="390" t="s">
        <v>3196</v>
      </c>
    </row>
    <row r="34" spans="1:5" ht="31.5" customHeight="1">
      <c r="A34" s="1148" t="s">
        <v>3197</v>
      </c>
      <c r="B34" s="385" t="s">
        <v>999</v>
      </c>
      <c r="C34" s="397" t="s">
        <v>139</v>
      </c>
      <c r="D34" s="1040"/>
      <c r="E34" s="390" t="s">
        <v>3198</v>
      </c>
    </row>
    <row r="35" spans="1:5" ht="31.5" customHeight="1" thickBot="1">
      <c r="A35" s="1156" t="s">
        <v>3199</v>
      </c>
      <c r="B35" s="399" t="s">
        <v>999</v>
      </c>
      <c r="C35" s="400" t="s">
        <v>139</v>
      </c>
      <c r="D35" s="1040"/>
      <c r="E35" s="416" t="s">
        <v>3200</v>
      </c>
    </row>
    <row r="36" spans="1:5" ht="15" thickTop="1"/>
  </sheetData>
  <mergeCells count="1">
    <mergeCell ref="A3:C3"/>
  </mergeCells>
  <pageMargins left="0.7" right="0.7" top="0.75" bottom="0.75" header="0.3" footer="0.3"/>
  <pageSetup paperSize="8" fitToHeight="0" orientation="portrait" r:id="rId1"/>
  <headerFooter>
    <oddHeader>&amp;L&amp;F&amp;CSheet: &amp;A&amp;ROFFICIAL</oddHeader>
    <oddFooter>&amp;LPrinted on: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GridLines="0" view="pageBreakPreview" zoomScaleNormal="100" zoomScaleSheetLayoutView="100" workbookViewId="0">
      <selection activeCell="H3" sqref="H3:I3"/>
    </sheetView>
  </sheetViews>
  <sheetFormatPr defaultRowHeight="14.25"/>
  <cols>
    <col min="1" max="1" width="18.625" style="4" customWidth="1"/>
    <col min="2" max="2" width="18.125" style="4" customWidth="1"/>
    <col min="3" max="3" width="14.125" style="4" customWidth="1"/>
    <col min="4" max="4" width="16.625" style="4" customWidth="1"/>
    <col min="5" max="6" width="14.125" style="4" customWidth="1"/>
    <col min="7" max="7" width="14.125" style="17" customWidth="1"/>
    <col min="8" max="8" width="2.5" style="4" customWidth="1"/>
    <col min="9" max="9" width="9.375" style="4" customWidth="1"/>
    <col min="10" max="10" width="1.75" style="4" customWidth="1"/>
    <col min="11" max="245" width="8.625" style="4"/>
    <col min="246" max="246" width="14" style="4" customWidth="1"/>
    <col min="247" max="247" width="32.125" style="4" customWidth="1"/>
    <col min="248" max="248" width="8.625" style="4"/>
    <col min="249" max="249" width="9.625" style="4" customWidth="1"/>
    <col min="250" max="251" width="8.625" style="4"/>
    <col min="252" max="252" width="9.625" style="4" customWidth="1"/>
    <col min="253" max="501" width="8.625" style="4"/>
    <col min="502" max="502" width="14" style="4" customWidth="1"/>
    <col min="503" max="503" width="32.125" style="4" customWidth="1"/>
    <col min="504" max="504" width="8.625" style="4"/>
    <col min="505" max="505" width="9.625" style="4" customWidth="1"/>
    <col min="506" max="507" width="8.625" style="4"/>
    <col min="508" max="508" width="9.625" style="4" customWidth="1"/>
    <col min="509" max="757" width="8.625" style="4"/>
    <col min="758" max="758" width="14" style="4" customWidth="1"/>
    <col min="759" max="759" width="32.125" style="4" customWidth="1"/>
    <col min="760" max="760" width="8.625" style="4"/>
    <col min="761" max="761" width="9.625" style="4" customWidth="1"/>
    <col min="762" max="763" width="8.625" style="4"/>
    <col min="764" max="764" width="9.625" style="4" customWidth="1"/>
    <col min="765" max="1013" width="8.625" style="4"/>
    <col min="1014" max="1014" width="14" style="4" customWidth="1"/>
    <col min="1015" max="1015" width="32.125" style="4" customWidth="1"/>
    <col min="1016" max="1016" width="8.625" style="4"/>
    <col min="1017" max="1017" width="9.625" style="4" customWidth="1"/>
    <col min="1018" max="1019" width="8.625" style="4"/>
    <col min="1020" max="1020" width="9.625" style="4" customWidth="1"/>
    <col min="1021" max="1269" width="8.625" style="4"/>
    <col min="1270" max="1270" width="14" style="4" customWidth="1"/>
    <col min="1271" max="1271" width="32.125" style="4" customWidth="1"/>
    <col min="1272" max="1272" width="8.625" style="4"/>
    <col min="1273" max="1273" width="9.625" style="4" customWidth="1"/>
    <col min="1274" max="1275" width="8.625" style="4"/>
    <col min="1276" max="1276" width="9.625" style="4" customWidth="1"/>
    <col min="1277" max="1525" width="8.625" style="4"/>
    <col min="1526" max="1526" width="14" style="4" customWidth="1"/>
    <col min="1527" max="1527" width="32.125" style="4" customWidth="1"/>
    <col min="1528" max="1528" width="8.625" style="4"/>
    <col min="1529" max="1529" width="9.625" style="4" customWidth="1"/>
    <col min="1530" max="1531" width="8.625" style="4"/>
    <col min="1532" max="1532" width="9.625" style="4" customWidth="1"/>
    <col min="1533" max="1781" width="8.625" style="4"/>
    <col min="1782" max="1782" width="14" style="4" customWidth="1"/>
    <col min="1783" max="1783" width="32.125" style="4" customWidth="1"/>
    <col min="1784" max="1784" width="8.625" style="4"/>
    <col min="1785" max="1785" width="9.625" style="4" customWidth="1"/>
    <col min="1786" max="1787" width="8.625" style="4"/>
    <col min="1788" max="1788" width="9.625" style="4" customWidth="1"/>
    <col min="1789" max="2037" width="8.625" style="4"/>
    <col min="2038" max="2038" width="14" style="4" customWidth="1"/>
    <col min="2039" max="2039" width="32.125" style="4" customWidth="1"/>
    <col min="2040" max="2040" width="8.625" style="4"/>
    <col min="2041" max="2041" width="9.625" style="4" customWidth="1"/>
    <col min="2042" max="2043" width="8.625" style="4"/>
    <col min="2044" max="2044" width="9.625" style="4" customWidth="1"/>
    <col min="2045" max="2293" width="8.625" style="4"/>
    <col min="2294" max="2294" width="14" style="4" customWidth="1"/>
    <col min="2295" max="2295" width="32.125" style="4" customWidth="1"/>
    <col min="2296" max="2296" width="8.625" style="4"/>
    <col min="2297" max="2297" width="9.625" style="4" customWidth="1"/>
    <col min="2298" max="2299" width="8.625" style="4"/>
    <col min="2300" max="2300" width="9.625" style="4" customWidth="1"/>
    <col min="2301" max="2549" width="8.625" style="4"/>
    <col min="2550" max="2550" width="14" style="4" customWidth="1"/>
    <col min="2551" max="2551" width="32.125" style="4" customWidth="1"/>
    <col min="2552" max="2552" width="8.625" style="4"/>
    <col min="2553" max="2553" width="9.625" style="4" customWidth="1"/>
    <col min="2554" max="2555" width="8.625" style="4"/>
    <col min="2556" max="2556" width="9.625" style="4" customWidth="1"/>
    <col min="2557" max="2805" width="8.625" style="4"/>
    <col min="2806" max="2806" width="14" style="4" customWidth="1"/>
    <col min="2807" max="2807" width="32.125" style="4" customWidth="1"/>
    <col min="2808" max="2808" width="8.625" style="4"/>
    <col min="2809" max="2809" width="9.625" style="4" customWidth="1"/>
    <col min="2810" max="2811" width="8.625" style="4"/>
    <col min="2812" max="2812" width="9.625" style="4" customWidth="1"/>
    <col min="2813" max="3061" width="8.625" style="4"/>
    <col min="3062" max="3062" width="14" style="4" customWidth="1"/>
    <col min="3063" max="3063" width="32.125" style="4" customWidth="1"/>
    <col min="3064" max="3064" width="8.625" style="4"/>
    <col min="3065" max="3065" width="9.625" style="4" customWidth="1"/>
    <col min="3066" max="3067" width="8.625" style="4"/>
    <col min="3068" max="3068" width="9.625" style="4" customWidth="1"/>
    <col min="3069" max="3317" width="8.625" style="4"/>
    <col min="3318" max="3318" width="14" style="4" customWidth="1"/>
    <col min="3319" max="3319" width="32.125" style="4" customWidth="1"/>
    <col min="3320" max="3320" width="8.625" style="4"/>
    <col min="3321" max="3321" width="9.625" style="4" customWidth="1"/>
    <col min="3322" max="3323" width="8.625" style="4"/>
    <col min="3324" max="3324" width="9.625" style="4" customWidth="1"/>
    <col min="3325" max="3573" width="8.625" style="4"/>
    <col min="3574" max="3574" width="14" style="4" customWidth="1"/>
    <col min="3575" max="3575" width="32.125" style="4" customWidth="1"/>
    <col min="3576" max="3576" width="8.625" style="4"/>
    <col min="3577" max="3577" width="9.625" style="4" customWidth="1"/>
    <col min="3578" max="3579" width="8.625" style="4"/>
    <col min="3580" max="3580" width="9.625" style="4" customWidth="1"/>
    <col min="3581" max="3829" width="8.625" style="4"/>
    <col min="3830" max="3830" width="14" style="4" customWidth="1"/>
    <col min="3831" max="3831" width="32.125" style="4" customWidth="1"/>
    <col min="3832" max="3832" width="8.625" style="4"/>
    <col min="3833" max="3833" width="9.625" style="4" customWidth="1"/>
    <col min="3834" max="3835" width="8.625" style="4"/>
    <col min="3836" max="3836" width="9.625" style="4" customWidth="1"/>
    <col min="3837" max="4085" width="8.625" style="4"/>
    <col min="4086" max="4086" width="14" style="4" customWidth="1"/>
    <col min="4087" max="4087" width="32.125" style="4" customWidth="1"/>
    <col min="4088" max="4088" width="8.625" style="4"/>
    <col min="4089" max="4089" width="9.625" style="4" customWidth="1"/>
    <col min="4090" max="4091" width="8.625" style="4"/>
    <col min="4092" max="4092" width="9.625" style="4" customWidth="1"/>
    <col min="4093" max="4341" width="8.625" style="4"/>
    <col min="4342" max="4342" width="14" style="4" customWidth="1"/>
    <col min="4343" max="4343" width="32.125" style="4" customWidth="1"/>
    <col min="4344" max="4344" width="8.625" style="4"/>
    <col min="4345" max="4345" width="9.625" style="4" customWidth="1"/>
    <col min="4346" max="4347" width="8.625" style="4"/>
    <col min="4348" max="4348" width="9.625" style="4" customWidth="1"/>
    <col min="4349" max="4597" width="8.625" style="4"/>
    <col min="4598" max="4598" width="14" style="4" customWidth="1"/>
    <col min="4599" max="4599" width="32.125" style="4" customWidth="1"/>
    <col min="4600" max="4600" width="8.625" style="4"/>
    <col min="4601" max="4601" width="9.625" style="4" customWidth="1"/>
    <col min="4602" max="4603" width="8.625" style="4"/>
    <col min="4604" max="4604" width="9.625" style="4" customWidth="1"/>
    <col min="4605" max="4853" width="8.625" style="4"/>
    <col min="4854" max="4854" width="14" style="4" customWidth="1"/>
    <col min="4855" max="4855" width="32.125" style="4" customWidth="1"/>
    <col min="4856" max="4856" width="8.625" style="4"/>
    <col min="4857" max="4857" width="9.625" style="4" customWidth="1"/>
    <col min="4858" max="4859" width="8.625" style="4"/>
    <col min="4860" max="4860" width="9.625" style="4" customWidth="1"/>
    <col min="4861" max="5109" width="8.625" style="4"/>
    <col min="5110" max="5110" width="14" style="4" customWidth="1"/>
    <col min="5111" max="5111" width="32.125" style="4" customWidth="1"/>
    <col min="5112" max="5112" width="8.625" style="4"/>
    <col min="5113" max="5113" width="9.625" style="4" customWidth="1"/>
    <col min="5114" max="5115" width="8.625" style="4"/>
    <col min="5116" max="5116" width="9.625" style="4" customWidth="1"/>
    <col min="5117" max="5365" width="8.625" style="4"/>
    <col min="5366" max="5366" width="14" style="4" customWidth="1"/>
    <col min="5367" max="5367" width="32.125" style="4" customWidth="1"/>
    <col min="5368" max="5368" width="8.625" style="4"/>
    <col min="5369" max="5369" width="9.625" style="4" customWidth="1"/>
    <col min="5370" max="5371" width="8.625" style="4"/>
    <col min="5372" max="5372" width="9.625" style="4" customWidth="1"/>
    <col min="5373" max="5621" width="8.625" style="4"/>
    <col min="5622" max="5622" width="14" style="4" customWidth="1"/>
    <col min="5623" max="5623" width="32.125" style="4" customWidth="1"/>
    <col min="5624" max="5624" width="8.625" style="4"/>
    <col min="5625" max="5625" width="9.625" style="4" customWidth="1"/>
    <col min="5626" max="5627" width="8.625" style="4"/>
    <col min="5628" max="5628" width="9.625" style="4" customWidth="1"/>
    <col min="5629" max="5877" width="8.625" style="4"/>
    <col min="5878" max="5878" width="14" style="4" customWidth="1"/>
    <col min="5879" max="5879" width="32.125" style="4" customWidth="1"/>
    <col min="5880" max="5880" width="8.625" style="4"/>
    <col min="5881" max="5881" width="9.625" style="4" customWidth="1"/>
    <col min="5882" max="5883" width="8.625" style="4"/>
    <col min="5884" max="5884" width="9.625" style="4" customWidth="1"/>
    <col min="5885" max="6133" width="8.625" style="4"/>
    <col min="6134" max="6134" width="14" style="4" customWidth="1"/>
    <col min="6135" max="6135" width="32.125" style="4" customWidth="1"/>
    <col min="6136" max="6136" width="8.625" style="4"/>
    <col min="6137" max="6137" width="9.625" style="4" customWidth="1"/>
    <col min="6138" max="6139" width="8.625" style="4"/>
    <col min="6140" max="6140" width="9.625" style="4" customWidth="1"/>
    <col min="6141" max="6389" width="8.625" style="4"/>
    <col min="6390" max="6390" width="14" style="4" customWidth="1"/>
    <col min="6391" max="6391" width="32.125" style="4" customWidth="1"/>
    <col min="6392" max="6392" width="8.625" style="4"/>
    <col min="6393" max="6393" width="9.625" style="4" customWidth="1"/>
    <col min="6394" max="6395" width="8.625" style="4"/>
    <col min="6396" max="6396" width="9.625" style="4" customWidth="1"/>
    <col min="6397" max="6645" width="8.625" style="4"/>
    <col min="6646" max="6646" width="14" style="4" customWidth="1"/>
    <col min="6647" max="6647" width="32.125" style="4" customWidth="1"/>
    <col min="6648" max="6648" width="8.625" style="4"/>
    <col min="6649" max="6649" width="9.625" style="4" customWidth="1"/>
    <col min="6650" max="6651" width="8.625" style="4"/>
    <col min="6652" max="6652" width="9.625" style="4" customWidth="1"/>
    <col min="6653" max="6901" width="8.625" style="4"/>
    <col min="6902" max="6902" width="14" style="4" customWidth="1"/>
    <col min="6903" max="6903" width="32.125" style="4" customWidth="1"/>
    <col min="6904" max="6904" width="8.625" style="4"/>
    <col min="6905" max="6905" width="9.625" style="4" customWidth="1"/>
    <col min="6906" max="6907" width="8.625" style="4"/>
    <col min="6908" max="6908" width="9.625" style="4" customWidth="1"/>
    <col min="6909" max="7157" width="8.625" style="4"/>
    <col min="7158" max="7158" width="14" style="4" customWidth="1"/>
    <col min="7159" max="7159" width="32.125" style="4" customWidth="1"/>
    <col min="7160" max="7160" width="8.625" style="4"/>
    <col min="7161" max="7161" width="9.625" style="4" customWidth="1"/>
    <col min="7162" max="7163" width="8.625" style="4"/>
    <col min="7164" max="7164" width="9.625" style="4" customWidth="1"/>
    <col min="7165" max="7413" width="8.625" style="4"/>
    <col min="7414" max="7414" width="14" style="4" customWidth="1"/>
    <col min="7415" max="7415" width="32.125" style="4" customWidth="1"/>
    <col min="7416" max="7416" width="8.625" style="4"/>
    <col min="7417" max="7417" width="9.625" style="4" customWidth="1"/>
    <col min="7418" max="7419" width="8.625" style="4"/>
    <col min="7420" max="7420" width="9.625" style="4" customWidth="1"/>
    <col min="7421" max="7669" width="8.625" style="4"/>
    <col min="7670" max="7670" width="14" style="4" customWidth="1"/>
    <col min="7671" max="7671" width="32.125" style="4" customWidth="1"/>
    <col min="7672" max="7672" width="8.625" style="4"/>
    <col min="7673" max="7673" width="9.625" style="4" customWidth="1"/>
    <col min="7674" max="7675" width="8.625" style="4"/>
    <col min="7676" max="7676" width="9.625" style="4" customWidth="1"/>
    <col min="7677" max="7925" width="8.625" style="4"/>
    <col min="7926" max="7926" width="14" style="4" customWidth="1"/>
    <col min="7927" max="7927" width="32.125" style="4" customWidth="1"/>
    <col min="7928" max="7928" width="8.625" style="4"/>
    <col min="7929" max="7929" width="9.625" style="4" customWidth="1"/>
    <col min="7930" max="7931" width="8.625" style="4"/>
    <col min="7932" max="7932" width="9.625" style="4" customWidth="1"/>
    <col min="7933" max="8181" width="8.625" style="4"/>
    <col min="8182" max="8182" width="14" style="4" customWidth="1"/>
    <col min="8183" max="8183" width="32.125" style="4" customWidth="1"/>
    <col min="8184" max="8184" width="8.625" style="4"/>
    <col min="8185" max="8185" width="9.625" style="4" customWidth="1"/>
    <col min="8186" max="8187" width="8.625" style="4"/>
    <col min="8188" max="8188" width="9.625" style="4" customWidth="1"/>
    <col min="8189" max="8437" width="8.625" style="4"/>
    <col min="8438" max="8438" width="14" style="4" customWidth="1"/>
    <col min="8439" max="8439" width="32.125" style="4" customWidth="1"/>
    <col min="8440" max="8440" width="8.625" style="4"/>
    <col min="8441" max="8441" width="9.625" style="4" customWidth="1"/>
    <col min="8442" max="8443" width="8.625" style="4"/>
    <col min="8444" max="8444" width="9.625" style="4" customWidth="1"/>
    <col min="8445" max="8693" width="8.625" style="4"/>
    <col min="8694" max="8694" width="14" style="4" customWidth="1"/>
    <col min="8695" max="8695" width="32.125" style="4" customWidth="1"/>
    <col min="8696" max="8696" width="8.625" style="4"/>
    <col min="8697" max="8697" width="9.625" style="4" customWidth="1"/>
    <col min="8698" max="8699" width="8.625" style="4"/>
    <col min="8700" max="8700" width="9.625" style="4" customWidth="1"/>
    <col min="8701" max="8949" width="8.625" style="4"/>
    <col min="8950" max="8950" width="14" style="4" customWidth="1"/>
    <col min="8951" max="8951" width="32.125" style="4" customWidth="1"/>
    <col min="8952" max="8952" width="8.625" style="4"/>
    <col min="8953" max="8953" width="9.625" style="4" customWidth="1"/>
    <col min="8954" max="8955" width="8.625" style="4"/>
    <col min="8956" max="8956" width="9.625" style="4" customWidth="1"/>
    <col min="8957" max="9205" width="8.625" style="4"/>
    <col min="9206" max="9206" width="14" style="4" customWidth="1"/>
    <col min="9207" max="9207" width="32.125" style="4" customWidth="1"/>
    <col min="9208" max="9208" width="8.625" style="4"/>
    <col min="9209" max="9209" width="9.625" style="4" customWidth="1"/>
    <col min="9210" max="9211" width="8.625" style="4"/>
    <col min="9212" max="9212" width="9.625" style="4" customWidth="1"/>
    <col min="9213" max="9461" width="8.625" style="4"/>
    <col min="9462" max="9462" width="14" style="4" customWidth="1"/>
    <col min="9463" max="9463" width="32.125" style="4" customWidth="1"/>
    <col min="9464" max="9464" width="8.625" style="4"/>
    <col min="9465" max="9465" width="9.625" style="4" customWidth="1"/>
    <col min="9466" max="9467" width="8.625" style="4"/>
    <col min="9468" max="9468" width="9.625" style="4" customWidth="1"/>
    <col min="9469" max="9717" width="8.625" style="4"/>
    <col min="9718" max="9718" width="14" style="4" customWidth="1"/>
    <col min="9719" max="9719" width="32.125" style="4" customWidth="1"/>
    <col min="9720" max="9720" width="8.625" style="4"/>
    <col min="9721" max="9721" width="9.625" style="4" customWidth="1"/>
    <col min="9722" max="9723" width="8.625" style="4"/>
    <col min="9724" max="9724" width="9.625" style="4" customWidth="1"/>
    <col min="9725" max="9973" width="8.625" style="4"/>
    <col min="9974" max="9974" width="14" style="4" customWidth="1"/>
    <col min="9975" max="9975" width="32.125" style="4" customWidth="1"/>
    <col min="9976" max="9976" width="8.625" style="4"/>
    <col min="9977" max="9977" width="9.625" style="4" customWidth="1"/>
    <col min="9978" max="9979" width="8.625" style="4"/>
    <col min="9980" max="9980" width="9.625" style="4" customWidth="1"/>
    <col min="9981" max="10229" width="8.625" style="4"/>
    <col min="10230" max="10230" width="14" style="4" customWidth="1"/>
    <col min="10231" max="10231" width="32.125" style="4" customWidth="1"/>
    <col min="10232" max="10232" width="8.625" style="4"/>
    <col min="10233" max="10233" width="9.625" style="4" customWidth="1"/>
    <col min="10234" max="10235" width="8.625" style="4"/>
    <col min="10236" max="10236" width="9.625" style="4" customWidth="1"/>
    <col min="10237" max="10485" width="8.625" style="4"/>
    <col min="10486" max="10486" width="14" style="4" customWidth="1"/>
    <col min="10487" max="10487" width="32.125" style="4" customWidth="1"/>
    <col min="10488" max="10488" width="8.625" style="4"/>
    <col min="10489" max="10489" width="9.625" style="4" customWidth="1"/>
    <col min="10490" max="10491" width="8.625" style="4"/>
    <col min="10492" max="10492" width="9.625" style="4" customWidth="1"/>
    <col min="10493" max="10741" width="8.625" style="4"/>
    <col min="10742" max="10742" width="14" style="4" customWidth="1"/>
    <col min="10743" max="10743" width="32.125" style="4" customWidth="1"/>
    <col min="10744" max="10744" width="8.625" style="4"/>
    <col min="10745" max="10745" width="9.625" style="4" customWidth="1"/>
    <col min="10746" max="10747" width="8.625" style="4"/>
    <col min="10748" max="10748" width="9.625" style="4" customWidth="1"/>
    <col min="10749" max="10997" width="8.625" style="4"/>
    <col min="10998" max="10998" width="14" style="4" customWidth="1"/>
    <col min="10999" max="10999" width="32.125" style="4" customWidth="1"/>
    <col min="11000" max="11000" width="8.625" style="4"/>
    <col min="11001" max="11001" width="9.625" style="4" customWidth="1"/>
    <col min="11002" max="11003" width="8.625" style="4"/>
    <col min="11004" max="11004" width="9.625" style="4" customWidth="1"/>
    <col min="11005" max="11253" width="8.625" style="4"/>
    <col min="11254" max="11254" width="14" style="4" customWidth="1"/>
    <col min="11255" max="11255" width="32.125" style="4" customWidth="1"/>
    <col min="11256" max="11256" width="8.625" style="4"/>
    <col min="11257" max="11257" width="9.625" style="4" customWidth="1"/>
    <col min="11258" max="11259" width="8.625" style="4"/>
    <col min="11260" max="11260" width="9.625" style="4" customWidth="1"/>
    <col min="11261" max="11509" width="8.625" style="4"/>
    <col min="11510" max="11510" width="14" style="4" customWidth="1"/>
    <col min="11511" max="11511" width="32.125" style="4" customWidth="1"/>
    <col min="11512" max="11512" width="8.625" style="4"/>
    <col min="11513" max="11513" width="9.625" style="4" customWidth="1"/>
    <col min="11514" max="11515" width="8.625" style="4"/>
    <col min="11516" max="11516" width="9.625" style="4" customWidth="1"/>
    <col min="11517" max="11765" width="8.625" style="4"/>
    <col min="11766" max="11766" width="14" style="4" customWidth="1"/>
    <col min="11767" max="11767" width="32.125" style="4" customWidth="1"/>
    <col min="11768" max="11768" width="8.625" style="4"/>
    <col min="11769" max="11769" width="9.625" style="4" customWidth="1"/>
    <col min="11770" max="11771" width="8.625" style="4"/>
    <col min="11772" max="11772" width="9.625" style="4" customWidth="1"/>
    <col min="11773" max="12021" width="8.625" style="4"/>
    <col min="12022" max="12022" width="14" style="4" customWidth="1"/>
    <col min="12023" max="12023" width="32.125" style="4" customWidth="1"/>
    <col min="12024" max="12024" width="8.625" style="4"/>
    <col min="12025" max="12025" width="9.625" style="4" customWidth="1"/>
    <col min="12026" max="12027" width="8.625" style="4"/>
    <col min="12028" max="12028" width="9.625" style="4" customWidth="1"/>
    <col min="12029" max="12277" width="8.625" style="4"/>
    <col min="12278" max="12278" width="14" style="4" customWidth="1"/>
    <col min="12279" max="12279" width="32.125" style="4" customWidth="1"/>
    <col min="12280" max="12280" width="8.625" style="4"/>
    <col min="12281" max="12281" width="9.625" style="4" customWidth="1"/>
    <col min="12282" max="12283" width="8.625" style="4"/>
    <col min="12284" max="12284" width="9.625" style="4" customWidth="1"/>
    <col min="12285" max="12533" width="8.625" style="4"/>
    <col min="12534" max="12534" width="14" style="4" customWidth="1"/>
    <col min="12535" max="12535" width="32.125" style="4" customWidth="1"/>
    <col min="12536" max="12536" width="8.625" style="4"/>
    <col min="12537" max="12537" width="9.625" style="4" customWidth="1"/>
    <col min="12538" max="12539" width="8.625" style="4"/>
    <col min="12540" max="12540" width="9.625" style="4" customWidth="1"/>
    <col min="12541" max="12789" width="8.625" style="4"/>
    <col min="12790" max="12790" width="14" style="4" customWidth="1"/>
    <col min="12791" max="12791" width="32.125" style="4" customWidth="1"/>
    <col min="12792" max="12792" width="8.625" style="4"/>
    <col min="12793" max="12793" width="9.625" style="4" customWidth="1"/>
    <col min="12794" max="12795" width="8.625" style="4"/>
    <col min="12796" max="12796" width="9.625" style="4" customWidth="1"/>
    <col min="12797" max="13045" width="8.625" style="4"/>
    <col min="13046" max="13046" width="14" style="4" customWidth="1"/>
    <col min="13047" max="13047" width="32.125" style="4" customWidth="1"/>
    <col min="13048" max="13048" width="8.625" style="4"/>
    <col min="13049" max="13049" width="9.625" style="4" customWidth="1"/>
    <col min="13050" max="13051" width="8.625" style="4"/>
    <col min="13052" max="13052" width="9.625" style="4" customWidth="1"/>
    <col min="13053" max="13301" width="8.625" style="4"/>
    <col min="13302" max="13302" width="14" style="4" customWidth="1"/>
    <col min="13303" max="13303" width="32.125" style="4" customWidth="1"/>
    <col min="13304" max="13304" width="8.625" style="4"/>
    <col min="13305" max="13305" width="9.625" style="4" customWidth="1"/>
    <col min="13306" max="13307" width="8.625" style="4"/>
    <col min="13308" max="13308" width="9.625" style="4" customWidth="1"/>
    <col min="13309" max="13557" width="8.625" style="4"/>
    <col min="13558" max="13558" width="14" style="4" customWidth="1"/>
    <col min="13559" max="13559" width="32.125" style="4" customWidth="1"/>
    <col min="13560" max="13560" width="8.625" style="4"/>
    <col min="13561" max="13561" width="9.625" style="4" customWidth="1"/>
    <col min="13562" max="13563" width="8.625" style="4"/>
    <col min="13564" max="13564" width="9.625" style="4" customWidth="1"/>
    <col min="13565" max="13813" width="8.625" style="4"/>
    <col min="13814" max="13814" width="14" style="4" customWidth="1"/>
    <col min="13815" max="13815" width="32.125" style="4" customWidth="1"/>
    <col min="13816" max="13816" width="8.625" style="4"/>
    <col min="13817" max="13817" width="9.625" style="4" customWidth="1"/>
    <col min="13818" max="13819" width="8.625" style="4"/>
    <col min="13820" max="13820" width="9.625" style="4" customWidth="1"/>
    <col min="13821" max="14069" width="8.625" style="4"/>
    <col min="14070" max="14070" width="14" style="4" customWidth="1"/>
    <col min="14071" max="14071" width="32.125" style="4" customWidth="1"/>
    <col min="14072" max="14072" width="8.625" style="4"/>
    <col min="14073" max="14073" width="9.625" style="4" customWidth="1"/>
    <col min="14074" max="14075" width="8.625" style="4"/>
    <col min="14076" max="14076" width="9.625" style="4" customWidth="1"/>
    <col min="14077" max="14325" width="8.625" style="4"/>
    <col min="14326" max="14326" width="14" style="4" customWidth="1"/>
    <col min="14327" max="14327" width="32.125" style="4" customWidth="1"/>
    <col min="14328" max="14328" width="8.625" style="4"/>
    <col min="14329" max="14329" width="9.625" style="4" customWidth="1"/>
    <col min="14330" max="14331" width="8.625" style="4"/>
    <col min="14332" max="14332" width="9.625" style="4" customWidth="1"/>
    <col min="14333" max="14581" width="8.625" style="4"/>
    <col min="14582" max="14582" width="14" style="4" customWidth="1"/>
    <col min="14583" max="14583" width="32.125" style="4" customWidth="1"/>
    <col min="14584" max="14584" width="8.625" style="4"/>
    <col min="14585" max="14585" width="9.625" style="4" customWidth="1"/>
    <col min="14586" max="14587" width="8.625" style="4"/>
    <col min="14588" max="14588" width="9.625" style="4" customWidth="1"/>
    <col min="14589" max="14837" width="8.625" style="4"/>
    <col min="14838" max="14838" width="14" style="4" customWidth="1"/>
    <col min="14839" max="14839" width="32.125" style="4" customWidth="1"/>
    <col min="14840" max="14840" width="8.625" style="4"/>
    <col min="14841" max="14841" width="9.625" style="4" customWidth="1"/>
    <col min="14842" max="14843" width="8.625" style="4"/>
    <col min="14844" max="14844" width="9.625" style="4" customWidth="1"/>
    <col min="14845" max="15093" width="8.625" style="4"/>
    <col min="15094" max="15094" width="14" style="4" customWidth="1"/>
    <col min="15095" max="15095" width="32.125" style="4" customWidth="1"/>
    <col min="15096" max="15096" width="8.625" style="4"/>
    <col min="15097" max="15097" width="9.625" style="4" customWidth="1"/>
    <col min="15098" max="15099" width="8.625" style="4"/>
    <col min="15100" max="15100" width="9.625" style="4" customWidth="1"/>
    <col min="15101" max="15349" width="8.625" style="4"/>
    <col min="15350" max="15350" width="14" style="4" customWidth="1"/>
    <col min="15351" max="15351" width="32.125" style="4" customWidth="1"/>
    <col min="15352" max="15352" width="8.625" style="4"/>
    <col min="15353" max="15353" width="9.625" style="4" customWidth="1"/>
    <col min="15354" max="15355" width="8.625" style="4"/>
    <col min="15356" max="15356" width="9.625" style="4" customWidth="1"/>
    <col min="15357" max="15605" width="8.625" style="4"/>
    <col min="15606" max="15606" width="14" style="4" customWidth="1"/>
    <col min="15607" max="15607" width="32.125" style="4" customWidth="1"/>
    <col min="15608" max="15608" width="8.625" style="4"/>
    <col min="15609" max="15609" width="9.625" style="4" customWidth="1"/>
    <col min="15610" max="15611" width="8.625" style="4"/>
    <col min="15612" max="15612" width="9.625" style="4" customWidth="1"/>
    <col min="15613" max="15861" width="8.625" style="4"/>
    <col min="15862" max="15862" width="14" style="4" customWidth="1"/>
    <col min="15863" max="15863" width="32.125" style="4" customWidth="1"/>
    <col min="15864" max="15864" width="8.625" style="4"/>
    <col min="15865" max="15865" width="9.625" style="4" customWidth="1"/>
    <col min="15866" max="15867" width="8.625" style="4"/>
    <col min="15868" max="15868" width="9.625" style="4" customWidth="1"/>
    <col min="15869" max="16117" width="8.625" style="4"/>
    <col min="16118" max="16118" width="14" style="4" customWidth="1"/>
    <col min="16119" max="16119" width="32.125" style="4" customWidth="1"/>
    <col min="16120" max="16120" width="8.625" style="4"/>
    <col min="16121" max="16121" width="9.625" style="4" customWidth="1"/>
    <col min="16122" max="16123" width="8.625" style="4"/>
    <col min="16124" max="16124" width="9.625" style="4" customWidth="1"/>
    <col min="16125" max="16384" width="8.625" style="4"/>
  </cols>
  <sheetData>
    <row r="1" spans="1:9" s="45" customFormat="1" ht="18" customHeight="1">
      <c r="A1" s="1216" t="s">
        <v>6</v>
      </c>
      <c r="B1" s="1216"/>
      <c r="C1" s="1216"/>
      <c r="D1" s="1216"/>
      <c r="E1" s="1216"/>
      <c r="F1" s="1216"/>
      <c r="G1" s="25"/>
    </row>
    <row r="2" spans="1:9" s="45" customFormat="1" ht="18" customHeight="1">
      <c r="A2" s="432"/>
      <c r="B2" s="432"/>
      <c r="C2" s="432"/>
      <c r="D2" s="432"/>
      <c r="E2" s="432"/>
      <c r="F2" s="432"/>
      <c r="G2" s="25"/>
    </row>
    <row r="3" spans="1:9" s="46" customFormat="1" ht="39" customHeight="1">
      <c r="A3" s="1224" t="s">
        <v>192</v>
      </c>
      <c r="B3" s="1224"/>
      <c r="C3" s="1224"/>
      <c r="D3" s="1224"/>
      <c r="E3" s="1224"/>
      <c r="F3" s="1224"/>
      <c r="G3" s="1224"/>
      <c r="H3" s="45"/>
      <c r="I3" s="45"/>
    </row>
    <row r="4" spans="1:9" ht="18" customHeight="1" thickBot="1">
      <c r="A4" s="135"/>
      <c r="B4" s="135"/>
      <c r="C4" s="1266"/>
      <c r="D4" s="1266"/>
      <c r="E4" s="1266"/>
      <c r="F4" s="1266"/>
      <c r="G4" s="26"/>
      <c r="H4" s="121"/>
      <c r="I4" s="958"/>
    </row>
    <row r="5" spans="1:9" ht="18" customHeight="1" thickTop="1">
      <c r="A5" s="1257"/>
      <c r="B5" s="1258"/>
      <c r="C5" s="1270" t="s">
        <v>131</v>
      </c>
      <c r="D5" s="1267" t="s">
        <v>132</v>
      </c>
      <c r="E5" s="1268"/>
      <c r="F5" s="1269"/>
      <c r="G5" s="1233" t="s">
        <v>133</v>
      </c>
      <c r="H5" s="121"/>
      <c r="I5" s="1227" t="s">
        <v>134</v>
      </c>
    </row>
    <row r="6" spans="1:9" ht="56.25" customHeight="1" thickBot="1">
      <c r="A6" s="1259"/>
      <c r="B6" s="1260"/>
      <c r="C6" s="1271"/>
      <c r="D6" s="1147" t="s">
        <v>135</v>
      </c>
      <c r="E6" s="1147" t="s">
        <v>136</v>
      </c>
      <c r="F6" s="1147" t="s">
        <v>137</v>
      </c>
      <c r="G6" s="1234"/>
      <c r="H6" s="121"/>
      <c r="I6" s="1228"/>
    </row>
    <row r="7" spans="1:9" ht="16.5" customHeight="1" thickTop="1" thickBot="1">
      <c r="A7" s="68"/>
      <c r="B7" s="417"/>
      <c r="C7" s="146"/>
      <c r="D7" s="146"/>
      <c r="E7" s="146"/>
      <c r="F7" s="146"/>
      <c r="G7" s="198"/>
      <c r="H7" s="121"/>
      <c r="I7" s="147"/>
    </row>
    <row r="8" spans="1:9" ht="16.5" customHeight="1" thickTop="1" thickBot="1">
      <c r="A8" s="1249" t="s">
        <v>193</v>
      </c>
      <c r="B8" s="1250"/>
      <c r="C8" s="146"/>
      <c r="D8" s="146"/>
      <c r="E8" s="146"/>
      <c r="F8" s="146"/>
      <c r="G8" s="198"/>
      <c r="H8" s="121"/>
      <c r="I8" s="423"/>
    </row>
    <row r="9" spans="1:9" ht="19.5" customHeight="1" thickTop="1">
      <c r="A9" s="1262" t="s">
        <v>194</v>
      </c>
      <c r="B9" s="1263"/>
      <c r="C9" s="395" t="s">
        <v>139</v>
      </c>
      <c r="D9" s="395" t="s">
        <v>139</v>
      </c>
      <c r="E9" s="395" t="s">
        <v>139</v>
      </c>
      <c r="F9" s="395" t="s">
        <v>140</v>
      </c>
      <c r="G9" s="406" t="s">
        <v>140</v>
      </c>
      <c r="H9" s="121"/>
      <c r="I9" s="389" t="s">
        <v>195</v>
      </c>
    </row>
    <row r="10" spans="1:9" ht="19.5" customHeight="1">
      <c r="A10" s="1255" t="s">
        <v>196</v>
      </c>
      <c r="B10" s="1256"/>
      <c r="C10" s="385" t="s">
        <v>139</v>
      </c>
      <c r="D10" s="385" t="s">
        <v>139</v>
      </c>
      <c r="E10" s="385" t="s">
        <v>139</v>
      </c>
      <c r="F10" s="385" t="s">
        <v>140</v>
      </c>
      <c r="G10" s="409" t="s">
        <v>140</v>
      </c>
      <c r="H10" s="121"/>
      <c r="I10" s="390" t="s">
        <v>197</v>
      </c>
    </row>
    <row r="11" spans="1:9" ht="19.5" customHeight="1">
      <c r="A11" s="1152" t="s">
        <v>198</v>
      </c>
      <c r="B11" s="1149"/>
      <c r="C11" s="385" t="s">
        <v>139</v>
      </c>
      <c r="D11" s="385" t="s">
        <v>139</v>
      </c>
      <c r="E11" s="385" t="s">
        <v>139</v>
      </c>
      <c r="F11" s="385" t="s">
        <v>140</v>
      </c>
      <c r="G11" s="409" t="s">
        <v>140</v>
      </c>
      <c r="H11" s="121"/>
      <c r="I11" s="390" t="s">
        <v>199</v>
      </c>
    </row>
    <row r="12" spans="1:9" ht="19.5" customHeight="1">
      <c r="A12" s="1220" t="s">
        <v>200</v>
      </c>
      <c r="B12" s="1221"/>
      <c r="C12" s="385" t="s">
        <v>139</v>
      </c>
      <c r="D12" s="385" t="s">
        <v>139</v>
      </c>
      <c r="E12" s="385" t="s">
        <v>139</v>
      </c>
      <c r="F12" s="385" t="s">
        <v>140</v>
      </c>
      <c r="G12" s="409" t="s">
        <v>140</v>
      </c>
      <c r="H12" s="121"/>
      <c r="I12" s="390" t="s">
        <v>201</v>
      </c>
    </row>
    <row r="13" spans="1:9" ht="19.5" customHeight="1">
      <c r="A13" s="1276" t="s">
        <v>202</v>
      </c>
      <c r="B13" s="1277"/>
      <c r="C13" s="385" t="s">
        <v>139</v>
      </c>
      <c r="D13" s="385" t="s">
        <v>139</v>
      </c>
      <c r="E13" s="385" t="s">
        <v>139</v>
      </c>
      <c r="F13" s="385" t="s">
        <v>140</v>
      </c>
      <c r="G13" s="409" t="s">
        <v>140</v>
      </c>
      <c r="H13" s="121"/>
      <c r="I13" s="390" t="s">
        <v>203</v>
      </c>
    </row>
    <row r="14" spans="1:9" ht="19.5" customHeight="1">
      <c r="A14" s="1255" t="s">
        <v>204</v>
      </c>
      <c r="B14" s="1256"/>
      <c r="C14" s="385" t="s">
        <v>139</v>
      </c>
      <c r="D14" s="385" t="s">
        <v>139</v>
      </c>
      <c r="E14" s="385" t="s">
        <v>139</v>
      </c>
      <c r="F14" s="385" t="s">
        <v>140</v>
      </c>
      <c r="G14" s="409" t="s">
        <v>140</v>
      </c>
      <c r="H14" s="121"/>
      <c r="I14" s="390" t="s">
        <v>205</v>
      </c>
    </row>
    <row r="15" spans="1:9" ht="19.5" customHeight="1" thickBot="1">
      <c r="A15" s="1272" t="s">
        <v>206</v>
      </c>
      <c r="B15" s="1273"/>
      <c r="C15" s="399" t="s">
        <v>140</v>
      </c>
      <c r="D15" s="399" t="s">
        <v>140</v>
      </c>
      <c r="E15" s="399" t="s">
        <v>140</v>
      </c>
      <c r="F15" s="399" t="s">
        <v>140</v>
      </c>
      <c r="G15" s="411" t="s">
        <v>140</v>
      </c>
      <c r="H15" s="121"/>
      <c r="I15" s="416" t="s">
        <v>207</v>
      </c>
    </row>
    <row r="16" spans="1:9" s="433" customFormat="1" ht="11.25" customHeight="1" thickTop="1" thickBot="1">
      <c r="A16" s="430"/>
      <c r="B16" s="430"/>
      <c r="C16" s="146"/>
      <c r="D16" s="146"/>
      <c r="E16" s="146"/>
      <c r="F16" s="146"/>
      <c r="G16" s="198"/>
      <c r="H16" s="121"/>
      <c r="I16" s="415"/>
    </row>
    <row r="17" spans="1:9" ht="16.5" customHeight="1" thickTop="1" thickBot="1">
      <c r="A17" s="1249" t="s">
        <v>208</v>
      </c>
      <c r="B17" s="1250"/>
      <c r="C17" s="146"/>
      <c r="D17" s="146"/>
      <c r="E17" s="146"/>
      <c r="F17" s="146"/>
      <c r="G17" s="198"/>
      <c r="H17" s="121"/>
      <c r="I17" s="423"/>
    </row>
    <row r="18" spans="1:9" ht="19.5" customHeight="1" thickTop="1">
      <c r="A18" s="1262" t="s">
        <v>209</v>
      </c>
      <c r="B18" s="1263"/>
      <c r="C18" s="395" t="s">
        <v>139</v>
      </c>
      <c r="D18" s="395" t="s">
        <v>139</v>
      </c>
      <c r="E18" s="395" t="s">
        <v>139</v>
      </c>
      <c r="F18" s="395" t="s">
        <v>140</v>
      </c>
      <c r="G18" s="406" t="s">
        <v>140</v>
      </c>
      <c r="H18" s="121"/>
      <c r="I18" s="389" t="s">
        <v>210</v>
      </c>
    </row>
    <row r="19" spans="1:9" ht="19.5" customHeight="1">
      <c r="A19" s="1255" t="s">
        <v>211</v>
      </c>
      <c r="B19" s="1256"/>
      <c r="C19" s="385" t="s">
        <v>139</v>
      </c>
      <c r="D19" s="385" t="s">
        <v>139</v>
      </c>
      <c r="E19" s="385" t="s">
        <v>139</v>
      </c>
      <c r="F19" s="385" t="s">
        <v>140</v>
      </c>
      <c r="G19" s="409" t="s">
        <v>140</v>
      </c>
      <c r="H19" s="121"/>
      <c r="I19" s="390" t="s">
        <v>212</v>
      </c>
    </row>
    <row r="20" spans="1:9" ht="19.5" customHeight="1">
      <c r="A20" s="1235" t="s">
        <v>202</v>
      </c>
      <c r="B20" s="1236"/>
      <c r="C20" s="385" t="s">
        <v>139</v>
      </c>
      <c r="D20" s="385" t="s">
        <v>139</v>
      </c>
      <c r="E20" s="385" t="s">
        <v>139</v>
      </c>
      <c r="F20" s="385" t="s">
        <v>140</v>
      </c>
      <c r="G20" s="409" t="s">
        <v>140</v>
      </c>
      <c r="H20" s="121"/>
      <c r="I20" s="390" t="s">
        <v>213</v>
      </c>
    </row>
    <row r="21" spans="1:9" ht="19.5" customHeight="1">
      <c r="A21" s="1220" t="s">
        <v>214</v>
      </c>
      <c r="B21" s="1221"/>
      <c r="C21" s="385" t="s">
        <v>139</v>
      </c>
      <c r="D21" s="385" t="s">
        <v>139</v>
      </c>
      <c r="E21" s="385" t="s">
        <v>139</v>
      </c>
      <c r="F21" s="385" t="s">
        <v>140</v>
      </c>
      <c r="G21" s="409" t="s">
        <v>140</v>
      </c>
      <c r="H21" s="121"/>
      <c r="I21" s="390" t="s">
        <v>215</v>
      </c>
    </row>
    <row r="22" spans="1:9" ht="19.5" customHeight="1" thickBot="1">
      <c r="A22" s="1274" t="s">
        <v>216</v>
      </c>
      <c r="B22" s="1275"/>
      <c r="C22" s="399" t="s">
        <v>140</v>
      </c>
      <c r="D22" s="399" t="s">
        <v>140</v>
      </c>
      <c r="E22" s="399" t="s">
        <v>140</v>
      </c>
      <c r="F22" s="399" t="s">
        <v>140</v>
      </c>
      <c r="G22" s="411" t="s">
        <v>140</v>
      </c>
      <c r="H22" s="121"/>
      <c r="I22" s="416" t="s">
        <v>217</v>
      </c>
    </row>
    <row r="23" spans="1:9" s="433" customFormat="1" ht="19.5" customHeight="1" thickTop="1" thickBot="1">
      <c r="A23" s="429"/>
      <c r="B23" s="429"/>
      <c r="C23" s="146"/>
      <c r="D23" s="146"/>
      <c r="E23" s="146"/>
      <c r="F23" s="146"/>
      <c r="G23" s="198"/>
      <c r="H23" s="121"/>
      <c r="I23" s="415"/>
    </row>
    <row r="24" spans="1:9" ht="19.5" customHeight="1" thickTop="1" thickBot="1">
      <c r="A24" s="1249" t="s">
        <v>218</v>
      </c>
      <c r="B24" s="1250"/>
      <c r="C24" s="146"/>
      <c r="D24" s="146"/>
      <c r="E24" s="146"/>
      <c r="F24" s="146"/>
      <c r="G24" s="198"/>
      <c r="H24" s="121"/>
      <c r="I24" s="423"/>
    </row>
    <row r="25" spans="1:9" ht="19.5" customHeight="1" thickTop="1">
      <c r="A25" s="1262" t="s">
        <v>219</v>
      </c>
      <c r="B25" s="1263"/>
      <c r="C25" s="395" t="s">
        <v>139</v>
      </c>
      <c r="D25" s="395" t="s">
        <v>139</v>
      </c>
      <c r="E25" s="395" t="s">
        <v>139</v>
      </c>
      <c r="F25" s="395" t="s">
        <v>140</v>
      </c>
      <c r="G25" s="406" t="s">
        <v>140</v>
      </c>
      <c r="H25" s="121"/>
      <c r="I25" s="389" t="s">
        <v>220</v>
      </c>
    </row>
    <row r="26" spans="1:9" ht="19.5" customHeight="1">
      <c r="A26" s="1255" t="s">
        <v>221</v>
      </c>
      <c r="B26" s="1256"/>
      <c r="C26" s="385" t="s">
        <v>139</v>
      </c>
      <c r="D26" s="385" t="s">
        <v>139</v>
      </c>
      <c r="E26" s="385" t="s">
        <v>139</v>
      </c>
      <c r="F26" s="385" t="s">
        <v>140</v>
      </c>
      <c r="G26" s="409" t="s">
        <v>140</v>
      </c>
      <c r="H26" s="121"/>
      <c r="I26" s="390" t="s">
        <v>222</v>
      </c>
    </row>
    <row r="27" spans="1:9" ht="19.5" customHeight="1">
      <c r="A27" s="1235" t="s">
        <v>223</v>
      </c>
      <c r="B27" s="1236"/>
      <c r="C27" s="385" t="s">
        <v>139</v>
      </c>
      <c r="D27" s="385" t="s">
        <v>139</v>
      </c>
      <c r="E27" s="385" t="s">
        <v>139</v>
      </c>
      <c r="F27" s="385" t="s">
        <v>140</v>
      </c>
      <c r="G27" s="409" t="s">
        <v>140</v>
      </c>
      <c r="H27" s="121"/>
      <c r="I27" s="390" t="s">
        <v>224</v>
      </c>
    </row>
    <row r="28" spans="1:9" ht="19.5" customHeight="1">
      <c r="A28" s="1220" t="s">
        <v>202</v>
      </c>
      <c r="B28" s="1221"/>
      <c r="C28" s="385" t="s">
        <v>139</v>
      </c>
      <c r="D28" s="385" t="s">
        <v>139</v>
      </c>
      <c r="E28" s="385" t="s">
        <v>139</v>
      </c>
      <c r="F28" s="385" t="s">
        <v>140</v>
      </c>
      <c r="G28" s="409" t="s">
        <v>140</v>
      </c>
      <c r="H28" s="121"/>
      <c r="I28" s="390" t="s">
        <v>225</v>
      </c>
    </row>
    <row r="29" spans="1:9" ht="19.5" customHeight="1">
      <c r="A29" s="1276" t="s">
        <v>226</v>
      </c>
      <c r="B29" s="1277"/>
      <c r="C29" s="385" t="s">
        <v>139</v>
      </c>
      <c r="D29" s="385" t="s">
        <v>139</v>
      </c>
      <c r="E29" s="385" t="s">
        <v>139</v>
      </c>
      <c r="F29" s="385" t="s">
        <v>140</v>
      </c>
      <c r="G29" s="409" t="s">
        <v>140</v>
      </c>
      <c r="H29" s="121"/>
      <c r="I29" s="390" t="s">
        <v>227</v>
      </c>
    </row>
    <row r="30" spans="1:9" ht="19.5" customHeight="1">
      <c r="A30" s="1276" t="s">
        <v>228</v>
      </c>
      <c r="B30" s="1277"/>
      <c r="C30" s="385" t="s">
        <v>139</v>
      </c>
      <c r="D30" s="385" t="s">
        <v>139</v>
      </c>
      <c r="E30" s="385" t="s">
        <v>139</v>
      </c>
      <c r="F30" s="385" t="s">
        <v>140</v>
      </c>
      <c r="G30" s="409" t="s">
        <v>140</v>
      </c>
      <c r="H30" s="121"/>
      <c r="I30" s="390" t="s">
        <v>229</v>
      </c>
    </row>
    <row r="31" spans="1:9" ht="19.5" customHeight="1" thickBot="1">
      <c r="A31" s="1243" t="s">
        <v>206</v>
      </c>
      <c r="B31" s="1244"/>
      <c r="C31" s="399" t="s">
        <v>140</v>
      </c>
      <c r="D31" s="399" t="s">
        <v>140</v>
      </c>
      <c r="E31" s="399" t="s">
        <v>140</v>
      </c>
      <c r="F31" s="399" t="s">
        <v>140</v>
      </c>
      <c r="G31" s="411" t="s">
        <v>140</v>
      </c>
      <c r="H31" s="121"/>
      <c r="I31" s="416" t="s">
        <v>230</v>
      </c>
    </row>
    <row r="32" spans="1:9" s="433" customFormat="1" ht="19.5" customHeight="1" thickTop="1" thickBot="1">
      <c r="A32" s="429"/>
      <c r="B32" s="429"/>
      <c r="C32" s="146"/>
      <c r="D32" s="146"/>
      <c r="E32" s="146"/>
      <c r="F32" s="146"/>
      <c r="G32" s="198"/>
      <c r="H32" s="121"/>
      <c r="I32" s="415"/>
    </row>
    <row r="33" spans="1:9" ht="19.5" customHeight="1" thickTop="1" thickBot="1">
      <c r="A33" s="1278" t="s">
        <v>231</v>
      </c>
      <c r="B33" s="1279"/>
      <c r="C33" s="434" t="s">
        <v>140</v>
      </c>
      <c r="D33" s="434" t="s">
        <v>140</v>
      </c>
      <c r="E33" s="434" t="s">
        <v>140</v>
      </c>
      <c r="F33" s="434" t="s">
        <v>140</v>
      </c>
      <c r="G33" s="435" t="s">
        <v>140</v>
      </c>
      <c r="H33" s="121"/>
      <c r="I33" s="436" t="s">
        <v>232</v>
      </c>
    </row>
    <row r="34" spans="1:9" s="433" customFormat="1" ht="19.5" customHeight="1" thickTop="1" thickBot="1">
      <c r="A34" s="419"/>
      <c r="B34" s="135"/>
      <c r="C34" s="146"/>
      <c r="D34" s="146"/>
      <c r="E34" s="146"/>
      <c r="F34" s="146"/>
      <c r="G34" s="198"/>
      <c r="H34" s="121"/>
      <c r="I34" s="415"/>
    </row>
    <row r="35" spans="1:9" ht="19.5" customHeight="1" thickTop="1" thickBot="1">
      <c r="A35" s="1249" t="s">
        <v>233</v>
      </c>
      <c r="B35" s="1250"/>
      <c r="C35" s="146"/>
      <c r="D35" s="146"/>
      <c r="E35" s="146"/>
      <c r="F35" s="146"/>
      <c r="G35" s="198"/>
      <c r="H35" s="121"/>
      <c r="I35" s="423"/>
    </row>
    <row r="36" spans="1:9" ht="19.5" customHeight="1" thickTop="1">
      <c r="A36" s="1262" t="s">
        <v>219</v>
      </c>
      <c r="B36" s="1263"/>
      <c r="C36" s="395" t="s">
        <v>139</v>
      </c>
      <c r="D36" s="395" t="s">
        <v>139</v>
      </c>
      <c r="E36" s="395" t="s">
        <v>139</v>
      </c>
      <c r="F36" s="395" t="s">
        <v>140</v>
      </c>
      <c r="G36" s="406" t="s">
        <v>140</v>
      </c>
      <c r="H36" s="121"/>
      <c r="I36" s="389" t="s">
        <v>234</v>
      </c>
    </row>
    <row r="37" spans="1:9" ht="19.5" customHeight="1">
      <c r="A37" s="1255" t="s">
        <v>223</v>
      </c>
      <c r="B37" s="1256"/>
      <c r="C37" s="385" t="s">
        <v>139</v>
      </c>
      <c r="D37" s="385" t="s">
        <v>139</v>
      </c>
      <c r="E37" s="385" t="s">
        <v>139</v>
      </c>
      <c r="F37" s="385" t="s">
        <v>140</v>
      </c>
      <c r="G37" s="409" t="s">
        <v>140</v>
      </c>
      <c r="H37" s="121"/>
      <c r="I37" s="390" t="s">
        <v>235</v>
      </c>
    </row>
    <row r="38" spans="1:9" ht="19.5" customHeight="1">
      <c r="A38" s="1235" t="s">
        <v>202</v>
      </c>
      <c r="B38" s="1236"/>
      <c r="C38" s="385" t="s">
        <v>139</v>
      </c>
      <c r="D38" s="385" t="s">
        <v>139</v>
      </c>
      <c r="E38" s="385" t="s">
        <v>139</v>
      </c>
      <c r="F38" s="385" t="s">
        <v>140</v>
      </c>
      <c r="G38" s="409" t="s">
        <v>140</v>
      </c>
      <c r="H38" s="121"/>
      <c r="I38" s="390" t="s">
        <v>236</v>
      </c>
    </row>
    <row r="39" spans="1:9" ht="19.5" customHeight="1">
      <c r="A39" s="1220" t="s">
        <v>237</v>
      </c>
      <c r="B39" s="1221"/>
      <c r="C39" s="385" t="s">
        <v>139</v>
      </c>
      <c r="D39" s="385" t="s">
        <v>139</v>
      </c>
      <c r="E39" s="385" t="s">
        <v>139</v>
      </c>
      <c r="F39" s="385" t="s">
        <v>140</v>
      </c>
      <c r="G39" s="409" t="s">
        <v>140</v>
      </c>
      <c r="H39" s="121"/>
      <c r="I39" s="390" t="s">
        <v>238</v>
      </c>
    </row>
    <row r="40" spans="1:9" ht="19.5" customHeight="1">
      <c r="A40" s="1276" t="s">
        <v>228</v>
      </c>
      <c r="B40" s="1277"/>
      <c r="C40" s="385" t="s">
        <v>139</v>
      </c>
      <c r="D40" s="385" t="s">
        <v>139</v>
      </c>
      <c r="E40" s="385" t="s">
        <v>139</v>
      </c>
      <c r="F40" s="385" t="s">
        <v>140</v>
      </c>
      <c r="G40" s="409" t="s">
        <v>140</v>
      </c>
      <c r="H40" s="121"/>
      <c r="I40" s="390" t="s">
        <v>239</v>
      </c>
    </row>
    <row r="41" spans="1:9" ht="19.5" customHeight="1">
      <c r="A41" s="1276" t="s">
        <v>240</v>
      </c>
      <c r="B41" s="1277"/>
      <c r="C41" s="385" t="s">
        <v>139</v>
      </c>
      <c r="D41" s="385" t="s">
        <v>139</v>
      </c>
      <c r="E41" s="385" t="s">
        <v>139</v>
      </c>
      <c r="F41" s="385" t="s">
        <v>140</v>
      </c>
      <c r="G41" s="409" t="s">
        <v>140</v>
      </c>
      <c r="H41" s="121"/>
      <c r="I41" s="390" t="s">
        <v>241</v>
      </c>
    </row>
    <row r="42" spans="1:9" ht="19.5" customHeight="1">
      <c r="A42" s="1255" t="s">
        <v>242</v>
      </c>
      <c r="B42" s="1256"/>
      <c r="C42" s="385" t="s">
        <v>139</v>
      </c>
      <c r="D42" s="385" t="s">
        <v>139</v>
      </c>
      <c r="E42" s="385" t="s">
        <v>139</v>
      </c>
      <c r="F42" s="385" t="s">
        <v>140</v>
      </c>
      <c r="G42" s="409" t="s">
        <v>140</v>
      </c>
      <c r="H42" s="121"/>
      <c r="I42" s="390" t="s">
        <v>243</v>
      </c>
    </row>
    <row r="43" spans="1:9" ht="19.5" customHeight="1">
      <c r="A43" s="1235" t="s">
        <v>244</v>
      </c>
      <c r="B43" s="1236"/>
      <c r="C43" s="385" t="s">
        <v>139</v>
      </c>
      <c r="D43" s="385" t="s">
        <v>139</v>
      </c>
      <c r="E43" s="385" t="s">
        <v>139</v>
      </c>
      <c r="F43" s="385" t="s">
        <v>140</v>
      </c>
      <c r="G43" s="409" t="s">
        <v>140</v>
      </c>
      <c r="H43" s="121"/>
      <c r="I43" s="390" t="s">
        <v>245</v>
      </c>
    </row>
    <row r="44" spans="1:9" ht="19.5" customHeight="1">
      <c r="A44" s="1220" t="s">
        <v>164</v>
      </c>
      <c r="B44" s="1221"/>
      <c r="C44" s="385" t="s">
        <v>139</v>
      </c>
      <c r="D44" s="385" t="s">
        <v>139</v>
      </c>
      <c r="E44" s="385" t="s">
        <v>139</v>
      </c>
      <c r="F44" s="385" t="s">
        <v>140</v>
      </c>
      <c r="G44" s="409" t="s">
        <v>140</v>
      </c>
      <c r="H44" s="121"/>
      <c r="I44" s="390" t="s">
        <v>246</v>
      </c>
    </row>
    <row r="45" spans="1:9" ht="19.5" customHeight="1" thickBot="1">
      <c r="A45" s="1274" t="s">
        <v>206</v>
      </c>
      <c r="B45" s="1275"/>
      <c r="C45" s="399" t="s">
        <v>140</v>
      </c>
      <c r="D45" s="399" t="s">
        <v>140</v>
      </c>
      <c r="E45" s="399" t="s">
        <v>140</v>
      </c>
      <c r="F45" s="399" t="s">
        <v>140</v>
      </c>
      <c r="G45" s="411" t="s">
        <v>140</v>
      </c>
      <c r="H45" s="121"/>
      <c r="I45" s="416" t="s">
        <v>247</v>
      </c>
    </row>
    <row r="46" spans="1:9" s="433" customFormat="1" ht="19.5" customHeight="1" thickTop="1" thickBot="1">
      <c r="A46" s="419"/>
      <c r="B46" s="422"/>
      <c r="C46" s="198"/>
      <c r="D46" s="198"/>
      <c r="E46" s="198"/>
      <c r="F46" s="198"/>
      <c r="G46" s="198"/>
      <c r="H46" s="119"/>
      <c r="I46" s="424"/>
    </row>
    <row r="47" spans="1:9" ht="19.5" customHeight="1" thickTop="1" thickBot="1">
      <c r="A47" s="1278" t="s">
        <v>248</v>
      </c>
      <c r="B47" s="1279"/>
      <c r="C47" s="434" t="s">
        <v>140</v>
      </c>
      <c r="D47" s="434" t="s">
        <v>140</v>
      </c>
      <c r="E47" s="434" t="s">
        <v>140</v>
      </c>
      <c r="F47" s="434" t="s">
        <v>140</v>
      </c>
      <c r="G47" s="435" t="s">
        <v>140</v>
      </c>
      <c r="H47" s="121"/>
      <c r="I47" s="436" t="s">
        <v>249</v>
      </c>
    </row>
    <row r="48" spans="1:9" s="433" customFormat="1" ht="19.5" customHeight="1" thickTop="1" thickBot="1">
      <c r="A48" s="420"/>
      <c r="B48" s="420"/>
      <c r="C48" s="198"/>
      <c r="D48" s="198"/>
      <c r="E48" s="198"/>
      <c r="F48" s="198"/>
      <c r="G48" s="198"/>
      <c r="H48" s="119"/>
      <c r="I48" s="424"/>
    </row>
    <row r="49" spans="1:9" ht="19.5" customHeight="1" thickTop="1" thickBot="1">
      <c r="A49" s="1249" t="s">
        <v>250</v>
      </c>
      <c r="B49" s="1250"/>
      <c r="C49" s="198"/>
      <c r="D49" s="198"/>
      <c r="E49" s="198"/>
      <c r="F49" s="198"/>
      <c r="G49" s="198"/>
      <c r="H49" s="119"/>
      <c r="I49" s="425"/>
    </row>
    <row r="50" spans="1:9" ht="19.5" customHeight="1" thickTop="1">
      <c r="A50" s="1262" t="s">
        <v>251</v>
      </c>
      <c r="B50" s="1263"/>
      <c r="C50" s="395" t="s">
        <v>139</v>
      </c>
      <c r="D50" s="395" t="s">
        <v>139</v>
      </c>
      <c r="E50" s="395" t="s">
        <v>139</v>
      </c>
      <c r="F50" s="395" t="s">
        <v>140</v>
      </c>
      <c r="G50" s="406" t="s">
        <v>140</v>
      </c>
      <c r="H50" s="121"/>
      <c r="I50" s="389" t="s">
        <v>252</v>
      </c>
    </row>
    <row r="51" spans="1:9" ht="19.5" customHeight="1">
      <c r="A51" s="1255" t="s">
        <v>253</v>
      </c>
      <c r="B51" s="1256"/>
      <c r="C51" s="385" t="s">
        <v>139</v>
      </c>
      <c r="D51" s="385" t="s">
        <v>139</v>
      </c>
      <c r="E51" s="385" t="s">
        <v>139</v>
      </c>
      <c r="F51" s="385" t="s">
        <v>140</v>
      </c>
      <c r="G51" s="409" t="s">
        <v>140</v>
      </c>
      <c r="H51" s="121"/>
      <c r="I51" s="390" t="s">
        <v>254</v>
      </c>
    </row>
    <row r="52" spans="1:9" ht="19.5" customHeight="1" thickBot="1">
      <c r="A52" s="1272" t="s">
        <v>255</v>
      </c>
      <c r="B52" s="1273"/>
      <c r="C52" s="399" t="s">
        <v>140</v>
      </c>
      <c r="D52" s="399" t="s">
        <v>140</v>
      </c>
      <c r="E52" s="399" t="s">
        <v>140</v>
      </c>
      <c r="F52" s="399" t="s">
        <v>140</v>
      </c>
      <c r="G52" s="411" t="s">
        <v>140</v>
      </c>
      <c r="H52" s="121"/>
      <c r="I52" s="416" t="s">
        <v>256</v>
      </c>
    </row>
    <row r="53" spans="1:9" ht="6.75" customHeight="1" thickTop="1">
      <c r="A53" s="121"/>
      <c r="B53" s="121"/>
      <c r="C53" s="121"/>
      <c r="D53" s="121"/>
      <c r="E53" s="121"/>
      <c r="F53" s="121"/>
      <c r="G53" s="119"/>
      <c r="H53" s="121"/>
      <c r="I53" s="423"/>
    </row>
  </sheetData>
  <customSheetViews>
    <customSheetView guid="{1B259DF3-2D8D-4DFB-A9C4-F29F1CEBD105}" scale="70" showPageBreaks="1" showGridLines="0" fitToPage="1" printArea="1" view="pageBreakPreview">
      <selection sqref="A1:G1"/>
      <pageMargins left="0" right="0" top="0" bottom="0" header="0" footer="0"/>
      <pageSetup paperSize="9" scale="56" orientation="portrait" r:id="rId1"/>
      <headerFooter>
        <oddFooter>&amp;C&amp;Z&amp;F
&amp;A</oddFooter>
      </headerFooter>
    </customSheetView>
    <customSheetView guid="{C52B46E3-F629-4DFA-829C-FFB772C5F657}" scale="85" showPageBreaks="1" fitToPage="1" printArea="1" view="pageBreakPreview">
      <selection activeCell="D7" sqref="D7"/>
      <pageMargins left="0" right="0" top="0" bottom="0" header="0" footer="0"/>
      <pageSetup paperSize="9" scale="53" orientation="portrait" r:id="rId2"/>
      <headerFooter>
        <oddFooter>&amp;C&amp;Z&amp;F
&amp;A</oddFooter>
      </headerFooter>
    </customSheetView>
    <customSheetView guid="{650D7366-A5BD-406B-9661-ED9F5F01D420}" scale="70" showPageBreaks="1" showGridLines="0" fitToPage="1" printArea="1" view="pageBreakPreview">
      <pageMargins left="0" right="0" top="0" bottom="0" header="0" footer="0"/>
      <pageSetup paperSize="9" scale="52" orientation="portrait" r:id="rId3"/>
      <headerFooter>
        <oddFooter>&amp;C&amp;Z&amp;F
&amp;A</oddFooter>
      </headerFooter>
    </customSheetView>
    <customSheetView guid="{9D0BCB94-913C-464E-843B-7A43F508C4E7}" scale="70" showPageBreaks="1" showGridLines="0" fitToPage="1" printArea="1" view="pageBreakPreview">
      <selection activeCell="P13" sqref="P13"/>
      <pageMargins left="0" right="0" top="0" bottom="0" header="0" footer="0"/>
      <pageSetup paperSize="9" scale="51" orientation="portrait" r:id="rId4"/>
      <headerFooter>
        <oddFooter>&amp;C&amp;Z&amp;F
&amp;A</oddFooter>
      </headerFooter>
    </customSheetView>
  </customSheetViews>
  <mergeCells count="46">
    <mergeCell ref="A47:B47"/>
    <mergeCell ref="A50:B50"/>
    <mergeCell ref="A51:B51"/>
    <mergeCell ref="A52:B52"/>
    <mergeCell ref="A40:B40"/>
    <mergeCell ref="A41:B41"/>
    <mergeCell ref="A42:B42"/>
    <mergeCell ref="A43:B43"/>
    <mergeCell ref="A44:B44"/>
    <mergeCell ref="A45:B45"/>
    <mergeCell ref="A49:B49"/>
    <mergeCell ref="A35:B35"/>
    <mergeCell ref="A10:B10"/>
    <mergeCell ref="A19:B19"/>
    <mergeCell ref="A21:B21"/>
    <mergeCell ref="A20:B20"/>
    <mergeCell ref="A28:B28"/>
    <mergeCell ref="A29:B29"/>
    <mergeCell ref="A30:B30"/>
    <mergeCell ref="A33:B33"/>
    <mergeCell ref="A13:B13"/>
    <mergeCell ref="A14:B14"/>
    <mergeCell ref="A25:B25"/>
    <mergeCell ref="A26:B26"/>
    <mergeCell ref="A36:B36"/>
    <mergeCell ref="A37:B37"/>
    <mergeCell ref="A38:B38"/>
    <mergeCell ref="A39:B39"/>
    <mergeCell ref="C4:F4"/>
    <mergeCell ref="D5:F5"/>
    <mergeCell ref="A8:B8"/>
    <mergeCell ref="A27:B27"/>
    <mergeCell ref="A31:B31"/>
    <mergeCell ref="A9:B9"/>
    <mergeCell ref="A15:B15"/>
    <mergeCell ref="A17:B17"/>
    <mergeCell ref="A18:B18"/>
    <mergeCell ref="A22:B22"/>
    <mergeCell ref="A24:B24"/>
    <mergeCell ref="A12:B12"/>
    <mergeCell ref="A1:F1"/>
    <mergeCell ref="A5:B6"/>
    <mergeCell ref="G5:G6"/>
    <mergeCell ref="I5:I6"/>
    <mergeCell ref="C5:C6"/>
    <mergeCell ref="A3:G3"/>
  </mergeCells>
  <pageMargins left="0.7" right="0.7" top="0.75" bottom="0.75" header="0.3" footer="0.3"/>
  <pageSetup paperSize="8" scale="97" orientation="portrait" r:id="rId5"/>
  <headerFooter>
    <oddHeader>&amp;L&amp;F&amp;CSheet: &amp;A&amp;ROFFICIAL</oddHeader>
    <oddFooter>&amp;LPrinted on: &amp;D at &amp;T&amp;CPage &amp;P of &amp;N&amp;ROfwat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view="pageBreakPreview" zoomScaleNormal="100" zoomScaleSheetLayoutView="100" workbookViewId="0">
      <selection activeCell="A9" sqref="A9:C9"/>
    </sheetView>
  </sheetViews>
  <sheetFormatPr defaultColWidth="9" defaultRowHeight="15.75"/>
  <cols>
    <col min="1" max="1" width="33.25" style="35" customWidth="1"/>
    <col min="2" max="4" width="11.75" style="35" customWidth="1"/>
    <col min="5" max="5" width="13.125" style="35" customWidth="1"/>
    <col min="6" max="7" width="11.75" style="35" customWidth="1"/>
    <col min="8" max="9" width="9.75" style="35" customWidth="1"/>
    <col min="10" max="10" width="1.875" style="35" customWidth="1"/>
    <col min="11" max="11" width="9" style="40" customWidth="1"/>
    <col min="12" max="12" width="2.5" style="38" customWidth="1"/>
    <col min="13" max="16384" width="9" style="35"/>
  </cols>
  <sheetData>
    <row r="1" spans="1:14" s="33" customFormat="1" ht="28.9" customHeight="1">
      <c r="A1" s="1042" t="s">
        <v>92</v>
      </c>
      <c r="B1" s="1042"/>
      <c r="C1" s="1042"/>
      <c r="D1" s="1042"/>
      <c r="E1" s="1042"/>
      <c r="F1" s="1042"/>
      <c r="G1" s="1042"/>
      <c r="H1" s="1042"/>
      <c r="I1" s="1042"/>
      <c r="J1" s="1042"/>
      <c r="K1" s="1042"/>
      <c r="L1" s="101"/>
    </row>
    <row r="2" spans="1:14" s="33" customFormat="1" ht="7.9" customHeight="1">
      <c r="A2" s="1012"/>
      <c r="B2" s="1012"/>
      <c r="C2" s="1012"/>
      <c r="D2" s="1012"/>
      <c r="E2" s="1012"/>
      <c r="F2" s="1012"/>
      <c r="G2" s="1012"/>
      <c r="H2" s="1012"/>
      <c r="I2" s="1012"/>
      <c r="J2" s="1044"/>
      <c r="K2" s="1045"/>
      <c r="L2" s="101"/>
    </row>
    <row r="3" spans="1:14" ht="45" customHeight="1">
      <c r="A3" s="1224" t="s">
        <v>93</v>
      </c>
      <c r="B3" s="1224"/>
      <c r="C3" s="1224"/>
      <c r="D3" s="1224"/>
      <c r="E3" s="1224"/>
      <c r="F3" s="1224"/>
      <c r="G3" s="1224"/>
      <c r="H3" s="1224"/>
      <c r="I3" s="1224"/>
      <c r="J3" s="1046"/>
      <c r="K3" s="1011"/>
      <c r="L3" s="102"/>
    </row>
    <row r="4" spans="1:14" ht="18.75" customHeight="1" thickBot="1">
      <c r="A4" s="1013"/>
      <c r="B4" s="1013"/>
      <c r="C4" s="1013"/>
      <c r="D4" s="1013"/>
      <c r="E4" s="1013"/>
      <c r="F4" s="1013"/>
      <c r="G4" s="1013"/>
      <c r="H4" s="1013"/>
      <c r="I4" s="1013"/>
      <c r="J4" s="1046"/>
      <c r="K4" s="1011"/>
      <c r="L4" s="102"/>
    </row>
    <row r="5" spans="1:14" s="66" customFormat="1" ht="96.75" customHeight="1" thickTop="1" thickBot="1">
      <c r="A5" s="476"/>
      <c r="B5" s="475" t="s">
        <v>3201</v>
      </c>
      <c r="C5" s="475" t="s">
        <v>3202</v>
      </c>
      <c r="D5" s="475" t="s">
        <v>3203</v>
      </c>
      <c r="E5" s="475" t="s">
        <v>3204</v>
      </c>
      <c r="F5" s="475" t="s">
        <v>3205</v>
      </c>
      <c r="G5" s="475" t="s">
        <v>3206</v>
      </c>
      <c r="H5" s="581" t="s">
        <v>288</v>
      </c>
      <c r="I5" s="582" t="s">
        <v>206</v>
      </c>
      <c r="J5" s="174"/>
      <c r="K5" s="474" t="s">
        <v>134</v>
      </c>
      <c r="L5" s="51"/>
      <c r="M5" s="75"/>
      <c r="N5" s="75"/>
    </row>
    <row r="6" spans="1:14" s="66" customFormat="1" ht="30" customHeight="1" thickTop="1" thickBot="1">
      <c r="A6" s="1006"/>
      <c r="B6" s="352"/>
      <c r="C6" s="352"/>
      <c r="D6" s="352"/>
      <c r="E6" s="352"/>
      <c r="F6" s="352"/>
      <c r="G6" s="352"/>
      <c r="H6" s="352"/>
      <c r="I6" s="352"/>
      <c r="J6" s="174"/>
      <c r="K6" s="352"/>
      <c r="L6" s="51"/>
      <c r="M6" s="75"/>
      <c r="N6" s="75"/>
    </row>
    <row r="7" spans="1:14" s="66" customFormat="1" ht="40.5" customHeight="1" thickTop="1" thickBot="1">
      <c r="A7" s="462"/>
      <c r="B7" s="597"/>
      <c r="C7" s="352"/>
      <c r="D7" s="352"/>
      <c r="E7" s="352"/>
      <c r="F7" s="352"/>
      <c r="G7" s="352"/>
      <c r="H7" s="352"/>
      <c r="I7" s="352"/>
      <c r="J7" s="174"/>
      <c r="K7" s="352"/>
      <c r="L7" s="174"/>
      <c r="M7" s="174"/>
      <c r="N7" s="174"/>
    </row>
    <row r="8" spans="1:14" s="348" customFormat="1" ht="40.5" customHeight="1" thickTop="1">
      <c r="A8" s="594" t="s">
        <v>430</v>
      </c>
      <c r="B8" s="395" t="s">
        <v>139</v>
      </c>
      <c r="C8" s="395" t="s">
        <v>139</v>
      </c>
      <c r="D8" s="395" t="s">
        <v>139</v>
      </c>
      <c r="E8" s="395" t="s">
        <v>139</v>
      </c>
      <c r="F8" s="395" t="s">
        <v>139</v>
      </c>
      <c r="G8" s="395" t="s">
        <v>139</v>
      </c>
      <c r="H8" s="670" t="s">
        <v>139</v>
      </c>
      <c r="I8" s="715" t="s">
        <v>140</v>
      </c>
      <c r="J8" s="772"/>
      <c r="K8" s="389" t="s">
        <v>3207</v>
      </c>
      <c r="L8" s="772"/>
      <c r="M8" s="772"/>
      <c r="N8" s="772"/>
    </row>
    <row r="9" spans="1:14" s="348" customFormat="1" ht="40.5" customHeight="1">
      <c r="A9" s="1148" t="s">
        <v>432</v>
      </c>
      <c r="B9" s="385" t="s">
        <v>139</v>
      </c>
      <c r="C9" s="385" t="s">
        <v>139</v>
      </c>
      <c r="D9" s="385" t="s">
        <v>139</v>
      </c>
      <c r="E9" s="385" t="s">
        <v>139</v>
      </c>
      <c r="F9" s="385" t="s">
        <v>139</v>
      </c>
      <c r="G9" s="385" t="s">
        <v>139</v>
      </c>
      <c r="H9" s="633" t="s">
        <v>139</v>
      </c>
      <c r="I9" s="720" t="s">
        <v>140</v>
      </c>
      <c r="J9" s="772"/>
      <c r="K9" s="390" t="s">
        <v>3208</v>
      </c>
      <c r="L9" s="772"/>
      <c r="M9" s="772"/>
      <c r="N9" s="772"/>
    </row>
    <row r="10" spans="1:14" s="348" customFormat="1" ht="40.5" customHeight="1">
      <c r="A10" s="1148" t="s">
        <v>434</v>
      </c>
      <c r="B10" s="385" t="s">
        <v>139</v>
      </c>
      <c r="C10" s="385" t="s">
        <v>139</v>
      </c>
      <c r="D10" s="385" t="s">
        <v>139</v>
      </c>
      <c r="E10" s="385" t="s">
        <v>139</v>
      </c>
      <c r="F10" s="385" t="s">
        <v>139</v>
      </c>
      <c r="G10" s="385" t="s">
        <v>139</v>
      </c>
      <c r="H10" s="633" t="s">
        <v>139</v>
      </c>
      <c r="I10" s="720" t="s">
        <v>140</v>
      </c>
      <c r="J10" s="772"/>
      <c r="K10" s="390" t="s">
        <v>3209</v>
      </c>
      <c r="L10" s="772"/>
      <c r="M10" s="772"/>
      <c r="N10" s="772"/>
    </row>
    <row r="11" spans="1:14" s="348" customFormat="1" ht="40.5" customHeight="1" thickBot="1">
      <c r="A11" s="1156" t="s">
        <v>2470</v>
      </c>
      <c r="B11" s="399" t="s">
        <v>139</v>
      </c>
      <c r="C11" s="399" t="s">
        <v>139</v>
      </c>
      <c r="D11" s="399" t="s">
        <v>139</v>
      </c>
      <c r="E11" s="399" t="s">
        <v>139</v>
      </c>
      <c r="F11" s="399" t="s">
        <v>139</v>
      </c>
      <c r="G11" s="399" t="s">
        <v>139</v>
      </c>
      <c r="H11" s="671" t="s">
        <v>139</v>
      </c>
      <c r="I11" s="721" t="s">
        <v>140</v>
      </c>
      <c r="J11" s="772"/>
      <c r="K11" s="416" t="s">
        <v>3210</v>
      </c>
      <c r="L11" s="772"/>
      <c r="M11" s="772"/>
      <c r="N11" s="772"/>
    </row>
    <row r="12" spans="1:14" s="348" customFormat="1" ht="17.25" customHeight="1" thickTop="1" thickBot="1">
      <c r="A12" s="960"/>
      <c r="B12" s="352"/>
      <c r="C12" s="352"/>
      <c r="D12" s="352"/>
      <c r="E12" s="352"/>
      <c r="F12" s="352"/>
      <c r="G12" s="352"/>
      <c r="H12" s="352"/>
      <c r="I12" s="352"/>
      <c r="J12" s="772"/>
      <c r="K12" s="446"/>
      <c r="L12" s="772"/>
      <c r="M12" s="772"/>
      <c r="N12" s="772"/>
    </row>
    <row r="13" spans="1:14" s="348" customFormat="1" ht="40.5" customHeight="1" thickTop="1" thickBot="1">
      <c r="A13" s="462" t="s">
        <v>442</v>
      </c>
      <c r="B13" s="597"/>
      <c r="C13" s="352"/>
      <c r="D13" s="352"/>
      <c r="E13" s="352"/>
      <c r="F13" s="352"/>
      <c r="G13" s="352"/>
      <c r="H13" s="352"/>
      <c r="I13" s="352"/>
      <c r="J13" s="174"/>
      <c r="K13" s="352"/>
      <c r="L13" s="772"/>
      <c r="M13" s="772"/>
      <c r="N13" s="772"/>
    </row>
    <row r="14" spans="1:14" s="348" customFormat="1" ht="40.5" customHeight="1" thickTop="1">
      <c r="A14" s="594" t="s">
        <v>443</v>
      </c>
      <c r="B14" s="395" t="s">
        <v>139</v>
      </c>
      <c r="C14" s="395" t="s">
        <v>139</v>
      </c>
      <c r="D14" s="395" t="s">
        <v>139</v>
      </c>
      <c r="E14" s="395" t="s">
        <v>139</v>
      </c>
      <c r="F14" s="395" t="s">
        <v>139</v>
      </c>
      <c r="G14" s="395" t="s">
        <v>139</v>
      </c>
      <c r="H14" s="670" t="s">
        <v>139</v>
      </c>
      <c r="I14" s="715" t="s">
        <v>140</v>
      </c>
      <c r="J14" s="772"/>
      <c r="K14" s="389" t="s">
        <v>3211</v>
      </c>
      <c r="L14" s="772"/>
      <c r="M14" s="772"/>
      <c r="N14" s="772"/>
    </row>
    <row r="15" spans="1:14" s="348" customFormat="1" ht="40.5" customHeight="1">
      <c r="A15" s="1148" t="s">
        <v>445</v>
      </c>
      <c r="B15" s="385" t="s">
        <v>139</v>
      </c>
      <c r="C15" s="385" t="s">
        <v>139</v>
      </c>
      <c r="D15" s="385" t="s">
        <v>139</v>
      </c>
      <c r="E15" s="385" t="s">
        <v>139</v>
      </c>
      <c r="F15" s="385" t="s">
        <v>139</v>
      </c>
      <c r="G15" s="385" t="s">
        <v>139</v>
      </c>
      <c r="H15" s="633" t="s">
        <v>139</v>
      </c>
      <c r="I15" s="720" t="s">
        <v>140</v>
      </c>
      <c r="J15" s="772"/>
      <c r="K15" s="390" t="s">
        <v>3212</v>
      </c>
      <c r="L15" s="772"/>
      <c r="M15" s="772"/>
      <c r="N15" s="772"/>
    </row>
    <row r="16" spans="1:14" s="348" customFormat="1" ht="40.5" customHeight="1">
      <c r="A16" s="1148" t="s">
        <v>3213</v>
      </c>
      <c r="B16" s="385" t="s">
        <v>139</v>
      </c>
      <c r="C16" s="385" t="s">
        <v>139</v>
      </c>
      <c r="D16" s="385" t="s">
        <v>139</v>
      </c>
      <c r="E16" s="385" t="s">
        <v>139</v>
      </c>
      <c r="F16" s="385" t="s">
        <v>139</v>
      </c>
      <c r="G16" s="385" t="s">
        <v>139</v>
      </c>
      <c r="H16" s="633" t="s">
        <v>139</v>
      </c>
      <c r="I16" s="720" t="s">
        <v>140</v>
      </c>
      <c r="J16" s="772"/>
      <c r="K16" s="390" t="s">
        <v>3214</v>
      </c>
      <c r="L16" s="772"/>
      <c r="M16" s="772"/>
      <c r="N16" s="772"/>
    </row>
    <row r="17" spans="1:14" s="348" customFormat="1" ht="40.5" customHeight="1">
      <c r="A17" s="1148" t="s">
        <v>3215</v>
      </c>
      <c r="B17" s="385" t="s">
        <v>139</v>
      </c>
      <c r="C17" s="385" t="s">
        <v>139</v>
      </c>
      <c r="D17" s="385" t="s">
        <v>139</v>
      </c>
      <c r="E17" s="385" t="s">
        <v>139</v>
      </c>
      <c r="F17" s="385" t="s">
        <v>139</v>
      </c>
      <c r="G17" s="385" t="s">
        <v>139</v>
      </c>
      <c r="H17" s="633" t="s">
        <v>139</v>
      </c>
      <c r="I17" s="720" t="s">
        <v>140</v>
      </c>
      <c r="J17" s="772"/>
      <c r="K17" s="390" t="s">
        <v>3216</v>
      </c>
      <c r="L17" s="772"/>
      <c r="M17" s="772"/>
      <c r="N17" s="772"/>
    </row>
    <row r="18" spans="1:14" s="348" customFormat="1" ht="40.5" customHeight="1">
      <c r="A18" s="1148" t="s">
        <v>3217</v>
      </c>
      <c r="B18" s="385" t="s">
        <v>140</v>
      </c>
      <c r="C18" s="385" t="s">
        <v>140</v>
      </c>
      <c r="D18" s="385" t="s">
        <v>140</v>
      </c>
      <c r="E18" s="385" t="s">
        <v>140</v>
      </c>
      <c r="F18" s="385" t="s">
        <v>140</v>
      </c>
      <c r="G18" s="385" t="s">
        <v>140</v>
      </c>
      <c r="H18" s="633" t="s">
        <v>140</v>
      </c>
      <c r="I18" s="720" t="s">
        <v>140</v>
      </c>
      <c r="J18" s="772"/>
      <c r="K18" s="390" t="s">
        <v>3218</v>
      </c>
      <c r="L18" s="772"/>
      <c r="M18" s="772"/>
      <c r="N18" s="772"/>
    </row>
    <row r="19" spans="1:14" s="348" customFormat="1" ht="40.5" customHeight="1">
      <c r="A19" s="1148" t="s">
        <v>449</v>
      </c>
      <c r="B19" s="385" t="s">
        <v>139</v>
      </c>
      <c r="C19" s="385" t="s">
        <v>139</v>
      </c>
      <c r="D19" s="385" t="s">
        <v>139</v>
      </c>
      <c r="E19" s="385" t="s">
        <v>139</v>
      </c>
      <c r="F19" s="385" t="s">
        <v>139</v>
      </c>
      <c r="G19" s="385" t="s">
        <v>139</v>
      </c>
      <c r="H19" s="633" t="s">
        <v>139</v>
      </c>
      <c r="I19" s="720" t="s">
        <v>140</v>
      </c>
      <c r="J19" s="772"/>
      <c r="K19" s="390" t="s">
        <v>3219</v>
      </c>
      <c r="L19" s="772"/>
      <c r="M19" s="772"/>
      <c r="N19" s="772"/>
    </row>
    <row r="20" spans="1:14" s="348" customFormat="1" ht="40.5" customHeight="1">
      <c r="A20" s="1148" t="s">
        <v>3220</v>
      </c>
      <c r="B20" s="385" t="s">
        <v>140</v>
      </c>
      <c r="C20" s="385" t="s">
        <v>140</v>
      </c>
      <c r="D20" s="385" t="s">
        <v>140</v>
      </c>
      <c r="E20" s="385" t="s">
        <v>140</v>
      </c>
      <c r="F20" s="385" t="s">
        <v>140</v>
      </c>
      <c r="G20" s="385" t="s">
        <v>140</v>
      </c>
      <c r="H20" s="633" t="s">
        <v>140</v>
      </c>
      <c r="I20" s="720" t="s">
        <v>140</v>
      </c>
      <c r="J20" s="772"/>
      <c r="K20" s="390" t="s">
        <v>3221</v>
      </c>
      <c r="L20" s="772"/>
      <c r="M20" s="772"/>
      <c r="N20" s="772"/>
    </row>
    <row r="21" spans="1:14" s="348" customFormat="1" ht="40.5" customHeight="1" thickBot="1">
      <c r="A21" s="731" t="s">
        <v>261</v>
      </c>
      <c r="B21" s="732" t="s">
        <v>139</v>
      </c>
      <c r="C21" s="732" t="s">
        <v>139</v>
      </c>
      <c r="D21" s="732" t="s">
        <v>139</v>
      </c>
      <c r="E21" s="732" t="s">
        <v>139</v>
      </c>
      <c r="F21" s="732" t="s">
        <v>139</v>
      </c>
      <c r="G21" s="732" t="s">
        <v>139</v>
      </c>
      <c r="H21" s="1049" t="s">
        <v>139</v>
      </c>
      <c r="I21" s="738" t="s">
        <v>140</v>
      </c>
      <c r="J21" s="772"/>
      <c r="K21" s="390" t="s">
        <v>3222</v>
      </c>
      <c r="L21" s="772"/>
      <c r="M21" s="772"/>
      <c r="N21" s="772"/>
    </row>
    <row r="22" spans="1:14" s="348" customFormat="1" ht="40.5" customHeight="1" thickBot="1">
      <c r="A22" s="759" t="s">
        <v>3223</v>
      </c>
      <c r="B22" s="447" t="s">
        <v>140</v>
      </c>
      <c r="C22" s="447" t="s">
        <v>140</v>
      </c>
      <c r="D22" s="447" t="s">
        <v>140</v>
      </c>
      <c r="E22" s="447" t="s">
        <v>140</v>
      </c>
      <c r="F22" s="447" t="s">
        <v>140</v>
      </c>
      <c r="G22" s="447" t="s">
        <v>140</v>
      </c>
      <c r="H22" s="942" t="s">
        <v>140</v>
      </c>
      <c r="I22" s="1050" t="s">
        <v>140</v>
      </c>
      <c r="J22" s="772"/>
      <c r="K22" s="416" t="s">
        <v>3224</v>
      </c>
      <c r="L22" s="772"/>
      <c r="M22" s="772"/>
      <c r="N22" s="772"/>
    </row>
    <row r="23" spans="1:14" s="66" customFormat="1" ht="15" customHeight="1" thickTop="1">
      <c r="A23" s="1006"/>
      <c r="B23" s="995"/>
      <c r="C23" s="995"/>
      <c r="D23" s="995"/>
      <c r="E23" s="995"/>
      <c r="F23" s="995"/>
      <c r="G23" s="995"/>
      <c r="H23" s="995"/>
      <c r="I23" s="995"/>
      <c r="J23" s="174"/>
      <c r="K23" s="1005"/>
      <c r="L23" s="174"/>
      <c r="M23" s="174"/>
      <c r="N23" s="174"/>
    </row>
    <row r="24" spans="1:14" s="66" customFormat="1" ht="35.25" customHeight="1">
      <c r="A24" s="927"/>
      <c r="B24" s="927"/>
      <c r="C24" s="927"/>
      <c r="D24" s="927"/>
      <c r="E24" s="927"/>
      <c r="F24" s="927"/>
      <c r="G24" s="927"/>
      <c r="H24" s="927"/>
      <c r="I24" s="927"/>
      <c r="J24" s="323"/>
      <c r="K24" s="323"/>
      <c r="L24" s="996"/>
      <c r="M24" s="174"/>
      <c r="N24" s="174"/>
    </row>
    <row r="25" spans="1:14" s="66" customFormat="1" ht="35.25" customHeight="1">
      <c r="A25" s="1006"/>
      <c r="B25" s="352"/>
      <c r="C25" s="352"/>
      <c r="D25" s="352"/>
      <c r="E25" s="352"/>
      <c r="F25" s="352"/>
      <c r="G25" s="352"/>
      <c r="H25" s="352"/>
      <c r="I25" s="352"/>
      <c r="J25" s="322"/>
      <c r="K25" s="986"/>
      <c r="L25" s="996"/>
      <c r="M25" s="174"/>
      <c r="N25" s="174"/>
    </row>
    <row r="26" spans="1:14" ht="35.25" customHeight="1">
      <c r="A26" s="1023"/>
      <c r="B26" s="987"/>
      <c r="C26" s="987"/>
      <c r="D26" s="987"/>
      <c r="E26" s="987"/>
      <c r="F26" s="987"/>
      <c r="G26" s="987"/>
      <c r="H26" s="987"/>
      <c r="I26" s="987"/>
      <c r="J26" s="56"/>
      <c r="K26" s="100"/>
      <c r="L26" s="57"/>
      <c r="M26" s="39"/>
      <c r="N26" s="39"/>
    </row>
    <row r="27" spans="1:14" ht="35.25" customHeight="1">
      <c r="A27" s="991"/>
      <c r="B27" s="992"/>
      <c r="C27" s="992"/>
      <c r="D27" s="992"/>
      <c r="E27" s="992"/>
      <c r="F27" s="992"/>
      <c r="G27" s="992"/>
      <c r="H27" s="992"/>
      <c r="I27" s="992"/>
      <c r="J27" s="58"/>
      <c r="K27" s="100"/>
      <c r="L27" s="59"/>
      <c r="M27" s="39"/>
      <c r="N27" s="39"/>
    </row>
    <row r="28" spans="1:14" ht="35.25" customHeight="1">
      <c r="A28" s="988"/>
      <c r="B28" s="988"/>
      <c r="C28" s="988"/>
      <c r="D28" s="988"/>
      <c r="E28" s="988"/>
      <c r="F28" s="988"/>
      <c r="G28" s="988"/>
      <c r="H28" s="988"/>
      <c r="I28" s="988"/>
      <c r="J28" s="39"/>
      <c r="K28" s="60"/>
      <c r="L28" s="59"/>
      <c r="M28" s="39"/>
      <c r="N28" s="39"/>
    </row>
    <row r="29" spans="1:14" ht="35.25" customHeight="1">
      <c r="A29" s="991"/>
      <c r="B29" s="992"/>
      <c r="C29" s="992"/>
      <c r="D29" s="992"/>
      <c r="E29" s="992"/>
      <c r="F29" s="992"/>
      <c r="G29" s="992"/>
      <c r="H29" s="992"/>
      <c r="I29" s="992"/>
      <c r="J29" s="58"/>
      <c r="K29" s="58"/>
      <c r="L29" s="59"/>
      <c r="M29" s="39"/>
      <c r="N29" s="39"/>
    </row>
    <row r="30" spans="1:14" ht="35.25" customHeight="1">
      <c r="A30" s="1043"/>
      <c r="B30" s="992"/>
      <c r="C30" s="992"/>
      <c r="D30" s="992"/>
      <c r="E30" s="992"/>
      <c r="F30" s="992"/>
      <c r="G30" s="992"/>
      <c r="H30" s="992"/>
      <c r="I30" s="992"/>
      <c r="J30" s="58"/>
      <c r="K30" s="58"/>
      <c r="L30" s="59"/>
      <c r="M30" s="39"/>
      <c r="N30" s="39"/>
    </row>
    <row r="31" spans="1:14" ht="35.25" customHeight="1">
      <c r="A31" s="991"/>
      <c r="B31" s="992"/>
      <c r="C31" s="992"/>
      <c r="D31" s="992"/>
      <c r="E31" s="992"/>
      <c r="F31" s="992"/>
      <c r="G31" s="992"/>
      <c r="H31" s="992"/>
      <c r="I31" s="992"/>
      <c r="J31" s="58"/>
      <c r="K31" s="58"/>
      <c r="L31" s="59"/>
      <c r="M31" s="39"/>
      <c r="N31" s="39"/>
    </row>
    <row r="32" spans="1:14" ht="35.25" customHeight="1">
      <c r="A32" s="1043"/>
      <c r="B32" s="992"/>
      <c r="C32" s="992"/>
      <c r="D32" s="992"/>
      <c r="E32" s="992"/>
      <c r="F32" s="992"/>
      <c r="G32" s="992"/>
      <c r="H32" s="992"/>
      <c r="I32" s="992"/>
      <c r="J32" s="58"/>
      <c r="K32" s="58"/>
      <c r="L32" s="59"/>
      <c r="M32" s="39"/>
      <c r="N32" s="39"/>
    </row>
    <row r="33" spans="1:14" ht="35.25" customHeight="1">
      <c r="A33" s="991"/>
      <c r="B33" s="992"/>
      <c r="C33" s="992"/>
      <c r="D33" s="992"/>
      <c r="E33" s="992"/>
      <c r="F33" s="992"/>
      <c r="G33" s="992"/>
      <c r="H33" s="992"/>
      <c r="I33" s="992"/>
      <c r="J33" s="58"/>
      <c r="K33" s="58"/>
      <c r="L33" s="59"/>
      <c r="M33" s="39"/>
      <c r="N33" s="39"/>
    </row>
    <row r="34" spans="1:14" ht="35.25" customHeight="1">
      <c r="A34" s="991"/>
      <c r="B34" s="992"/>
      <c r="C34" s="992"/>
      <c r="D34" s="992"/>
      <c r="E34" s="992"/>
      <c r="F34" s="992"/>
      <c r="G34" s="992"/>
      <c r="H34" s="992"/>
      <c r="I34" s="992"/>
      <c r="J34" s="58"/>
      <c r="K34" s="58"/>
      <c r="L34" s="59"/>
      <c r="M34" s="39"/>
      <c r="N34" s="39"/>
    </row>
    <row r="35" spans="1:14" ht="35.25" customHeight="1">
      <c r="A35" s="988"/>
      <c r="B35" s="988"/>
      <c r="C35" s="988"/>
      <c r="D35" s="988"/>
      <c r="E35" s="988"/>
      <c r="F35" s="988"/>
      <c r="G35" s="988"/>
      <c r="H35" s="988"/>
      <c r="I35" s="988"/>
      <c r="J35" s="39"/>
      <c r="K35" s="60"/>
      <c r="L35" s="59"/>
      <c r="M35" s="39"/>
      <c r="N35" s="39"/>
    </row>
    <row r="36" spans="1:14" ht="35.25" customHeight="1">
      <c r="A36" s="991"/>
      <c r="B36" s="992"/>
      <c r="C36" s="992"/>
      <c r="D36" s="992"/>
      <c r="E36" s="992"/>
      <c r="F36" s="992"/>
      <c r="G36" s="992"/>
      <c r="H36" s="992"/>
      <c r="I36" s="992"/>
      <c r="J36" s="58"/>
      <c r="K36" s="58"/>
      <c r="L36" s="59"/>
      <c r="M36" s="39"/>
      <c r="N36" s="39"/>
    </row>
    <row r="37" spans="1:14" ht="35.25" customHeight="1">
      <c r="A37" s="988"/>
      <c r="B37" s="991"/>
      <c r="C37" s="988"/>
      <c r="D37" s="988"/>
      <c r="E37" s="988"/>
      <c r="F37" s="988"/>
      <c r="G37" s="988"/>
      <c r="H37" s="988"/>
      <c r="I37" s="988"/>
      <c r="J37" s="39"/>
      <c r="K37" s="60"/>
      <c r="L37" s="59"/>
      <c r="M37" s="39"/>
      <c r="N37" s="39"/>
    </row>
    <row r="38" spans="1:14" ht="21" customHeight="1">
      <c r="A38" s="991"/>
      <c r="B38" s="992"/>
      <c r="C38" s="992"/>
      <c r="D38" s="992"/>
      <c r="E38" s="992"/>
      <c r="F38" s="992"/>
      <c r="G38" s="992"/>
      <c r="H38" s="992"/>
      <c r="I38" s="992"/>
      <c r="J38" s="58"/>
      <c r="K38" s="58"/>
      <c r="L38" s="59"/>
      <c r="M38" s="39"/>
      <c r="N38" s="39"/>
    </row>
    <row r="39" spans="1:14" ht="30" customHeight="1">
      <c r="A39" s="1414"/>
      <c r="B39" s="1414"/>
      <c r="C39" s="1414"/>
      <c r="D39" s="1414"/>
      <c r="E39" s="988"/>
      <c r="F39" s="988"/>
      <c r="G39" s="988"/>
      <c r="H39" s="988"/>
      <c r="I39" s="988"/>
      <c r="J39" s="39"/>
      <c r="K39" s="60"/>
      <c r="L39" s="59"/>
      <c r="M39" s="39"/>
      <c r="N39" s="39"/>
    </row>
    <row r="40" spans="1:14" ht="58.5" customHeight="1">
      <c r="A40" s="36"/>
      <c r="B40" s="58"/>
      <c r="C40" s="58"/>
      <c r="D40" s="58"/>
      <c r="E40" s="58"/>
      <c r="F40" s="58"/>
      <c r="G40" s="58"/>
      <c r="H40" s="58"/>
      <c r="I40" s="58"/>
      <c r="J40" s="58"/>
      <c r="K40" s="60"/>
      <c r="L40" s="59"/>
      <c r="M40" s="39"/>
      <c r="N40" s="39"/>
    </row>
    <row r="41" spans="1:14" ht="30" customHeight="1">
      <c r="A41" s="36"/>
      <c r="B41" s="58"/>
      <c r="C41" s="58"/>
      <c r="D41" s="58"/>
      <c r="E41" s="58"/>
      <c r="F41" s="58"/>
      <c r="G41" s="58"/>
      <c r="H41" s="58"/>
      <c r="I41" s="58"/>
      <c r="J41" s="58"/>
      <c r="K41" s="60"/>
      <c r="L41" s="59"/>
      <c r="M41" s="39"/>
      <c r="N41" s="39"/>
    </row>
    <row r="42" spans="1:14" ht="27" customHeight="1">
      <c r="A42" s="36"/>
      <c r="B42" s="58"/>
      <c r="C42" s="58"/>
      <c r="D42" s="58"/>
      <c r="E42" s="58"/>
      <c r="F42" s="58"/>
      <c r="G42" s="58"/>
      <c r="H42" s="58"/>
      <c r="I42" s="58"/>
      <c r="J42" s="58"/>
      <c r="K42" s="60"/>
      <c r="L42" s="59"/>
      <c r="M42" s="39"/>
      <c r="N42" s="39"/>
    </row>
    <row r="43" spans="1:14" ht="27" customHeight="1">
      <c r="A43" s="36"/>
      <c r="B43" s="58"/>
      <c r="C43" s="58"/>
      <c r="D43" s="58"/>
      <c r="E43" s="58"/>
      <c r="F43" s="58"/>
      <c r="G43" s="58"/>
      <c r="H43" s="58"/>
      <c r="I43" s="58"/>
      <c r="J43" s="58"/>
      <c r="K43" s="60"/>
      <c r="L43" s="59"/>
      <c r="M43" s="39"/>
      <c r="N43" s="39"/>
    </row>
    <row r="44" spans="1:14">
      <c r="A44" s="36"/>
      <c r="B44" s="37"/>
      <c r="C44" s="37"/>
      <c r="D44" s="37"/>
      <c r="E44" s="37"/>
      <c r="F44" s="37"/>
      <c r="G44" s="37"/>
      <c r="H44" s="37"/>
      <c r="I44" s="37"/>
      <c r="J44" s="37"/>
    </row>
    <row r="45" spans="1:14" ht="27" customHeight="1">
      <c r="A45" s="36"/>
      <c r="B45" s="37"/>
      <c r="C45" s="37"/>
      <c r="D45" s="37"/>
      <c r="E45" s="37"/>
      <c r="F45" s="37"/>
      <c r="G45" s="37"/>
      <c r="H45" s="37"/>
      <c r="I45" s="37"/>
      <c r="J45" s="37"/>
    </row>
    <row r="46" spans="1:14" ht="27" customHeight="1">
      <c r="A46" s="36"/>
      <c r="B46" s="37"/>
      <c r="C46" s="37"/>
      <c r="D46" s="37"/>
      <c r="E46" s="37"/>
      <c r="F46" s="37"/>
      <c r="G46" s="37"/>
      <c r="H46" s="37"/>
      <c r="I46" s="37"/>
      <c r="J46" s="37"/>
    </row>
  </sheetData>
  <mergeCells count="2">
    <mergeCell ref="A3:I3"/>
    <mergeCell ref="A39:D39"/>
  </mergeCells>
  <pageMargins left="0.7" right="0.7" top="0.75" bottom="0.75" header="0.3" footer="0.3"/>
  <pageSetup paperSize="8" scale="87" fitToHeight="0" orientation="portrait" r:id="rId1"/>
  <headerFooter>
    <oddHeader>&amp;L&amp;F&amp;CSheet: &amp;A&amp;ROFFICIAL</oddHeader>
    <oddFooter>&amp;LPrinted on: &amp;D at &amp;T&amp;CPage &amp;P of &amp;N&amp;ROfwat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"/>
  <sheetViews>
    <sheetView showGridLines="0" view="pageBreakPreview" zoomScale="80" zoomScaleNormal="100" zoomScaleSheetLayoutView="80" workbookViewId="0">
      <selection activeCell="G33" sqref="G33"/>
    </sheetView>
  </sheetViews>
  <sheetFormatPr defaultColWidth="9" defaultRowHeight="14.25"/>
  <cols>
    <col min="1" max="16384" width="9" style="175"/>
  </cols>
  <sheetData/>
  <pageMargins left="0.7" right="0.7" top="0.75" bottom="0.75" header="0.3" footer="0.3"/>
  <pageSetup paperSize="8" fitToHeight="0" orientation="portrait" r:id="rId1"/>
  <headerFooter>
    <oddHeader>&amp;L&amp;F&amp;CSheet: &amp;A&amp;ROFFICIAL</oddHeader>
    <oddFooter>&amp;LPrinted on: &amp;D at &amp;T&amp;CPage &amp;P of &amp;N&amp;ROfwat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showGridLines="0" view="pageBreakPreview" zoomScaleNormal="100" zoomScaleSheetLayoutView="100" workbookViewId="0">
      <selection activeCell="A67" sqref="A67:E69"/>
    </sheetView>
  </sheetViews>
  <sheetFormatPr defaultRowHeight="14.25"/>
  <cols>
    <col min="1" max="1" width="69.5" customWidth="1"/>
    <col min="2" max="2" width="12.125" customWidth="1"/>
    <col min="3" max="3" width="10.25" customWidth="1"/>
    <col min="4" max="4" width="2.5" customWidth="1"/>
    <col min="5" max="5" width="9.125" customWidth="1"/>
    <col min="6" max="6" width="2.75" customWidth="1"/>
  </cols>
  <sheetData>
    <row r="1" spans="1:6" ht="24">
      <c r="A1" s="1042" t="s">
        <v>95</v>
      </c>
      <c r="B1" s="1042"/>
      <c r="C1" s="1042"/>
      <c r="D1" s="148"/>
      <c r="E1" s="191"/>
      <c r="F1" s="214"/>
    </row>
    <row r="2" spans="1:6" s="175" customFormat="1" ht="6" customHeight="1">
      <c r="A2" s="1012"/>
      <c r="B2" s="1012"/>
      <c r="C2" s="1012"/>
      <c r="D2" s="148"/>
      <c r="E2" s="191"/>
      <c r="F2" s="214"/>
    </row>
    <row r="3" spans="1:6" ht="38.25" customHeight="1">
      <c r="A3" s="1224" t="s">
        <v>96</v>
      </c>
      <c r="B3" s="1224"/>
      <c r="C3" s="1224"/>
      <c r="D3" s="1033"/>
      <c r="E3" s="180"/>
      <c r="F3" s="214"/>
    </row>
    <row r="4" spans="1:6" s="175" customFormat="1" ht="9.75" customHeight="1" thickBot="1">
      <c r="A4" s="865"/>
      <c r="B4" s="865"/>
      <c r="C4" s="865"/>
      <c r="D4" s="1033"/>
      <c r="E4" s="180"/>
      <c r="F4" s="214"/>
    </row>
    <row r="5" spans="1:6" s="175" customFormat="1" ht="29.25" customHeight="1" thickTop="1" thickBot="1">
      <c r="A5" s="476"/>
      <c r="B5" s="475" t="s">
        <v>3139</v>
      </c>
      <c r="C5" s="413" t="s">
        <v>3140</v>
      </c>
      <c r="D5" s="1033"/>
      <c r="E5" s="474" t="s">
        <v>134</v>
      </c>
      <c r="F5" s="214"/>
    </row>
    <row r="6" spans="1:6" s="175" customFormat="1" ht="13.5" customHeight="1" thickTop="1" thickBot="1">
      <c r="A6" s="865"/>
      <c r="B6" s="865"/>
      <c r="C6" s="865"/>
      <c r="D6" s="1033"/>
      <c r="E6" s="180"/>
      <c r="F6" s="214"/>
    </row>
    <row r="7" spans="1:6" ht="17.25" customHeight="1" thickTop="1" thickBot="1">
      <c r="A7" s="462" t="s">
        <v>3225</v>
      </c>
      <c r="B7" s="597"/>
      <c r="C7" s="597"/>
      <c r="D7" s="1048"/>
      <c r="E7" s="191"/>
      <c r="F7" s="214"/>
    </row>
    <row r="8" spans="1:6" ht="15" customHeight="1" thickTop="1">
      <c r="A8" s="594" t="s">
        <v>3226</v>
      </c>
      <c r="B8" s="395" t="s">
        <v>3158</v>
      </c>
      <c r="C8" s="999" t="s">
        <v>139</v>
      </c>
      <c r="D8" s="1048"/>
      <c r="E8" s="389" t="s">
        <v>3227</v>
      </c>
      <c r="F8" s="214"/>
    </row>
    <row r="9" spans="1:6" ht="15" customHeight="1">
      <c r="A9" s="1148" t="s">
        <v>3228</v>
      </c>
      <c r="B9" s="385" t="s">
        <v>1120</v>
      </c>
      <c r="C9" s="397" t="s">
        <v>139</v>
      </c>
      <c r="D9" s="1048"/>
      <c r="E9" s="390" t="s">
        <v>3229</v>
      </c>
      <c r="F9" s="214"/>
    </row>
    <row r="10" spans="1:6" ht="15" customHeight="1">
      <c r="A10" s="1148" t="s">
        <v>3230</v>
      </c>
      <c r="B10" s="385" t="s">
        <v>3158</v>
      </c>
      <c r="C10" s="397" t="s">
        <v>139</v>
      </c>
      <c r="D10" s="148"/>
      <c r="E10" s="390" t="s">
        <v>3231</v>
      </c>
      <c r="F10" s="214"/>
    </row>
    <row r="11" spans="1:6" ht="15" customHeight="1">
      <c r="A11" s="1148" t="s">
        <v>3232</v>
      </c>
      <c r="B11" s="385" t="s">
        <v>3183</v>
      </c>
      <c r="C11" s="397" t="s">
        <v>139</v>
      </c>
      <c r="D11" s="148"/>
      <c r="E11" s="390" t="s">
        <v>3233</v>
      </c>
      <c r="F11" s="214"/>
    </row>
    <row r="12" spans="1:6" ht="15" customHeight="1">
      <c r="A12" s="1148" t="s">
        <v>3234</v>
      </c>
      <c r="B12" s="385" t="s">
        <v>3189</v>
      </c>
      <c r="C12" s="397" t="s">
        <v>139</v>
      </c>
      <c r="D12" s="148"/>
      <c r="E12" s="390" t="s">
        <v>3235</v>
      </c>
      <c r="F12" s="214"/>
    </row>
    <row r="13" spans="1:6" ht="15" customHeight="1">
      <c r="A13" s="1148" t="s">
        <v>3236</v>
      </c>
      <c r="B13" s="385" t="s">
        <v>3158</v>
      </c>
      <c r="C13" s="397" t="s">
        <v>139</v>
      </c>
      <c r="D13" s="148"/>
      <c r="E13" s="390" t="s">
        <v>3237</v>
      </c>
      <c r="F13" s="214"/>
    </row>
    <row r="14" spans="1:6" ht="15" customHeight="1">
      <c r="A14" s="1148" t="s">
        <v>3238</v>
      </c>
      <c r="B14" s="385" t="s">
        <v>999</v>
      </c>
      <c r="C14" s="397" t="s">
        <v>139</v>
      </c>
      <c r="D14" s="148"/>
      <c r="E14" s="390" t="s">
        <v>3239</v>
      </c>
      <c r="F14" s="214"/>
    </row>
    <row r="15" spans="1:6" ht="15" customHeight="1">
      <c r="A15" s="1148" t="s">
        <v>3240</v>
      </c>
      <c r="B15" s="385" t="s">
        <v>3158</v>
      </c>
      <c r="C15" s="397" t="s">
        <v>139</v>
      </c>
      <c r="D15" s="148"/>
      <c r="E15" s="390" t="s">
        <v>3241</v>
      </c>
      <c r="F15" s="214"/>
    </row>
    <row r="16" spans="1:6" ht="15" customHeight="1">
      <c r="A16" s="1148" t="s">
        <v>3242</v>
      </c>
      <c r="B16" s="385" t="s">
        <v>999</v>
      </c>
      <c r="C16" s="397" t="s">
        <v>139</v>
      </c>
      <c r="D16" s="148"/>
      <c r="E16" s="390" t="s">
        <v>3243</v>
      </c>
      <c r="F16" s="214"/>
    </row>
    <row r="17" spans="1:6" ht="15" customHeight="1">
      <c r="A17" s="1148" t="s">
        <v>3244</v>
      </c>
      <c r="B17" s="385" t="s">
        <v>3186</v>
      </c>
      <c r="C17" s="397" t="s">
        <v>139</v>
      </c>
      <c r="D17" s="148"/>
      <c r="E17" s="390" t="s">
        <v>3245</v>
      </c>
      <c r="F17" s="214"/>
    </row>
    <row r="18" spans="1:6" ht="15" customHeight="1">
      <c r="A18" s="1148" t="s">
        <v>3246</v>
      </c>
      <c r="B18" s="385" t="s">
        <v>999</v>
      </c>
      <c r="C18" s="397" t="s">
        <v>139</v>
      </c>
      <c r="D18" s="148"/>
      <c r="E18" s="390" t="s">
        <v>3247</v>
      </c>
      <c r="F18" s="214"/>
    </row>
    <row r="19" spans="1:6" ht="15" customHeight="1">
      <c r="A19" s="1148" t="s">
        <v>3248</v>
      </c>
      <c r="B19" s="385" t="s">
        <v>999</v>
      </c>
      <c r="C19" s="397" t="s">
        <v>139</v>
      </c>
      <c r="D19" s="148"/>
      <c r="E19" s="390" t="s">
        <v>3249</v>
      </c>
      <c r="F19" s="214"/>
    </row>
    <row r="20" spans="1:6" ht="15" customHeight="1">
      <c r="A20" s="1148" t="s">
        <v>3250</v>
      </c>
      <c r="B20" s="385" t="s">
        <v>999</v>
      </c>
      <c r="C20" s="397" t="s">
        <v>139</v>
      </c>
      <c r="D20" s="148"/>
      <c r="E20" s="390" t="s">
        <v>3251</v>
      </c>
      <c r="F20" s="214"/>
    </row>
    <row r="21" spans="1:6" ht="15" customHeight="1">
      <c r="A21" s="1148" t="s">
        <v>3252</v>
      </c>
      <c r="B21" s="385" t="s">
        <v>999</v>
      </c>
      <c r="C21" s="397" t="s">
        <v>139</v>
      </c>
      <c r="D21" s="148"/>
      <c r="E21" s="390" t="s">
        <v>3253</v>
      </c>
      <c r="F21" s="214"/>
    </row>
    <row r="22" spans="1:6" ht="15" customHeight="1">
      <c r="A22" s="1148" t="s">
        <v>3254</v>
      </c>
      <c r="B22" s="385" t="s">
        <v>999</v>
      </c>
      <c r="C22" s="397" t="s">
        <v>139</v>
      </c>
      <c r="D22" s="148"/>
      <c r="E22" s="390" t="s">
        <v>3255</v>
      </c>
      <c r="F22" s="214"/>
    </row>
    <row r="23" spans="1:6" ht="15" customHeight="1">
      <c r="A23" s="1148" t="s">
        <v>3256</v>
      </c>
      <c r="B23" s="385" t="s">
        <v>999</v>
      </c>
      <c r="C23" s="397" t="s">
        <v>139</v>
      </c>
      <c r="D23" s="148"/>
      <c r="E23" s="390" t="s">
        <v>3257</v>
      </c>
      <c r="F23" s="214"/>
    </row>
    <row r="24" spans="1:6" ht="15" customHeight="1">
      <c r="A24" s="1148" t="s">
        <v>3258</v>
      </c>
      <c r="B24" s="385" t="s">
        <v>999</v>
      </c>
      <c r="C24" s="397" t="s">
        <v>139</v>
      </c>
      <c r="D24" s="148"/>
      <c r="E24" s="390" t="s">
        <v>3259</v>
      </c>
      <c r="F24" s="214"/>
    </row>
    <row r="25" spans="1:6" ht="15" customHeight="1">
      <c r="A25" s="1148" t="s">
        <v>3260</v>
      </c>
      <c r="B25" s="385" t="s">
        <v>999</v>
      </c>
      <c r="C25" s="397" t="s">
        <v>139</v>
      </c>
      <c r="D25" s="148"/>
      <c r="E25" s="390" t="s">
        <v>3261</v>
      </c>
      <c r="F25" s="214"/>
    </row>
    <row r="26" spans="1:6" ht="15" customHeight="1">
      <c r="A26" s="1148" t="s">
        <v>3262</v>
      </c>
      <c r="B26" s="385" t="s">
        <v>999</v>
      </c>
      <c r="C26" s="397" t="s">
        <v>139</v>
      </c>
      <c r="D26" s="148"/>
      <c r="E26" s="390" t="s">
        <v>3263</v>
      </c>
      <c r="F26" s="214"/>
    </row>
    <row r="27" spans="1:6" ht="15" customHeight="1">
      <c r="A27" s="1148" t="s">
        <v>3264</v>
      </c>
      <c r="B27" s="385" t="s">
        <v>999</v>
      </c>
      <c r="C27" s="397" t="s">
        <v>139</v>
      </c>
      <c r="D27" s="148"/>
      <c r="E27" s="390" t="s">
        <v>3265</v>
      </c>
      <c r="F27" s="214"/>
    </row>
    <row r="28" spans="1:6" ht="15" customHeight="1">
      <c r="A28" s="1148" t="s">
        <v>3266</v>
      </c>
      <c r="B28" s="385" t="s">
        <v>999</v>
      </c>
      <c r="C28" s="397" t="s">
        <v>139</v>
      </c>
      <c r="D28" s="148"/>
      <c r="E28" s="390" t="s">
        <v>3267</v>
      </c>
      <c r="F28" s="214"/>
    </row>
    <row r="29" spans="1:6" ht="15" customHeight="1">
      <c r="A29" s="1148" t="s">
        <v>3268</v>
      </c>
      <c r="B29" s="385" t="s">
        <v>999</v>
      </c>
      <c r="C29" s="397" t="s">
        <v>139</v>
      </c>
      <c r="D29" s="148"/>
      <c r="E29" s="390" t="s">
        <v>3269</v>
      </c>
      <c r="F29" s="214"/>
    </row>
    <row r="30" spans="1:6" ht="15" customHeight="1">
      <c r="A30" s="1148" t="s">
        <v>3270</v>
      </c>
      <c r="B30" s="385" t="s">
        <v>999</v>
      </c>
      <c r="C30" s="397" t="s">
        <v>139</v>
      </c>
      <c r="D30" s="148"/>
      <c r="E30" s="390" t="s">
        <v>3271</v>
      </c>
      <c r="F30" s="214"/>
    </row>
    <row r="31" spans="1:6" ht="15" customHeight="1">
      <c r="A31" s="1148" t="s">
        <v>3272</v>
      </c>
      <c r="B31" s="385" t="s">
        <v>999</v>
      </c>
      <c r="C31" s="397" t="s">
        <v>139</v>
      </c>
      <c r="D31" s="148"/>
      <c r="E31" s="390" t="s">
        <v>3273</v>
      </c>
      <c r="F31" s="214"/>
    </row>
    <row r="32" spans="1:6" ht="15" customHeight="1">
      <c r="A32" s="1148" t="s">
        <v>3274</v>
      </c>
      <c r="B32" s="385" t="s">
        <v>999</v>
      </c>
      <c r="C32" s="397" t="s">
        <v>139</v>
      </c>
      <c r="D32" s="148"/>
      <c r="E32" s="390" t="s">
        <v>3275</v>
      </c>
      <c r="F32" s="214"/>
    </row>
    <row r="33" spans="1:6" ht="15" customHeight="1">
      <c r="A33" s="1148" t="s">
        <v>3276</v>
      </c>
      <c r="B33" s="385" t="s">
        <v>3158</v>
      </c>
      <c r="C33" s="397" t="s">
        <v>139</v>
      </c>
      <c r="D33" s="148"/>
      <c r="E33" s="390" t="s">
        <v>3277</v>
      </c>
      <c r="F33" s="214"/>
    </row>
    <row r="34" spans="1:6" ht="15" customHeight="1">
      <c r="A34" s="1148" t="s">
        <v>3278</v>
      </c>
      <c r="B34" s="385" t="s">
        <v>3158</v>
      </c>
      <c r="C34" s="397" t="s">
        <v>139</v>
      </c>
      <c r="D34" s="148"/>
      <c r="E34" s="390" t="s">
        <v>3279</v>
      </c>
      <c r="F34" s="214"/>
    </row>
    <row r="35" spans="1:6" ht="15" customHeight="1">
      <c r="A35" s="1148" t="s">
        <v>3280</v>
      </c>
      <c r="B35" s="385" t="s">
        <v>3158</v>
      </c>
      <c r="C35" s="397" t="s">
        <v>139</v>
      </c>
      <c r="D35" s="148"/>
      <c r="E35" s="390" t="s">
        <v>3281</v>
      </c>
      <c r="F35" s="214"/>
    </row>
    <row r="36" spans="1:6" ht="15" customHeight="1">
      <c r="A36" s="1148" t="s">
        <v>3282</v>
      </c>
      <c r="B36" s="385" t="s">
        <v>3158</v>
      </c>
      <c r="C36" s="397" t="s">
        <v>139</v>
      </c>
      <c r="D36" s="148"/>
      <c r="E36" s="390" t="s">
        <v>3283</v>
      </c>
      <c r="F36" s="214"/>
    </row>
    <row r="37" spans="1:6" ht="15" customHeight="1">
      <c r="A37" s="1148" t="s">
        <v>3284</v>
      </c>
      <c r="B37" s="385" t="s">
        <v>3158</v>
      </c>
      <c r="C37" s="397" t="s">
        <v>139</v>
      </c>
      <c r="D37" s="148"/>
      <c r="E37" s="390" t="s">
        <v>3285</v>
      </c>
      <c r="F37" s="214"/>
    </row>
    <row r="38" spans="1:6" ht="15" customHeight="1">
      <c r="A38" s="1148" t="s">
        <v>3286</v>
      </c>
      <c r="B38" s="385" t="s">
        <v>3158</v>
      </c>
      <c r="C38" s="397" t="s">
        <v>139</v>
      </c>
      <c r="D38" s="148"/>
      <c r="E38" s="390" t="s">
        <v>3287</v>
      </c>
      <c r="F38" s="214"/>
    </row>
    <row r="39" spans="1:6" ht="15" customHeight="1">
      <c r="A39" s="1148" t="s">
        <v>3288</v>
      </c>
      <c r="B39" s="385" t="s">
        <v>3158</v>
      </c>
      <c r="C39" s="397" t="s">
        <v>139</v>
      </c>
      <c r="D39" s="148"/>
      <c r="E39" s="390" t="s">
        <v>3289</v>
      </c>
      <c r="F39" s="214"/>
    </row>
    <row r="40" spans="1:6" ht="15" customHeight="1">
      <c r="A40" s="1148" t="s">
        <v>3290</v>
      </c>
      <c r="B40" s="385" t="s">
        <v>3158</v>
      </c>
      <c r="C40" s="397" t="s">
        <v>139</v>
      </c>
      <c r="D40" s="148"/>
      <c r="E40" s="390" t="s">
        <v>3291</v>
      </c>
      <c r="F40" s="214"/>
    </row>
    <row r="41" spans="1:6" ht="15" customHeight="1">
      <c r="A41" s="1148" t="s">
        <v>3292</v>
      </c>
      <c r="B41" s="385" t="s">
        <v>3158</v>
      </c>
      <c r="C41" s="397" t="s">
        <v>139</v>
      </c>
      <c r="D41" s="148"/>
      <c r="E41" s="390" t="s">
        <v>3293</v>
      </c>
      <c r="F41" s="214"/>
    </row>
    <row r="42" spans="1:6" ht="15" customHeight="1">
      <c r="A42" s="1148" t="s">
        <v>3294</v>
      </c>
      <c r="B42" s="385" t="s">
        <v>3158</v>
      </c>
      <c r="C42" s="397" t="s">
        <v>139</v>
      </c>
      <c r="D42" s="148"/>
      <c r="E42" s="390" t="s">
        <v>3295</v>
      </c>
      <c r="F42" s="214"/>
    </row>
    <row r="43" spans="1:6" ht="15" customHeight="1">
      <c r="A43" s="1148" t="s">
        <v>3296</v>
      </c>
      <c r="B43" s="385" t="s">
        <v>3158</v>
      </c>
      <c r="C43" s="397" t="s">
        <v>139</v>
      </c>
      <c r="D43" s="148"/>
      <c r="E43" s="390" t="s">
        <v>3297</v>
      </c>
      <c r="F43" s="214"/>
    </row>
    <row r="44" spans="1:6" ht="15" customHeight="1">
      <c r="A44" s="1148" t="s">
        <v>3298</v>
      </c>
      <c r="B44" s="385" t="s">
        <v>3158</v>
      </c>
      <c r="C44" s="397" t="s">
        <v>139</v>
      </c>
      <c r="D44" s="148"/>
      <c r="E44" s="390" t="s">
        <v>3299</v>
      </c>
      <c r="F44" s="214"/>
    </row>
    <row r="45" spans="1:6" ht="15" customHeight="1">
      <c r="A45" s="1148" t="s">
        <v>3300</v>
      </c>
      <c r="B45" s="385" t="s">
        <v>3158</v>
      </c>
      <c r="C45" s="397" t="s">
        <v>139</v>
      </c>
      <c r="D45" s="148"/>
      <c r="E45" s="390" t="s">
        <v>3301</v>
      </c>
      <c r="F45" s="214"/>
    </row>
    <row r="46" spans="1:6" ht="15" customHeight="1">
      <c r="A46" s="1148" t="s">
        <v>3302</v>
      </c>
      <c r="B46" s="385" t="s">
        <v>3158</v>
      </c>
      <c r="C46" s="397" t="s">
        <v>139</v>
      </c>
      <c r="D46" s="148"/>
      <c r="E46" s="390" t="s">
        <v>3303</v>
      </c>
      <c r="F46" s="214"/>
    </row>
    <row r="47" spans="1:6" ht="15" customHeight="1">
      <c r="A47" s="1148" t="s">
        <v>3304</v>
      </c>
      <c r="B47" s="385" t="s">
        <v>3158</v>
      </c>
      <c r="C47" s="397" t="s">
        <v>139</v>
      </c>
      <c r="D47" s="148"/>
      <c r="E47" s="390" t="s">
        <v>3305</v>
      </c>
      <c r="F47" s="214"/>
    </row>
    <row r="48" spans="1:6" ht="15" customHeight="1">
      <c r="A48" s="1148" t="s">
        <v>3306</v>
      </c>
      <c r="B48" s="385" t="s">
        <v>3307</v>
      </c>
      <c r="C48" s="397" t="s">
        <v>139</v>
      </c>
      <c r="D48" s="148"/>
      <c r="E48" s="390" t="s">
        <v>3308</v>
      </c>
      <c r="F48" s="214"/>
    </row>
    <row r="49" spans="1:6" ht="15" customHeight="1">
      <c r="A49" s="1148" t="s">
        <v>3309</v>
      </c>
      <c r="B49" s="385" t="s">
        <v>3189</v>
      </c>
      <c r="C49" s="397" t="s">
        <v>139</v>
      </c>
      <c r="D49" s="148"/>
      <c r="E49" s="390" t="s">
        <v>3310</v>
      </c>
      <c r="F49" s="214"/>
    </row>
    <row r="50" spans="1:6" ht="15" customHeight="1">
      <c r="A50" s="1148" t="s">
        <v>3311</v>
      </c>
      <c r="B50" s="385" t="s">
        <v>3158</v>
      </c>
      <c r="C50" s="397" t="s">
        <v>139</v>
      </c>
      <c r="D50" s="148"/>
      <c r="E50" s="390" t="s">
        <v>3312</v>
      </c>
      <c r="F50" s="214"/>
    </row>
    <row r="51" spans="1:6" ht="15" customHeight="1">
      <c r="A51" s="1148" t="s">
        <v>3313</v>
      </c>
      <c r="B51" s="385" t="s">
        <v>3158</v>
      </c>
      <c r="C51" s="397" t="s">
        <v>139</v>
      </c>
      <c r="D51" s="148"/>
      <c r="E51" s="390" t="s">
        <v>3314</v>
      </c>
      <c r="F51" s="214"/>
    </row>
    <row r="52" spans="1:6" ht="15" customHeight="1">
      <c r="A52" s="1148" t="s">
        <v>3315</v>
      </c>
      <c r="B52" s="385" t="s">
        <v>3158</v>
      </c>
      <c r="C52" s="397" t="s">
        <v>139</v>
      </c>
      <c r="D52" s="148"/>
      <c r="E52" s="390" t="s">
        <v>3316</v>
      </c>
      <c r="F52" s="214"/>
    </row>
    <row r="53" spans="1:6" ht="15" customHeight="1">
      <c r="A53" s="1148" t="s">
        <v>3317</v>
      </c>
      <c r="B53" s="385" t="s">
        <v>3158</v>
      </c>
      <c r="C53" s="397" t="s">
        <v>139</v>
      </c>
      <c r="D53" s="148"/>
      <c r="E53" s="390" t="s">
        <v>3318</v>
      </c>
      <c r="F53" s="214"/>
    </row>
    <row r="54" spans="1:6" ht="15" customHeight="1">
      <c r="A54" s="1148" t="s">
        <v>3319</v>
      </c>
      <c r="B54" s="385" t="s">
        <v>3158</v>
      </c>
      <c r="C54" s="397" t="s">
        <v>139</v>
      </c>
      <c r="D54" s="148"/>
      <c r="E54" s="390" t="s">
        <v>3320</v>
      </c>
      <c r="F54" s="214"/>
    </row>
    <row r="55" spans="1:6" ht="15" customHeight="1">
      <c r="A55" s="1148" t="s">
        <v>3321</v>
      </c>
      <c r="B55" s="385" t="s">
        <v>3158</v>
      </c>
      <c r="C55" s="397" t="s">
        <v>139</v>
      </c>
      <c r="D55" s="148"/>
      <c r="E55" s="390" t="s">
        <v>3322</v>
      </c>
      <c r="F55" s="214"/>
    </row>
    <row r="56" spans="1:6" ht="15" customHeight="1">
      <c r="A56" s="1148" t="s">
        <v>3323</v>
      </c>
      <c r="B56" s="385" t="s">
        <v>3158</v>
      </c>
      <c r="C56" s="397" t="s">
        <v>139</v>
      </c>
      <c r="D56" s="148"/>
      <c r="E56" s="390" t="s">
        <v>3324</v>
      </c>
      <c r="F56" s="214"/>
    </row>
    <row r="57" spans="1:6" ht="15" customHeight="1">
      <c r="A57" s="1148" t="s">
        <v>3325</v>
      </c>
      <c r="B57" s="385" t="s">
        <v>3158</v>
      </c>
      <c r="C57" s="397" t="s">
        <v>139</v>
      </c>
      <c r="D57" s="148"/>
      <c r="E57" s="390" t="s">
        <v>3326</v>
      </c>
      <c r="F57" s="214"/>
    </row>
    <row r="58" spans="1:6" ht="15" customHeight="1">
      <c r="A58" s="1148" t="s">
        <v>3327</v>
      </c>
      <c r="B58" s="385" t="s">
        <v>346</v>
      </c>
      <c r="C58" s="397" t="s">
        <v>139</v>
      </c>
      <c r="D58" s="148"/>
      <c r="E58" s="390" t="s">
        <v>3328</v>
      </c>
      <c r="F58" s="214"/>
    </row>
    <row r="59" spans="1:6" ht="15" customHeight="1">
      <c r="A59" s="1148" t="s">
        <v>3329</v>
      </c>
      <c r="B59" s="385" t="s">
        <v>346</v>
      </c>
      <c r="C59" s="397" t="s">
        <v>139</v>
      </c>
      <c r="D59" s="148"/>
      <c r="E59" s="390" t="s">
        <v>3330</v>
      </c>
      <c r="F59" s="214"/>
    </row>
    <row r="60" spans="1:6" ht="15" customHeight="1">
      <c r="A60" s="1148" t="s">
        <v>3331</v>
      </c>
      <c r="B60" s="385" t="s">
        <v>346</v>
      </c>
      <c r="C60" s="397" t="s">
        <v>139</v>
      </c>
      <c r="D60" s="148"/>
      <c r="E60" s="390" t="s">
        <v>3332</v>
      </c>
      <c r="F60" s="214"/>
    </row>
    <row r="61" spans="1:6" ht="15" customHeight="1">
      <c r="A61" s="1148" t="s">
        <v>3333</v>
      </c>
      <c r="B61" s="385" t="s">
        <v>346</v>
      </c>
      <c r="C61" s="397" t="s">
        <v>139</v>
      </c>
      <c r="D61" s="148"/>
      <c r="E61" s="390" t="s">
        <v>3334</v>
      </c>
      <c r="F61" s="214"/>
    </row>
    <row r="62" spans="1:6" ht="15" customHeight="1">
      <c r="A62" s="1148" t="s">
        <v>3335</v>
      </c>
      <c r="B62" s="385" t="s">
        <v>346</v>
      </c>
      <c r="C62" s="397" t="s">
        <v>139</v>
      </c>
      <c r="D62" s="148"/>
      <c r="E62" s="390" t="s">
        <v>3336</v>
      </c>
      <c r="F62" s="214"/>
    </row>
    <row r="63" spans="1:6" ht="15" customHeight="1">
      <c r="A63" s="1148" t="s">
        <v>3337</v>
      </c>
      <c r="B63" s="385" t="s">
        <v>346</v>
      </c>
      <c r="C63" s="397" t="s">
        <v>139</v>
      </c>
      <c r="D63" s="148"/>
      <c r="E63" s="390" t="s">
        <v>3338</v>
      </c>
      <c r="F63" s="214"/>
    </row>
    <row r="64" spans="1:6" ht="15" customHeight="1">
      <c r="A64" s="1148" t="s">
        <v>3339</v>
      </c>
      <c r="B64" s="385" t="s">
        <v>346</v>
      </c>
      <c r="C64" s="397" t="s">
        <v>139</v>
      </c>
      <c r="D64" s="148"/>
      <c r="E64" s="390" t="s">
        <v>3340</v>
      </c>
      <c r="F64" s="214"/>
    </row>
    <row r="65" spans="1:7" ht="15" customHeight="1">
      <c r="A65" s="1148" t="s">
        <v>3341</v>
      </c>
      <c r="B65" s="385" t="s">
        <v>346</v>
      </c>
      <c r="C65" s="397" t="s">
        <v>139</v>
      </c>
      <c r="D65" s="148"/>
      <c r="E65" s="390" t="s">
        <v>3342</v>
      </c>
      <c r="F65" s="214"/>
      <c r="G65" s="175"/>
    </row>
    <row r="66" spans="1:7" ht="15" customHeight="1">
      <c r="A66" s="1148" t="s">
        <v>3343</v>
      </c>
      <c r="B66" s="385" t="s">
        <v>3158</v>
      </c>
      <c r="C66" s="397" t="s">
        <v>139</v>
      </c>
      <c r="D66" s="148"/>
      <c r="E66" s="390" t="s">
        <v>3344</v>
      </c>
      <c r="F66" s="214"/>
      <c r="G66" s="175"/>
    </row>
    <row r="67" spans="1:7" ht="15" customHeight="1">
      <c r="A67" s="1148" t="s">
        <v>3345</v>
      </c>
      <c r="B67" s="385" t="s">
        <v>999</v>
      </c>
      <c r="C67" s="397" t="s">
        <v>139</v>
      </c>
      <c r="D67" s="148"/>
      <c r="E67" s="390" t="s">
        <v>3346</v>
      </c>
      <c r="F67" s="214"/>
      <c r="G67" s="175"/>
    </row>
    <row r="68" spans="1:7" ht="15" customHeight="1">
      <c r="A68" s="1148" t="s">
        <v>3347</v>
      </c>
      <c r="B68" s="385" t="s">
        <v>3158</v>
      </c>
      <c r="C68" s="397" t="s">
        <v>139</v>
      </c>
      <c r="D68" s="148"/>
      <c r="E68" s="390" t="s">
        <v>3348</v>
      </c>
      <c r="F68" s="214"/>
      <c r="G68" s="175"/>
    </row>
    <row r="69" spans="1:7" ht="15" customHeight="1" thickBot="1">
      <c r="A69" s="1156" t="s">
        <v>3349</v>
      </c>
      <c r="B69" s="399" t="s">
        <v>999</v>
      </c>
      <c r="C69" s="400" t="s">
        <v>139</v>
      </c>
      <c r="D69" s="148"/>
      <c r="E69" s="416" t="s">
        <v>3350</v>
      </c>
      <c r="F69" s="214"/>
      <c r="G69" s="175"/>
    </row>
    <row r="70" spans="1:7" ht="7.5" customHeight="1" thickTop="1">
      <c r="A70" s="599"/>
      <c r="B70" s="1051"/>
      <c r="C70" s="1051"/>
      <c r="D70" s="214"/>
      <c r="E70" s="214"/>
      <c r="F70" s="214"/>
      <c r="G70" s="214"/>
    </row>
    <row r="71" spans="1:7">
      <c r="A71" s="214"/>
      <c r="B71" s="214"/>
      <c r="C71" s="214"/>
      <c r="D71" s="214"/>
      <c r="E71" s="214"/>
      <c r="F71" s="214"/>
      <c r="G71" s="214"/>
    </row>
    <row r="72" spans="1:7">
      <c r="A72" s="214"/>
      <c r="B72" s="214"/>
      <c r="C72" s="214"/>
      <c r="D72" s="214"/>
      <c r="E72" s="214"/>
      <c r="F72" s="214"/>
      <c r="G72" s="214"/>
    </row>
    <row r="73" spans="1:7">
      <c r="A73" s="214"/>
      <c r="B73" s="214"/>
      <c r="C73" s="214"/>
      <c r="D73" s="214"/>
      <c r="E73" s="214"/>
      <c r="F73" s="214"/>
      <c r="G73" s="214"/>
    </row>
  </sheetData>
  <mergeCells count="1">
    <mergeCell ref="A3:C3"/>
  </mergeCells>
  <pageMargins left="0.7" right="0.7" top="0.75" bottom="0.75" header="0.3" footer="0.3"/>
  <pageSetup paperSize="8" fitToHeight="0" orientation="portrait" r:id="rId1"/>
  <headerFooter>
    <oddHeader>&amp;L&amp;F&amp;CSheet: &amp;A&amp;ROFFICIAL</oddHeader>
    <oddFooter>&amp;LPrinted on: &amp;D at &amp;T&amp;CPage &amp;P of &amp;N&amp;ROfwat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showGridLines="0" view="pageBreakPreview" zoomScaleNormal="100" zoomScaleSheetLayoutView="100" workbookViewId="0">
      <selection activeCell="A7" sqref="A7:E9"/>
    </sheetView>
  </sheetViews>
  <sheetFormatPr defaultRowHeight="14.25"/>
  <cols>
    <col min="1" max="1" width="75.25" style="338" customWidth="1"/>
    <col min="2" max="2" width="13" style="338" customWidth="1"/>
    <col min="3" max="3" width="6.25" style="338" customWidth="1"/>
    <col min="4" max="4" width="2.75" style="338" customWidth="1"/>
    <col min="5" max="5" width="9.125" style="338" customWidth="1"/>
    <col min="6" max="6" width="2" customWidth="1"/>
  </cols>
  <sheetData>
    <row r="1" spans="1:5" ht="24">
      <c r="A1" s="1042" t="s">
        <v>97</v>
      </c>
      <c r="B1" s="1042"/>
      <c r="C1" s="1042"/>
      <c r="D1" s="1006"/>
      <c r="E1" s="692"/>
    </row>
    <row r="2" spans="1:5" s="175" customFormat="1" ht="8.25" customHeight="1">
      <c r="A2" s="1012"/>
      <c r="B2" s="1012"/>
      <c r="C2" s="1012"/>
      <c r="D2" s="1006"/>
      <c r="E2" s="692"/>
    </row>
    <row r="3" spans="1:5" ht="37.5" customHeight="1">
      <c r="A3" s="1224" t="s">
        <v>3351</v>
      </c>
      <c r="B3" s="1224"/>
      <c r="C3" s="1224"/>
      <c r="D3" s="1035"/>
      <c r="E3" s="319"/>
    </row>
    <row r="4" spans="1:5" s="175" customFormat="1" ht="11.25" customHeight="1" thickBot="1">
      <c r="A4" s="867"/>
      <c r="B4" s="867"/>
      <c r="C4" s="867"/>
      <c r="D4" s="1035"/>
      <c r="E4" s="319"/>
    </row>
    <row r="5" spans="1:5" s="175" customFormat="1" ht="28.5" thickTop="1" thickBot="1">
      <c r="A5" s="476"/>
      <c r="B5" s="475" t="s">
        <v>3139</v>
      </c>
      <c r="C5" s="413" t="s">
        <v>3140</v>
      </c>
      <c r="D5" s="1033"/>
      <c r="E5" s="474" t="s">
        <v>134</v>
      </c>
    </row>
    <row r="6" spans="1:5" s="175" customFormat="1" ht="9" customHeight="1" thickTop="1" thickBot="1">
      <c r="A6" s="867"/>
      <c r="B6" s="867"/>
      <c r="C6" s="867"/>
      <c r="D6" s="1035"/>
      <c r="E6" s="319"/>
    </row>
    <row r="7" spans="1:5" ht="17.25" thickTop="1" thickBot="1">
      <c r="A7" s="462" t="s">
        <v>2466</v>
      </c>
      <c r="B7" s="597"/>
      <c r="C7" s="597"/>
      <c r="D7" s="1048"/>
      <c r="E7" s="191"/>
    </row>
    <row r="8" spans="1:5" ht="18" customHeight="1" thickTop="1">
      <c r="A8" s="594" t="s">
        <v>3352</v>
      </c>
      <c r="B8" s="395" t="s">
        <v>3186</v>
      </c>
      <c r="C8" s="999" t="s">
        <v>139</v>
      </c>
      <c r="D8" s="1048"/>
      <c r="E8" s="389" t="s">
        <v>3353</v>
      </c>
    </row>
    <row r="9" spans="1:5" ht="18" customHeight="1">
      <c r="A9" s="1148" t="s">
        <v>3354</v>
      </c>
      <c r="B9" s="385" t="s">
        <v>3186</v>
      </c>
      <c r="C9" s="397" t="s">
        <v>139</v>
      </c>
      <c r="D9" s="1048"/>
      <c r="E9" s="390" t="s">
        <v>3355</v>
      </c>
    </row>
    <row r="10" spans="1:5" ht="18" customHeight="1">
      <c r="A10" s="1148" t="s">
        <v>3356</v>
      </c>
      <c r="B10" s="385" t="s">
        <v>3186</v>
      </c>
      <c r="C10" s="397" t="s">
        <v>139</v>
      </c>
      <c r="D10" s="148"/>
      <c r="E10" s="390" t="s">
        <v>3357</v>
      </c>
    </row>
    <row r="11" spans="1:5" ht="18" customHeight="1">
      <c r="A11" s="1148" t="s">
        <v>3358</v>
      </c>
      <c r="B11" s="385" t="s">
        <v>3186</v>
      </c>
      <c r="C11" s="397" t="s">
        <v>139</v>
      </c>
      <c r="D11" s="148"/>
      <c r="E11" s="390" t="s">
        <v>3359</v>
      </c>
    </row>
    <row r="12" spans="1:5" ht="18" customHeight="1">
      <c r="A12" s="1148" t="s">
        <v>3360</v>
      </c>
      <c r="B12" s="385" t="s">
        <v>3186</v>
      </c>
      <c r="C12" s="397" t="s">
        <v>139</v>
      </c>
      <c r="D12" s="148"/>
      <c r="E12" s="390" t="s">
        <v>3361</v>
      </c>
    </row>
    <row r="13" spans="1:5" ht="18" customHeight="1">
      <c r="A13" s="1148" t="s">
        <v>3362</v>
      </c>
      <c r="B13" s="385" t="s">
        <v>3186</v>
      </c>
      <c r="C13" s="397" t="s">
        <v>139</v>
      </c>
      <c r="D13" s="148"/>
      <c r="E13" s="390" t="s">
        <v>3363</v>
      </c>
    </row>
    <row r="14" spans="1:5" ht="18" customHeight="1">
      <c r="A14" s="1148" t="s">
        <v>3364</v>
      </c>
      <c r="B14" s="385" t="s">
        <v>3186</v>
      </c>
      <c r="C14" s="397" t="s">
        <v>139</v>
      </c>
      <c r="D14" s="148"/>
      <c r="E14" s="390" t="s">
        <v>3365</v>
      </c>
    </row>
    <row r="15" spans="1:5" ht="18" customHeight="1">
      <c r="A15" s="1148" t="s">
        <v>3366</v>
      </c>
      <c r="B15" s="385" t="s">
        <v>3186</v>
      </c>
      <c r="C15" s="397" t="s">
        <v>139</v>
      </c>
      <c r="D15" s="148"/>
      <c r="E15" s="390" t="s">
        <v>3367</v>
      </c>
    </row>
    <row r="16" spans="1:5" ht="18" customHeight="1">
      <c r="A16" s="1148" t="s">
        <v>3368</v>
      </c>
      <c r="B16" s="385" t="s">
        <v>3183</v>
      </c>
      <c r="C16" s="397" t="s">
        <v>139</v>
      </c>
      <c r="D16" s="148"/>
      <c r="E16" s="390" t="s">
        <v>3369</v>
      </c>
    </row>
    <row r="17" spans="1:5" ht="18" customHeight="1">
      <c r="A17" s="1148" t="s">
        <v>3370</v>
      </c>
      <c r="B17" s="385" t="s">
        <v>1120</v>
      </c>
      <c r="C17" s="397" t="s">
        <v>139</v>
      </c>
      <c r="D17" s="148"/>
      <c r="E17" s="390" t="s">
        <v>3371</v>
      </c>
    </row>
    <row r="18" spans="1:5" ht="18" customHeight="1">
      <c r="A18" s="1148" t="s">
        <v>3372</v>
      </c>
      <c r="B18" s="385" t="s">
        <v>1120</v>
      </c>
      <c r="C18" s="397" t="s">
        <v>139</v>
      </c>
      <c r="D18" s="148"/>
      <c r="E18" s="390" t="s">
        <v>3373</v>
      </c>
    </row>
    <row r="19" spans="1:5" ht="18" customHeight="1">
      <c r="A19" s="1148" t="s">
        <v>3374</v>
      </c>
      <c r="B19" s="385" t="s">
        <v>999</v>
      </c>
      <c r="C19" s="397" t="s">
        <v>139</v>
      </c>
      <c r="D19" s="148"/>
      <c r="E19" s="390" t="s">
        <v>3375</v>
      </c>
    </row>
    <row r="20" spans="1:5" ht="18" customHeight="1">
      <c r="A20" s="1148" t="s">
        <v>3376</v>
      </c>
      <c r="B20" s="385" t="s">
        <v>999</v>
      </c>
      <c r="C20" s="397" t="s">
        <v>139</v>
      </c>
      <c r="D20" s="148"/>
      <c r="E20" s="390" t="s">
        <v>3377</v>
      </c>
    </row>
    <row r="21" spans="1:5" ht="18" customHeight="1">
      <c r="A21" s="1148" t="s">
        <v>3378</v>
      </c>
      <c r="B21" s="385" t="s">
        <v>999</v>
      </c>
      <c r="C21" s="397" t="s">
        <v>139</v>
      </c>
      <c r="D21" s="148"/>
      <c r="E21" s="390" t="s">
        <v>3379</v>
      </c>
    </row>
    <row r="22" spans="1:5" ht="18" customHeight="1">
      <c r="A22" s="1148" t="s">
        <v>3380</v>
      </c>
      <c r="B22" s="385" t="s">
        <v>999</v>
      </c>
      <c r="C22" s="397" t="s">
        <v>139</v>
      </c>
      <c r="D22" s="148"/>
      <c r="E22" s="390" t="s">
        <v>3381</v>
      </c>
    </row>
    <row r="23" spans="1:5" ht="18" customHeight="1">
      <c r="A23" s="1148" t="s">
        <v>3382</v>
      </c>
      <c r="B23" s="385" t="s">
        <v>999</v>
      </c>
      <c r="C23" s="397" t="s">
        <v>139</v>
      </c>
      <c r="D23" s="148"/>
      <c r="E23" s="390" t="s">
        <v>3383</v>
      </c>
    </row>
    <row r="24" spans="1:5" ht="18" customHeight="1">
      <c r="A24" s="1148" t="s">
        <v>3384</v>
      </c>
      <c r="B24" s="385" t="s">
        <v>999</v>
      </c>
      <c r="C24" s="397" t="s">
        <v>139</v>
      </c>
      <c r="D24" s="148"/>
      <c r="E24" s="390" t="s">
        <v>3385</v>
      </c>
    </row>
    <row r="25" spans="1:5" ht="18" customHeight="1">
      <c r="A25" s="1148" t="s">
        <v>3386</v>
      </c>
      <c r="B25" s="385" t="s">
        <v>999</v>
      </c>
      <c r="C25" s="397" t="s">
        <v>139</v>
      </c>
      <c r="D25" s="148"/>
      <c r="E25" s="390" t="s">
        <v>3387</v>
      </c>
    </row>
    <row r="26" spans="1:5" ht="18" customHeight="1">
      <c r="A26" s="1148" t="s">
        <v>3388</v>
      </c>
      <c r="B26" s="385" t="s">
        <v>999</v>
      </c>
      <c r="C26" s="397" t="s">
        <v>139</v>
      </c>
      <c r="D26" s="148"/>
      <c r="E26" s="390" t="s">
        <v>3389</v>
      </c>
    </row>
    <row r="27" spans="1:5" ht="18" customHeight="1">
      <c r="A27" s="1148" t="s">
        <v>3390</v>
      </c>
      <c r="B27" s="385" t="s">
        <v>3391</v>
      </c>
      <c r="C27" s="397" t="s">
        <v>139</v>
      </c>
      <c r="D27" s="148"/>
      <c r="E27" s="390" t="s">
        <v>3392</v>
      </c>
    </row>
    <row r="28" spans="1:5" ht="18" customHeight="1">
      <c r="A28" s="1148" t="s">
        <v>3393</v>
      </c>
      <c r="B28" s="385" t="s">
        <v>3391</v>
      </c>
      <c r="C28" s="397" t="s">
        <v>139</v>
      </c>
      <c r="D28" s="148"/>
      <c r="E28" s="390" t="s">
        <v>3394</v>
      </c>
    </row>
    <row r="29" spans="1:5" ht="18" customHeight="1">
      <c r="A29" s="1148" t="s">
        <v>3395</v>
      </c>
      <c r="B29" s="385" t="s">
        <v>3391</v>
      </c>
      <c r="C29" s="397" t="s">
        <v>139</v>
      </c>
      <c r="D29" s="148"/>
      <c r="E29" s="390" t="s">
        <v>3396</v>
      </c>
    </row>
    <row r="30" spans="1:5" ht="25.5" customHeight="1">
      <c r="A30" s="1148" t="s">
        <v>3397</v>
      </c>
      <c r="B30" s="385" t="s">
        <v>3391</v>
      </c>
      <c r="C30" s="397" t="s">
        <v>139</v>
      </c>
      <c r="D30" s="148"/>
      <c r="E30" s="390" t="s">
        <v>3398</v>
      </c>
    </row>
    <row r="31" spans="1:5" ht="18" customHeight="1">
      <c r="A31" s="1148" t="s">
        <v>3399</v>
      </c>
      <c r="B31" s="385" t="s">
        <v>3391</v>
      </c>
      <c r="C31" s="397" t="s">
        <v>139</v>
      </c>
      <c r="D31" s="148"/>
      <c r="E31" s="390" t="s">
        <v>3400</v>
      </c>
    </row>
    <row r="32" spans="1:5" ht="18" customHeight="1">
      <c r="A32" s="1148" t="s">
        <v>3401</v>
      </c>
      <c r="B32" s="385" t="s">
        <v>3391</v>
      </c>
      <c r="C32" s="397" t="s">
        <v>139</v>
      </c>
      <c r="D32" s="148"/>
      <c r="E32" s="390" t="s">
        <v>3402</v>
      </c>
    </row>
    <row r="33" spans="1:5" ht="18" customHeight="1">
      <c r="A33" s="1148" t="s">
        <v>3403</v>
      </c>
      <c r="B33" s="385" t="s">
        <v>3391</v>
      </c>
      <c r="C33" s="397" t="s">
        <v>139</v>
      </c>
      <c r="D33" s="148"/>
      <c r="E33" s="390" t="s">
        <v>3404</v>
      </c>
    </row>
    <row r="34" spans="1:5" ht="18" customHeight="1">
      <c r="A34" s="1148" t="s">
        <v>3405</v>
      </c>
      <c r="B34" s="385" t="s">
        <v>3391</v>
      </c>
      <c r="C34" s="397" t="s">
        <v>139</v>
      </c>
      <c r="D34" s="148"/>
      <c r="E34" s="390" t="s">
        <v>3406</v>
      </c>
    </row>
    <row r="35" spans="1:5" ht="18" customHeight="1">
      <c r="A35" s="1148" t="s">
        <v>3407</v>
      </c>
      <c r="B35" s="385" t="s">
        <v>3158</v>
      </c>
      <c r="C35" s="397" t="s">
        <v>139</v>
      </c>
      <c r="D35" s="148"/>
      <c r="E35" s="390" t="s">
        <v>3408</v>
      </c>
    </row>
    <row r="36" spans="1:5" ht="18" customHeight="1">
      <c r="A36" s="1148" t="s">
        <v>3409</v>
      </c>
      <c r="B36" s="385" t="s">
        <v>3158</v>
      </c>
      <c r="C36" s="397" t="s">
        <v>139</v>
      </c>
      <c r="D36" s="148"/>
      <c r="E36" s="390" t="s">
        <v>3410</v>
      </c>
    </row>
    <row r="37" spans="1:5" ht="18" customHeight="1">
      <c r="A37" s="1148" t="s">
        <v>3411</v>
      </c>
      <c r="B37" s="385" t="s">
        <v>3158</v>
      </c>
      <c r="C37" s="397" t="s">
        <v>139</v>
      </c>
      <c r="D37" s="148"/>
      <c r="E37" s="390" t="s">
        <v>3412</v>
      </c>
    </row>
    <row r="38" spans="1:5" s="1053" customFormat="1" ht="27" customHeight="1">
      <c r="A38" s="1148" t="s">
        <v>3413</v>
      </c>
      <c r="B38" s="385" t="s">
        <v>3158</v>
      </c>
      <c r="C38" s="397" t="s">
        <v>139</v>
      </c>
      <c r="D38" s="404"/>
      <c r="E38" s="1052" t="s">
        <v>3414</v>
      </c>
    </row>
    <row r="39" spans="1:5" s="1053" customFormat="1" ht="27" customHeight="1">
      <c r="A39" s="1148" t="s">
        <v>3415</v>
      </c>
      <c r="B39" s="385" t="s">
        <v>3158</v>
      </c>
      <c r="C39" s="397" t="s">
        <v>139</v>
      </c>
      <c r="D39" s="404"/>
      <c r="E39" s="1052" t="s">
        <v>3416</v>
      </c>
    </row>
    <row r="40" spans="1:5" s="1053" customFormat="1" ht="27" customHeight="1">
      <c r="A40" s="1148" t="s">
        <v>3417</v>
      </c>
      <c r="B40" s="385" t="s">
        <v>3158</v>
      </c>
      <c r="C40" s="397" t="s">
        <v>139</v>
      </c>
      <c r="D40" s="404"/>
      <c r="E40" s="1052" t="s">
        <v>3418</v>
      </c>
    </row>
    <row r="41" spans="1:5" s="1053" customFormat="1" ht="27" customHeight="1">
      <c r="A41" s="1148" t="s">
        <v>3419</v>
      </c>
      <c r="B41" s="385" t="s">
        <v>3158</v>
      </c>
      <c r="C41" s="397" t="s">
        <v>139</v>
      </c>
      <c r="D41" s="404"/>
      <c r="E41" s="1052" t="s">
        <v>3420</v>
      </c>
    </row>
    <row r="42" spans="1:5" s="1053" customFormat="1" ht="27" customHeight="1">
      <c r="A42" s="1148" t="s">
        <v>3421</v>
      </c>
      <c r="B42" s="385" t="s">
        <v>3158</v>
      </c>
      <c r="C42" s="397" t="s">
        <v>139</v>
      </c>
      <c r="D42" s="404"/>
      <c r="E42" s="1052" t="s">
        <v>3422</v>
      </c>
    </row>
    <row r="43" spans="1:5" ht="18" customHeight="1">
      <c r="A43" s="1148" t="s">
        <v>3423</v>
      </c>
      <c r="B43" s="385" t="s">
        <v>3158</v>
      </c>
      <c r="C43" s="397" t="s">
        <v>139</v>
      </c>
      <c r="D43" s="148"/>
      <c r="E43" s="390" t="s">
        <v>3424</v>
      </c>
    </row>
    <row r="44" spans="1:5" ht="18" customHeight="1">
      <c r="A44" s="1148" t="s">
        <v>3425</v>
      </c>
      <c r="B44" s="385" t="s">
        <v>3158</v>
      </c>
      <c r="C44" s="397" t="s">
        <v>139</v>
      </c>
      <c r="D44" s="148"/>
      <c r="E44" s="390" t="s">
        <v>3426</v>
      </c>
    </row>
    <row r="45" spans="1:5" ht="18" customHeight="1">
      <c r="A45" s="1148" t="s">
        <v>3427</v>
      </c>
      <c r="B45" s="385" t="s">
        <v>3186</v>
      </c>
      <c r="C45" s="397" t="s">
        <v>139</v>
      </c>
      <c r="D45" s="148"/>
      <c r="E45" s="390" t="s">
        <v>3428</v>
      </c>
    </row>
    <row r="46" spans="1:5" ht="18" customHeight="1">
      <c r="A46" s="1148" t="s">
        <v>3429</v>
      </c>
      <c r="B46" s="385" t="s">
        <v>3186</v>
      </c>
      <c r="C46" s="397" t="s">
        <v>139</v>
      </c>
      <c r="D46" s="148"/>
      <c r="E46" s="390" t="s">
        <v>3430</v>
      </c>
    </row>
    <row r="47" spans="1:5" ht="18" customHeight="1">
      <c r="A47" s="1148" t="s">
        <v>3431</v>
      </c>
      <c r="B47" s="385" t="s">
        <v>3186</v>
      </c>
      <c r="C47" s="397" t="s">
        <v>139</v>
      </c>
      <c r="D47" s="148"/>
      <c r="E47" s="390" t="s">
        <v>3432</v>
      </c>
    </row>
    <row r="48" spans="1:5" ht="18" customHeight="1">
      <c r="A48" s="1148" t="s">
        <v>3433</v>
      </c>
      <c r="B48" s="385" t="s">
        <v>3186</v>
      </c>
      <c r="C48" s="397" t="s">
        <v>139</v>
      </c>
      <c r="D48" s="148"/>
      <c r="E48" s="390" t="s">
        <v>3434</v>
      </c>
    </row>
    <row r="49" spans="1:5" ht="18" customHeight="1">
      <c r="A49" s="1148" t="s">
        <v>3435</v>
      </c>
      <c r="B49" s="385" t="s">
        <v>3186</v>
      </c>
      <c r="C49" s="397" t="s">
        <v>139</v>
      </c>
      <c r="D49" s="148"/>
      <c r="E49" s="390" t="s">
        <v>3436</v>
      </c>
    </row>
    <row r="50" spans="1:5" ht="18" customHeight="1">
      <c r="A50" s="1148" t="s">
        <v>3437</v>
      </c>
      <c r="B50" s="385" t="s">
        <v>3186</v>
      </c>
      <c r="C50" s="397" t="s">
        <v>139</v>
      </c>
      <c r="D50" s="148"/>
      <c r="E50" s="390" t="s">
        <v>3438</v>
      </c>
    </row>
    <row r="51" spans="1:5" ht="18" customHeight="1">
      <c r="A51" s="1148" t="s">
        <v>3439</v>
      </c>
      <c r="B51" s="385" t="s">
        <v>3186</v>
      </c>
      <c r="C51" s="397" t="s">
        <v>139</v>
      </c>
      <c r="D51" s="148"/>
      <c r="E51" s="390" t="s">
        <v>3440</v>
      </c>
    </row>
    <row r="52" spans="1:5" ht="18" customHeight="1">
      <c r="A52" s="1148" t="s">
        <v>3441</v>
      </c>
      <c r="B52" s="385" t="s">
        <v>3158</v>
      </c>
      <c r="C52" s="397" t="s">
        <v>139</v>
      </c>
      <c r="D52" s="148"/>
      <c r="E52" s="390" t="s">
        <v>3442</v>
      </c>
    </row>
    <row r="53" spans="1:5" ht="18" customHeight="1">
      <c r="A53" s="1148" t="s">
        <v>3443</v>
      </c>
      <c r="B53" s="385" t="s">
        <v>3189</v>
      </c>
      <c r="C53" s="397" t="s">
        <v>139</v>
      </c>
      <c r="D53" s="148"/>
      <c r="E53" s="390" t="s">
        <v>3444</v>
      </c>
    </row>
    <row r="54" spans="1:5" ht="18" customHeight="1">
      <c r="A54" s="1148" t="s">
        <v>3445</v>
      </c>
      <c r="B54" s="385" t="s">
        <v>3158</v>
      </c>
      <c r="C54" s="397" t="s">
        <v>139</v>
      </c>
      <c r="D54" s="148"/>
      <c r="E54" s="390" t="s">
        <v>3446</v>
      </c>
    </row>
    <row r="55" spans="1:5" ht="18" customHeight="1">
      <c r="A55" s="1148" t="s">
        <v>3447</v>
      </c>
      <c r="B55" s="385" t="s">
        <v>999</v>
      </c>
      <c r="C55" s="397" t="s">
        <v>139</v>
      </c>
      <c r="D55" s="148"/>
      <c r="E55" s="390" t="s">
        <v>3448</v>
      </c>
    </row>
    <row r="56" spans="1:5" ht="18" customHeight="1">
      <c r="A56" s="1148" t="s">
        <v>3449</v>
      </c>
      <c r="B56" s="385" t="s">
        <v>3158</v>
      </c>
      <c r="C56" s="397" t="s">
        <v>139</v>
      </c>
      <c r="D56" s="148"/>
      <c r="E56" s="390" t="s">
        <v>3450</v>
      </c>
    </row>
    <row r="57" spans="1:5" ht="18" customHeight="1" thickBot="1">
      <c r="A57" s="1156" t="s">
        <v>3451</v>
      </c>
      <c r="B57" s="399" t="s">
        <v>999</v>
      </c>
      <c r="C57" s="400" t="s">
        <v>139</v>
      </c>
      <c r="D57" s="148"/>
      <c r="E57" s="416" t="s">
        <v>3452</v>
      </c>
    </row>
    <row r="58" spans="1:5" ht="6" customHeight="1" thickTop="1"/>
  </sheetData>
  <mergeCells count="1">
    <mergeCell ref="A3:C3"/>
  </mergeCells>
  <pageMargins left="0.7" right="0.7" top="0.75" bottom="0.75" header="0.3" footer="0.3"/>
  <pageSetup paperSize="8" fitToHeight="0" orientation="portrait" r:id="rId1"/>
  <headerFooter>
    <oddHeader>&amp;L&amp;F&amp;CSheet: &amp;A&amp;ROFFICIAL</oddHeader>
    <oddFooter>&amp;LPrinted on: &amp;D at &amp;T&amp;CPage &amp;P of &amp;N&amp;ROfwat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view="pageBreakPreview" zoomScaleNormal="100" zoomScaleSheetLayoutView="100" workbookViewId="0">
      <selection activeCell="A5" sqref="A5:E5"/>
    </sheetView>
  </sheetViews>
  <sheetFormatPr defaultRowHeight="14.25"/>
  <cols>
    <col min="1" max="1" width="63" customWidth="1"/>
    <col min="4" max="4" width="3" customWidth="1"/>
    <col min="5" max="5" width="9.25" customWidth="1"/>
    <col min="6" max="6" width="3.5" customWidth="1"/>
  </cols>
  <sheetData>
    <row r="1" spans="1:5" ht="24">
      <c r="A1" s="1042" t="s">
        <v>99</v>
      </c>
      <c r="B1" s="1042"/>
      <c r="C1" s="1042"/>
      <c r="D1" s="1042"/>
      <c r="E1" s="319"/>
    </row>
    <row r="2" spans="1:5" ht="7.5" customHeight="1">
      <c r="A2" s="1012"/>
      <c r="B2" s="1012"/>
      <c r="C2" s="1012"/>
      <c r="D2" s="1012"/>
      <c r="E2" s="319"/>
    </row>
    <row r="3" spans="1:5" ht="52.5" customHeight="1">
      <c r="A3" s="1224" t="s">
        <v>3453</v>
      </c>
      <c r="B3" s="1224"/>
      <c r="C3" s="1224"/>
      <c r="D3" s="319"/>
      <c r="E3" s="319"/>
    </row>
    <row r="4" spans="1:5" s="175" customFormat="1" ht="11.25" customHeight="1" thickBot="1">
      <c r="A4" s="867"/>
      <c r="B4" s="867"/>
      <c r="C4" s="867"/>
      <c r="D4" s="1035"/>
      <c r="E4" s="319"/>
    </row>
    <row r="5" spans="1:5" ht="33" customHeight="1" thickTop="1" thickBot="1">
      <c r="A5" s="476"/>
      <c r="B5" s="475" t="s">
        <v>3139</v>
      </c>
      <c r="C5" s="413" t="s">
        <v>3140</v>
      </c>
      <c r="D5" s="1033"/>
      <c r="E5" s="474" t="s">
        <v>134</v>
      </c>
    </row>
    <row r="6" spans="1:5" ht="17.25" thickTop="1" thickBot="1">
      <c r="A6" s="960"/>
      <c r="B6" s="960"/>
      <c r="C6" s="352"/>
      <c r="D6" s="1006"/>
      <c r="E6" s="1031"/>
    </row>
    <row r="7" spans="1:5" ht="28.5" customHeight="1" thickTop="1" thickBot="1">
      <c r="A7" s="462" t="s">
        <v>3454</v>
      </c>
      <c r="B7" s="597"/>
      <c r="C7" s="597"/>
      <c r="D7" s="1048"/>
      <c r="E7" s="191"/>
    </row>
    <row r="8" spans="1:5" ht="28.5" customHeight="1" thickTop="1">
      <c r="A8" s="594" t="s">
        <v>3455</v>
      </c>
      <c r="B8" s="395" t="s">
        <v>646</v>
      </c>
      <c r="C8" s="999" t="s">
        <v>139</v>
      </c>
      <c r="D8" s="1048"/>
      <c r="E8" s="389" t="s">
        <v>3456</v>
      </c>
    </row>
    <row r="9" spans="1:5" ht="28.5" customHeight="1">
      <c r="A9" s="1148" t="s">
        <v>3457</v>
      </c>
      <c r="B9" s="385" t="s">
        <v>646</v>
      </c>
      <c r="C9" s="397" t="s">
        <v>139</v>
      </c>
      <c r="D9" s="1048"/>
      <c r="E9" s="390" t="s">
        <v>3458</v>
      </c>
    </row>
    <row r="10" spans="1:5" ht="28.5" customHeight="1">
      <c r="A10" s="1148" t="s">
        <v>3459</v>
      </c>
      <c r="B10" s="385" t="s">
        <v>646</v>
      </c>
      <c r="C10" s="397" t="s">
        <v>139</v>
      </c>
      <c r="D10" s="1048"/>
      <c r="E10" s="390" t="s">
        <v>3460</v>
      </c>
    </row>
    <row r="11" spans="1:5" ht="28.5" customHeight="1">
      <c r="A11" s="1148" t="s">
        <v>3461</v>
      </c>
      <c r="B11" s="385" t="s">
        <v>646</v>
      </c>
      <c r="C11" s="397" t="s">
        <v>139</v>
      </c>
      <c r="D11" s="1048"/>
      <c r="E11" s="390" t="s">
        <v>3462</v>
      </c>
    </row>
    <row r="12" spans="1:5" ht="28.5" customHeight="1">
      <c r="A12" s="1148" t="s">
        <v>3463</v>
      </c>
      <c r="B12" s="385" t="s">
        <v>646</v>
      </c>
      <c r="C12" s="397" t="s">
        <v>139</v>
      </c>
      <c r="D12" s="1048"/>
      <c r="E12" s="390" t="s">
        <v>3464</v>
      </c>
    </row>
    <row r="13" spans="1:5" ht="28.5" customHeight="1">
      <c r="A13" s="1148" t="s">
        <v>3465</v>
      </c>
      <c r="B13" s="385" t="s">
        <v>646</v>
      </c>
      <c r="C13" s="397" t="s">
        <v>139</v>
      </c>
      <c r="D13" s="1048"/>
      <c r="E13" s="390" t="s">
        <v>3466</v>
      </c>
    </row>
    <row r="14" spans="1:5" ht="28.5" customHeight="1">
      <c r="A14" s="1148" t="s">
        <v>3467</v>
      </c>
      <c r="B14" s="385" t="s">
        <v>646</v>
      </c>
      <c r="C14" s="397" t="s">
        <v>139</v>
      </c>
      <c r="D14" s="1048"/>
      <c r="E14" s="390" t="s">
        <v>3468</v>
      </c>
    </row>
    <row r="15" spans="1:5" ht="28.5" customHeight="1">
      <c r="A15" s="1148" t="s">
        <v>3469</v>
      </c>
      <c r="B15" s="385" t="s">
        <v>646</v>
      </c>
      <c r="C15" s="397" t="s">
        <v>140</v>
      </c>
      <c r="D15" s="1048"/>
      <c r="E15" s="390" t="s">
        <v>3470</v>
      </c>
    </row>
    <row r="16" spans="1:5" ht="28.5" customHeight="1">
      <c r="A16" s="1148" t="s">
        <v>3471</v>
      </c>
      <c r="B16" s="385" t="s">
        <v>646</v>
      </c>
      <c r="C16" s="397" t="s">
        <v>140</v>
      </c>
      <c r="D16" s="1048"/>
      <c r="E16" s="390" t="s">
        <v>3472</v>
      </c>
    </row>
    <row r="17" spans="1:5" ht="28.5" customHeight="1">
      <c r="A17" s="1148" t="s">
        <v>3473</v>
      </c>
      <c r="B17" s="385" t="s">
        <v>646</v>
      </c>
      <c r="C17" s="397" t="s">
        <v>140</v>
      </c>
      <c r="D17" s="1048"/>
      <c r="E17" s="390" t="s">
        <v>3474</v>
      </c>
    </row>
    <row r="18" spans="1:5" ht="28.5" customHeight="1">
      <c r="A18" s="1148" t="s">
        <v>3475</v>
      </c>
      <c r="B18" s="385" t="s">
        <v>646</v>
      </c>
      <c r="C18" s="397" t="s">
        <v>139</v>
      </c>
      <c r="D18" s="1048"/>
      <c r="E18" s="390" t="s">
        <v>3476</v>
      </c>
    </row>
    <row r="19" spans="1:5" ht="28.5" customHeight="1">
      <c r="A19" s="1148" t="s">
        <v>3477</v>
      </c>
      <c r="B19" s="385" t="s">
        <v>646</v>
      </c>
      <c r="C19" s="397" t="s">
        <v>139</v>
      </c>
      <c r="D19" s="1048"/>
      <c r="E19" s="390" t="s">
        <v>3478</v>
      </c>
    </row>
    <row r="20" spans="1:5" ht="28.5" customHeight="1">
      <c r="A20" s="1148" t="s">
        <v>3479</v>
      </c>
      <c r="B20" s="385" t="s">
        <v>646</v>
      </c>
      <c r="C20" s="397" t="s">
        <v>139</v>
      </c>
      <c r="D20" s="1048"/>
      <c r="E20" s="390" t="s">
        <v>3480</v>
      </c>
    </row>
    <row r="21" spans="1:5" ht="28.5" customHeight="1">
      <c r="A21" s="1148" t="s">
        <v>3481</v>
      </c>
      <c r="B21" s="385" t="s">
        <v>646</v>
      </c>
      <c r="C21" s="397" t="s">
        <v>139</v>
      </c>
      <c r="D21" s="1048"/>
      <c r="E21" s="390" t="s">
        <v>3482</v>
      </c>
    </row>
    <row r="22" spans="1:5" ht="28.5" customHeight="1">
      <c r="A22" s="1148" t="s">
        <v>3483</v>
      </c>
      <c r="B22" s="385" t="s">
        <v>646</v>
      </c>
      <c r="C22" s="397" t="s">
        <v>139</v>
      </c>
      <c r="D22" s="1048"/>
      <c r="E22" s="390" t="s">
        <v>3484</v>
      </c>
    </row>
    <row r="23" spans="1:5" ht="28.5" customHeight="1" thickBot="1">
      <c r="A23" s="1156" t="s">
        <v>3485</v>
      </c>
      <c r="B23" s="399" t="s">
        <v>3486</v>
      </c>
      <c r="C23" s="400" t="s">
        <v>139</v>
      </c>
      <c r="D23" s="148"/>
      <c r="E23" s="416" t="s">
        <v>3487</v>
      </c>
    </row>
    <row r="24" spans="1:5" ht="15" customHeight="1" thickTop="1" thickBot="1">
      <c r="A24" s="374"/>
      <c r="B24" s="1039"/>
      <c r="C24" s="352"/>
      <c r="D24" s="1006"/>
      <c r="E24" s="365"/>
    </row>
    <row r="25" spans="1:5" ht="28.5" customHeight="1" thickTop="1" thickBot="1">
      <c r="A25" s="462" t="s">
        <v>288</v>
      </c>
      <c r="B25" s="597"/>
      <c r="C25" s="597"/>
      <c r="D25" s="1048"/>
      <c r="E25" s="191"/>
    </row>
    <row r="26" spans="1:5" ht="28.5" customHeight="1" thickTop="1">
      <c r="A26" s="594" t="s">
        <v>3488</v>
      </c>
      <c r="B26" s="395" t="s">
        <v>3158</v>
      </c>
      <c r="C26" s="999" t="s">
        <v>139</v>
      </c>
      <c r="D26" s="1048"/>
      <c r="E26" s="389" t="s">
        <v>3489</v>
      </c>
    </row>
    <row r="27" spans="1:5" ht="28.5" customHeight="1">
      <c r="A27" s="1148" t="s">
        <v>3490</v>
      </c>
      <c r="B27" s="385" t="s">
        <v>999</v>
      </c>
      <c r="C27" s="397" t="s">
        <v>139</v>
      </c>
      <c r="D27" s="1048"/>
      <c r="E27" s="390" t="s">
        <v>3491</v>
      </c>
    </row>
    <row r="28" spans="1:5" ht="28.5" customHeight="1">
      <c r="A28" s="1148" t="s">
        <v>3492</v>
      </c>
      <c r="B28" s="385" t="s">
        <v>999</v>
      </c>
      <c r="C28" s="397" t="s">
        <v>139</v>
      </c>
      <c r="D28" s="1048"/>
      <c r="E28" s="390" t="s">
        <v>3493</v>
      </c>
    </row>
    <row r="29" spans="1:5" ht="28.5" customHeight="1">
      <c r="A29" s="1148" t="s">
        <v>3494</v>
      </c>
      <c r="B29" s="385" t="s">
        <v>999</v>
      </c>
      <c r="C29" s="397" t="s">
        <v>139</v>
      </c>
      <c r="D29" s="1048"/>
      <c r="E29" s="390" t="s">
        <v>3495</v>
      </c>
    </row>
    <row r="30" spans="1:5" ht="28.5" customHeight="1">
      <c r="A30" s="1148" t="s">
        <v>3496</v>
      </c>
      <c r="B30" s="385" t="s">
        <v>999</v>
      </c>
      <c r="C30" s="397" t="s">
        <v>139</v>
      </c>
      <c r="D30" s="1048"/>
      <c r="E30" s="390" t="s">
        <v>3497</v>
      </c>
    </row>
    <row r="31" spans="1:5" ht="28.5" customHeight="1">
      <c r="A31" s="1148" t="s">
        <v>3498</v>
      </c>
      <c r="B31" s="385" t="s">
        <v>3499</v>
      </c>
      <c r="C31" s="397" t="s">
        <v>140</v>
      </c>
      <c r="D31" s="1048"/>
      <c r="E31" s="390" t="s">
        <v>3500</v>
      </c>
    </row>
    <row r="32" spans="1:5" ht="28.5" customHeight="1">
      <c r="A32" s="1148" t="s">
        <v>3501</v>
      </c>
      <c r="B32" s="385" t="s">
        <v>346</v>
      </c>
      <c r="C32" s="397" t="s">
        <v>139</v>
      </c>
      <c r="D32" s="1048"/>
      <c r="E32" s="390" t="s">
        <v>3502</v>
      </c>
    </row>
    <row r="33" spans="1:5" ht="28.5" customHeight="1">
      <c r="A33" s="1148" t="s">
        <v>3503</v>
      </c>
      <c r="B33" s="385" t="s">
        <v>3158</v>
      </c>
      <c r="C33" s="397" t="s">
        <v>139</v>
      </c>
      <c r="D33" s="1048"/>
      <c r="E33" s="390" t="s">
        <v>3504</v>
      </c>
    </row>
    <row r="34" spans="1:5" ht="28.5" customHeight="1" thickBot="1">
      <c r="A34" s="1156" t="s">
        <v>3505</v>
      </c>
      <c r="B34" s="399" t="s">
        <v>3158</v>
      </c>
      <c r="C34" s="400" t="s">
        <v>139</v>
      </c>
      <c r="D34" s="148"/>
      <c r="E34" s="416" t="s">
        <v>3506</v>
      </c>
    </row>
    <row r="35" spans="1:5" ht="16.5" thickTop="1">
      <c r="A35" s="1054"/>
      <c r="B35" s="1055"/>
      <c r="C35" s="352"/>
      <c r="D35" s="203"/>
      <c r="E35" s="1031"/>
    </row>
  </sheetData>
  <mergeCells count="1">
    <mergeCell ref="A3:C3"/>
  </mergeCells>
  <pageMargins left="0.7" right="0.7" top="0.75" bottom="0.75" header="0.3" footer="0.3"/>
  <pageSetup paperSize="8" fitToHeight="0" orientation="portrait" r:id="rId1"/>
  <headerFooter>
    <oddHeader>&amp;L&amp;F&amp;CSheet: &amp;A&amp;ROFFICIAL</oddHeader>
    <oddFooter>&amp;LPrinted on: &amp;D at &amp;T&amp;CPage &amp;P of &amp;N&amp;ROfwat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3"/>
  <sheetViews>
    <sheetView showGridLines="0" view="pageBreakPreview" zoomScaleNormal="100" zoomScaleSheetLayoutView="100" workbookViewId="0">
      <selection activeCell="F15" sqref="F15"/>
    </sheetView>
  </sheetViews>
  <sheetFormatPr defaultRowHeight="14.25"/>
  <cols>
    <col min="1" max="1" width="56.625" customWidth="1"/>
    <col min="5" max="5" width="3.75" customWidth="1"/>
    <col min="6" max="6" width="9.25" customWidth="1"/>
    <col min="7" max="7" width="3.75" style="758" customWidth="1"/>
  </cols>
  <sheetData>
    <row r="1" spans="1:29" ht="24">
      <c r="A1" s="1042" t="s">
        <v>101</v>
      </c>
      <c r="B1" s="1042"/>
      <c r="C1" s="1042"/>
      <c r="D1" s="1042"/>
      <c r="E1" s="1042"/>
      <c r="F1" s="1042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</row>
    <row r="2" spans="1:29" ht="15.75">
      <c r="A2" s="1012"/>
      <c r="B2" s="1012"/>
      <c r="C2" s="1012"/>
      <c r="D2" s="1012"/>
      <c r="E2" s="758"/>
      <c r="F2" s="758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</row>
    <row r="3" spans="1:29" ht="62.25" customHeight="1">
      <c r="A3" s="1224" t="s">
        <v>3507</v>
      </c>
      <c r="B3" s="1224"/>
      <c r="C3" s="1224"/>
      <c r="D3" s="1224"/>
      <c r="E3" s="1065"/>
      <c r="F3" s="319"/>
      <c r="G3" s="319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</row>
    <row r="4" spans="1:29" ht="15.75" thickBot="1">
      <c r="A4" s="153"/>
      <c r="B4" s="153"/>
      <c r="C4" s="153"/>
      <c r="D4" s="153"/>
      <c r="E4" s="758"/>
      <c r="F4" s="910"/>
      <c r="G4" s="910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</row>
    <row r="5" spans="1:29" ht="42.75" customHeight="1" thickTop="1" thickBot="1">
      <c r="A5" s="476"/>
      <c r="B5" s="475" t="s">
        <v>3139</v>
      </c>
      <c r="C5" s="475" t="s">
        <v>3508</v>
      </c>
      <c r="D5" s="413" t="s">
        <v>3509</v>
      </c>
      <c r="E5" s="1033"/>
      <c r="F5" s="474" t="s">
        <v>134</v>
      </c>
      <c r="G5" s="910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</row>
    <row r="6" spans="1:29" ht="26.25" customHeight="1" thickTop="1" thickBot="1">
      <c r="A6" s="1415"/>
      <c r="B6" s="1415"/>
      <c r="C6" s="1415"/>
      <c r="D6" s="1415"/>
      <c r="E6" s="758"/>
      <c r="F6" s="910"/>
      <c r="G6" s="910"/>
      <c r="H6" s="758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</row>
    <row r="7" spans="1:29" s="175" customFormat="1" ht="26.25" customHeight="1" thickTop="1" thickBot="1">
      <c r="A7" s="462" t="s">
        <v>3510</v>
      </c>
      <c r="B7" s="597"/>
      <c r="C7" s="1057"/>
      <c r="D7" s="1057"/>
      <c r="E7" s="338"/>
      <c r="F7" s="910"/>
      <c r="G7" s="910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</row>
    <row r="8" spans="1:29" ht="18.75" customHeight="1" thickTop="1">
      <c r="A8" s="594" t="s">
        <v>3511</v>
      </c>
      <c r="B8" s="998" t="s">
        <v>347</v>
      </c>
      <c r="C8" s="998" t="s">
        <v>139</v>
      </c>
      <c r="D8" s="999" t="s">
        <v>139</v>
      </c>
      <c r="E8" s="338"/>
      <c r="F8" s="1001" t="s">
        <v>3512</v>
      </c>
      <c r="G8" s="1064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</row>
    <row r="9" spans="1:29" ht="18.75" customHeight="1">
      <c r="A9" s="1148" t="s">
        <v>3513</v>
      </c>
      <c r="B9" s="1002" t="s">
        <v>347</v>
      </c>
      <c r="C9" s="1002" t="s">
        <v>139</v>
      </c>
      <c r="D9" s="1003" t="s">
        <v>139</v>
      </c>
      <c r="E9" s="338"/>
      <c r="F9" s="1004" t="s">
        <v>3514</v>
      </c>
      <c r="G9" s="1064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</row>
    <row r="10" spans="1:29" ht="18.75" customHeight="1">
      <c r="A10" s="1148" t="s">
        <v>3515</v>
      </c>
      <c r="B10" s="1002" t="s">
        <v>347</v>
      </c>
      <c r="C10" s="1002" t="s">
        <v>139</v>
      </c>
      <c r="D10" s="1003" t="s">
        <v>139</v>
      </c>
      <c r="E10" s="338"/>
      <c r="F10" s="1004" t="s">
        <v>3516</v>
      </c>
      <c r="G10" s="1064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</row>
    <row r="11" spans="1:29" ht="18.75" customHeight="1">
      <c r="A11" s="1148" t="s">
        <v>3517</v>
      </c>
      <c r="B11" s="1002" t="s">
        <v>347</v>
      </c>
      <c r="C11" s="1002" t="s">
        <v>139</v>
      </c>
      <c r="D11" s="1003" t="s">
        <v>139</v>
      </c>
      <c r="E11" s="338"/>
      <c r="F11" s="1004" t="s">
        <v>3518</v>
      </c>
      <c r="G11" s="1064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</row>
    <row r="12" spans="1:29" s="175" customFormat="1" ht="18.75" customHeight="1" thickBot="1">
      <c r="A12" s="1156" t="s">
        <v>3519</v>
      </c>
      <c r="B12" s="1014" t="s">
        <v>347</v>
      </c>
      <c r="C12" s="1014" t="s">
        <v>139</v>
      </c>
      <c r="D12" s="1015" t="s">
        <v>139</v>
      </c>
      <c r="E12" s="338"/>
      <c r="F12" s="1016" t="s">
        <v>3520</v>
      </c>
      <c r="G12" s="1064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</row>
    <row r="13" spans="1:29" s="175" customFormat="1" ht="18.75" customHeight="1" thickTop="1" thickBot="1">
      <c r="A13" s="157"/>
      <c r="B13" s="1041"/>
      <c r="C13" s="797"/>
      <c r="D13" s="797"/>
      <c r="E13" s="338"/>
      <c r="F13" s="1064"/>
      <c r="G13" s="1064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</row>
    <row r="14" spans="1:29" ht="43.5" customHeight="1" thickTop="1" thickBot="1">
      <c r="A14" s="462" t="s">
        <v>3521</v>
      </c>
      <c r="B14" s="597"/>
      <c r="C14" s="1057"/>
      <c r="D14" s="1057"/>
      <c r="E14" s="338"/>
      <c r="F14" s="910"/>
      <c r="G14" s="910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</row>
    <row r="15" spans="1:29" ht="18.75" customHeight="1" thickTop="1">
      <c r="A15" s="594" t="s">
        <v>3522</v>
      </c>
      <c r="B15" s="395" t="s">
        <v>646</v>
      </c>
      <c r="C15" s="395" t="s">
        <v>139</v>
      </c>
      <c r="D15" s="999" t="s">
        <v>139</v>
      </c>
      <c r="E15" s="338"/>
      <c r="F15" s="1001" t="s">
        <v>3523</v>
      </c>
      <c r="G15" s="1064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</row>
    <row r="16" spans="1:29" ht="18.75" customHeight="1">
      <c r="A16" s="1148" t="s">
        <v>3524</v>
      </c>
      <c r="B16" s="385" t="s">
        <v>646</v>
      </c>
      <c r="C16" s="385" t="s">
        <v>139</v>
      </c>
      <c r="D16" s="1003" t="s">
        <v>139</v>
      </c>
      <c r="E16" s="338"/>
      <c r="F16" s="1004" t="s">
        <v>3525</v>
      </c>
      <c r="G16" s="1064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</row>
    <row r="17" spans="1:29" ht="18.75" customHeight="1">
      <c r="A17" s="1148" t="s">
        <v>3526</v>
      </c>
      <c r="B17" s="385" t="s">
        <v>646</v>
      </c>
      <c r="C17" s="385" t="s">
        <v>139</v>
      </c>
      <c r="D17" s="1003" t="s">
        <v>139</v>
      </c>
      <c r="E17" s="338"/>
      <c r="F17" s="1004" t="s">
        <v>3527</v>
      </c>
      <c r="G17" s="1064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</row>
    <row r="18" spans="1:29" ht="18.75" customHeight="1">
      <c r="A18" s="1148" t="s">
        <v>3528</v>
      </c>
      <c r="B18" s="385" t="s">
        <v>646</v>
      </c>
      <c r="C18" s="385" t="s">
        <v>139</v>
      </c>
      <c r="D18" s="1003" t="s">
        <v>139</v>
      </c>
      <c r="E18" s="338"/>
      <c r="F18" s="1004" t="s">
        <v>3529</v>
      </c>
      <c r="G18" s="1064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</row>
    <row r="19" spans="1:29" s="175" customFormat="1" ht="18.75" customHeight="1">
      <c r="A19" s="1148" t="s">
        <v>3530</v>
      </c>
      <c r="B19" s="385" t="s">
        <v>646</v>
      </c>
      <c r="C19" s="385" t="s">
        <v>139</v>
      </c>
      <c r="D19" s="1003" t="s">
        <v>139</v>
      </c>
      <c r="E19" s="338"/>
      <c r="F19" s="1004" t="s">
        <v>3531</v>
      </c>
      <c r="G19" s="1064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</row>
    <row r="20" spans="1:29" ht="19.5" customHeight="1">
      <c r="A20" s="1148" t="s">
        <v>3532</v>
      </c>
      <c r="B20" s="385" t="s">
        <v>999</v>
      </c>
      <c r="C20" s="385" t="s">
        <v>139</v>
      </c>
      <c r="D20" s="1003" t="s">
        <v>139</v>
      </c>
      <c r="E20" s="338"/>
      <c r="F20" s="1004" t="s">
        <v>3533</v>
      </c>
      <c r="G20" s="1064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</row>
    <row r="21" spans="1:29" ht="19.5" customHeight="1">
      <c r="A21" s="1148" t="s">
        <v>3534</v>
      </c>
      <c r="B21" s="385" t="s">
        <v>999</v>
      </c>
      <c r="C21" s="385" t="s">
        <v>139</v>
      </c>
      <c r="D21" s="1003" t="s">
        <v>139</v>
      </c>
      <c r="E21" s="338"/>
      <c r="F21" s="1004" t="s">
        <v>3535</v>
      </c>
      <c r="G21" s="1064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</row>
    <row r="22" spans="1:29" ht="18.75" customHeight="1">
      <c r="A22" s="1148" t="s">
        <v>3536</v>
      </c>
      <c r="B22" s="385" t="s">
        <v>999</v>
      </c>
      <c r="C22" s="385"/>
      <c r="D22" s="1003" t="s">
        <v>139</v>
      </c>
      <c r="E22" s="338"/>
      <c r="F22" s="1004" t="s">
        <v>3537</v>
      </c>
      <c r="G22" s="1064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</row>
    <row r="23" spans="1:29" ht="18.75" customHeight="1">
      <c r="A23" s="1148" t="s">
        <v>3538</v>
      </c>
      <c r="B23" s="385" t="s">
        <v>999</v>
      </c>
      <c r="C23" s="385"/>
      <c r="D23" s="1003" t="s">
        <v>139</v>
      </c>
      <c r="E23" s="338"/>
      <c r="F23" s="1004" t="s">
        <v>3539</v>
      </c>
      <c r="G23" s="1064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</row>
    <row r="24" spans="1:29" ht="18.75" customHeight="1" thickBot="1">
      <c r="A24" s="1156" t="s">
        <v>3540</v>
      </c>
      <c r="B24" s="399" t="s">
        <v>346</v>
      </c>
      <c r="C24" s="399" t="s">
        <v>139</v>
      </c>
      <c r="D24" s="1015" t="s">
        <v>139</v>
      </c>
      <c r="E24" s="338"/>
      <c r="F24" s="1016" t="s">
        <v>3541</v>
      </c>
      <c r="G24" s="1064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</row>
    <row r="25" spans="1:29" ht="17.25" thickTop="1" thickBot="1">
      <c r="A25" s="157"/>
      <c r="B25" s="1041"/>
      <c r="C25" s="797"/>
      <c r="D25" s="797"/>
      <c r="E25" s="338"/>
      <c r="F25" s="1064"/>
      <c r="G25" s="1064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</row>
    <row r="26" spans="1:29" ht="21" customHeight="1" thickTop="1" thickBot="1">
      <c r="A26" s="462" t="s">
        <v>3542</v>
      </c>
      <c r="B26" s="597"/>
      <c r="C26" s="1057"/>
      <c r="D26" s="1057"/>
      <c r="E26" s="338"/>
      <c r="F26" s="910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</row>
    <row r="27" spans="1:29" ht="19.5" customHeight="1" thickTop="1">
      <c r="A27" s="594" t="s">
        <v>3543</v>
      </c>
      <c r="B27" s="998" t="s">
        <v>347</v>
      </c>
      <c r="C27" s="1058" t="s">
        <v>139</v>
      </c>
      <c r="D27" s="1059"/>
      <c r="E27" s="338"/>
      <c r="F27" s="1001" t="s">
        <v>3544</v>
      </c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</row>
    <row r="28" spans="1:29" ht="19.5" customHeight="1">
      <c r="A28" s="1148" t="s">
        <v>3545</v>
      </c>
      <c r="B28" s="1002" t="s">
        <v>347</v>
      </c>
      <c r="C28" s="1060" t="s">
        <v>139</v>
      </c>
      <c r="D28" s="1059"/>
      <c r="E28" s="338"/>
      <c r="F28" s="1004" t="s">
        <v>3546</v>
      </c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</row>
    <row r="29" spans="1:29" ht="19.5" customHeight="1">
      <c r="A29" s="1148" t="s">
        <v>3547</v>
      </c>
      <c r="B29" s="1002" t="s">
        <v>347</v>
      </c>
      <c r="C29" s="1060" t="s">
        <v>139</v>
      </c>
      <c r="D29" s="1059"/>
      <c r="E29" s="338"/>
      <c r="F29" s="1004" t="s">
        <v>3548</v>
      </c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</row>
    <row r="30" spans="1:29" ht="19.5" customHeight="1">
      <c r="A30" s="1148" t="s">
        <v>3549</v>
      </c>
      <c r="B30" s="1002" t="s">
        <v>347</v>
      </c>
      <c r="C30" s="1060" t="s">
        <v>139</v>
      </c>
      <c r="D30" s="1059"/>
      <c r="E30" s="338"/>
      <c r="F30" s="1004" t="s">
        <v>3550</v>
      </c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</row>
    <row r="31" spans="1:29" ht="19.5" customHeight="1" thickBot="1">
      <c r="A31" s="1156" t="s">
        <v>3551</v>
      </c>
      <c r="B31" s="1014" t="s">
        <v>347</v>
      </c>
      <c r="C31" s="1061" t="s">
        <v>139</v>
      </c>
      <c r="D31" s="1059"/>
      <c r="E31" s="338"/>
      <c r="F31" s="1016" t="s">
        <v>3552</v>
      </c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</row>
    <row r="32" spans="1:29" s="175" customFormat="1" ht="13.5" customHeight="1" thickTop="1" thickBot="1">
      <c r="A32" s="157"/>
      <c r="B32" s="1041"/>
      <c r="C32" s="797"/>
      <c r="D32" s="338"/>
      <c r="E32" s="338"/>
      <c r="F32" s="1064"/>
      <c r="G32" s="758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</row>
    <row r="33" spans="1:29" ht="25.5" customHeight="1" thickTop="1" thickBot="1">
      <c r="A33" s="462" t="s">
        <v>3553</v>
      </c>
      <c r="B33" s="597"/>
      <c r="C33" s="1057"/>
      <c r="D33" s="1057"/>
      <c r="E33" s="338"/>
      <c r="F33" s="910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</row>
    <row r="34" spans="1:29" ht="22.5" customHeight="1" thickTop="1">
      <c r="A34" s="594" t="s">
        <v>3554</v>
      </c>
      <c r="B34" s="998" t="s">
        <v>999</v>
      </c>
      <c r="C34" s="1058" t="s">
        <v>139</v>
      </c>
      <c r="D34" s="1059"/>
      <c r="E34" s="338"/>
      <c r="F34" s="1001" t="s">
        <v>3555</v>
      </c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</row>
    <row r="35" spans="1:29" ht="22.5" customHeight="1">
      <c r="A35" s="1148" t="s">
        <v>3556</v>
      </c>
      <c r="B35" s="1002" t="s">
        <v>999</v>
      </c>
      <c r="C35" s="1060" t="s">
        <v>139</v>
      </c>
      <c r="D35" s="1059"/>
      <c r="E35" s="338"/>
      <c r="F35" s="1004" t="s">
        <v>3557</v>
      </c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</row>
    <row r="36" spans="1:29" ht="22.5" customHeight="1">
      <c r="A36" s="1148" t="s">
        <v>3558</v>
      </c>
      <c r="B36" s="1002" t="s">
        <v>999</v>
      </c>
      <c r="C36" s="1060" t="s">
        <v>139</v>
      </c>
      <c r="D36" s="1059"/>
      <c r="E36" s="338"/>
      <c r="F36" s="1004" t="s">
        <v>3559</v>
      </c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</row>
    <row r="37" spans="1:29" ht="22.5" customHeight="1">
      <c r="A37" s="1148" t="s">
        <v>3560</v>
      </c>
      <c r="B37" s="1002" t="s">
        <v>999</v>
      </c>
      <c r="C37" s="1060" t="s">
        <v>139</v>
      </c>
      <c r="D37" s="1059"/>
      <c r="E37" s="338"/>
      <c r="F37" s="1004" t="s">
        <v>3561</v>
      </c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</row>
    <row r="38" spans="1:29" ht="22.5" customHeight="1">
      <c r="A38" s="1148" t="s">
        <v>3562</v>
      </c>
      <c r="B38" s="1002" t="s">
        <v>999</v>
      </c>
      <c r="C38" s="1060" t="s">
        <v>139</v>
      </c>
      <c r="D38" s="1059"/>
      <c r="E38" s="338"/>
      <c r="F38" s="1004" t="s">
        <v>3563</v>
      </c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</row>
    <row r="39" spans="1:29" ht="22.5" customHeight="1" thickBot="1">
      <c r="A39" s="1156" t="s">
        <v>3564</v>
      </c>
      <c r="B39" s="1014" t="s">
        <v>999</v>
      </c>
      <c r="C39" s="1061" t="s">
        <v>139</v>
      </c>
      <c r="D39" s="1059"/>
      <c r="E39" s="338"/>
      <c r="F39" s="1016" t="s">
        <v>3565</v>
      </c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</row>
    <row r="40" spans="1:29" s="175" customFormat="1" ht="22.5" customHeight="1" thickTop="1" thickBot="1">
      <c r="A40" s="157"/>
      <c r="B40" s="1041"/>
      <c r="C40" s="797"/>
      <c r="D40" s="338"/>
      <c r="E40" s="338"/>
      <c r="F40" s="1064"/>
      <c r="G40" s="758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</row>
    <row r="41" spans="1:29" ht="29.25" customHeight="1" thickTop="1" thickBot="1">
      <c r="A41" s="462" t="s">
        <v>3566</v>
      </c>
      <c r="B41" s="597"/>
      <c r="C41" s="1057"/>
      <c r="D41" s="1057"/>
      <c r="E41" s="338"/>
      <c r="F41" s="910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</row>
    <row r="42" spans="1:29" ht="19.5" customHeight="1" thickTop="1">
      <c r="A42" s="1062" t="s">
        <v>3567</v>
      </c>
      <c r="B42" s="998" t="s">
        <v>3568</v>
      </c>
      <c r="C42" s="1058" t="s">
        <v>139</v>
      </c>
      <c r="D42" s="1059"/>
      <c r="E42" s="338"/>
      <c r="F42" s="1001" t="s">
        <v>3569</v>
      </c>
      <c r="H42" s="758"/>
      <c r="I42" s="758"/>
      <c r="J42" s="758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</row>
    <row r="43" spans="1:29" ht="19.5" customHeight="1" thickBot="1">
      <c r="A43" s="1063" t="s">
        <v>3570</v>
      </c>
      <c r="B43" s="1014" t="s">
        <v>3568</v>
      </c>
      <c r="C43" s="1061" t="s">
        <v>139</v>
      </c>
      <c r="D43" s="1059"/>
      <c r="E43" s="338"/>
      <c r="F43" s="1016" t="s">
        <v>3571</v>
      </c>
      <c r="H43" s="758"/>
      <c r="I43" s="758"/>
      <c r="J43" s="758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</row>
    <row r="44" spans="1:29" ht="15" thickTop="1">
      <c r="A44" s="338"/>
      <c r="B44" s="338"/>
      <c r="C44" s="338"/>
      <c r="D44" s="338"/>
      <c r="E44" s="338"/>
      <c r="F44" s="758"/>
      <c r="H44" s="758"/>
      <c r="I44" s="758"/>
      <c r="J44" s="758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</row>
    <row r="45" spans="1:29">
      <c r="A45" s="338"/>
      <c r="B45" s="338"/>
      <c r="C45" s="338"/>
      <c r="D45" s="338"/>
      <c r="E45" s="338"/>
      <c r="F45" s="758"/>
      <c r="H45" s="758"/>
      <c r="I45" s="758"/>
      <c r="J45" s="758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</row>
    <row r="46" spans="1:29">
      <c r="A46" s="1056"/>
      <c r="B46" s="1056"/>
      <c r="C46" s="1056"/>
      <c r="D46" s="1056"/>
      <c r="E46" s="1056"/>
      <c r="F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</row>
    <row r="47" spans="1:29">
      <c r="A47" s="1056"/>
      <c r="B47" s="1056"/>
      <c r="C47" s="1056"/>
      <c r="D47" s="1056"/>
      <c r="E47" s="1056"/>
      <c r="F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</row>
    <row r="48" spans="1:29">
      <c r="A48" s="1056"/>
      <c r="B48" s="1056"/>
      <c r="C48" s="1056"/>
      <c r="D48" s="1056"/>
      <c r="E48" s="1056"/>
      <c r="F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</row>
    <row r="49" spans="1:29">
      <c r="A49" s="1056"/>
      <c r="B49" s="1056"/>
      <c r="C49" s="1056"/>
      <c r="D49" s="1056"/>
      <c r="E49" s="1056"/>
      <c r="F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</row>
    <row r="50" spans="1:29">
      <c r="A50" s="1056"/>
      <c r="B50" s="1056"/>
      <c r="C50" s="1056"/>
      <c r="D50" s="1056"/>
      <c r="E50" s="1056"/>
      <c r="F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</row>
    <row r="51" spans="1:29">
      <c r="A51" s="1056"/>
      <c r="B51" s="1056"/>
      <c r="C51" s="1056"/>
      <c r="D51" s="1056"/>
      <c r="E51" s="1056"/>
      <c r="F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</row>
    <row r="52" spans="1:29">
      <c r="A52" s="1056"/>
      <c r="B52" s="1056"/>
      <c r="C52" s="1056"/>
      <c r="D52" s="1056"/>
      <c r="E52" s="1056"/>
      <c r="F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</row>
    <row r="53" spans="1:29">
      <c r="A53" s="1056"/>
      <c r="B53" s="1056"/>
      <c r="C53" s="1056"/>
      <c r="D53" s="1056"/>
      <c r="E53" s="1056"/>
      <c r="F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</row>
    <row r="54" spans="1:29">
      <c r="A54" s="1056"/>
      <c r="B54" s="1056"/>
      <c r="C54" s="1056"/>
      <c r="D54" s="1056"/>
      <c r="E54" s="1056"/>
      <c r="F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</row>
    <row r="55" spans="1:29">
      <c r="A55" s="1056"/>
      <c r="B55" s="1056"/>
      <c r="C55" s="1056"/>
      <c r="D55" s="1056"/>
      <c r="E55" s="1056"/>
      <c r="F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</row>
    <row r="56" spans="1:29">
      <c r="A56" s="1056"/>
      <c r="B56" s="1056"/>
      <c r="C56" s="1056"/>
      <c r="D56" s="1056"/>
      <c r="E56" s="1056"/>
      <c r="F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</row>
    <row r="57" spans="1:29">
      <c r="A57" s="153"/>
      <c r="B57" s="153"/>
      <c r="C57" s="153"/>
      <c r="D57" s="153"/>
      <c r="E57" s="153"/>
      <c r="F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</row>
    <row r="58" spans="1:29">
      <c r="A58" s="153"/>
      <c r="B58" s="153"/>
      <c r="C58" s="153"/>
      <c r="D58" s="153"/>
      <c r="E58" s="153"/>
      <c r="F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</row>
    <row r="59" spans="1:29">
      <c r="A59" s="153"/>
      <c r="B59" s="153"/>
      <c r="C59" s="153"/>
      <c r="D59" s="153"/>
      <c r="E59" s="153"/>
      <c r="F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</row>
    <row r="60" spans="1:29">
      <c r="A60" s="153"/>
      <c r="B60" s="153"/>
      <c r="C60" s="153"/>
      <c r="D60" s="153"/>
      <c r="E60" s="153"/>
      <c r="F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</row>
    <row r="61" spans="1:29">
      <c r="A61" s="153"/>
      <c r="B61" s="153"/>
      <c r="C61" s="153"/>
      <c r="D61" s="153"/>
      <c r="E61" s="153"/>
      <c r="F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</row>
    <row r="62" spans="1:29">
      <c r="A62" s="153"/>
      <c r="B62" s="153"/>
      <c r="C62" s="153"/>
      <c r="D62" s="153"/>
      <c r="E62" s="153"/>
      <c r="F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</row>
    <row r="63" spans="1:29">
      <c r="A63" s="153"/>
      <c r="B63" s="153"/>
      <c r="C63" s="153"/>
      <c r="D63" s="153"/>
      <c r="E63" s="153"/>
      <c r="F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</row>
  </sheetData>
  <mergeCells count="2">
    <mergeCell ref="A6:D6"/>
    <mergeCell ref="A3:D3"/>
  </mergeCells>
  <pageMargins left="0.7" right="0.7" top="0.75" bottom="0.75" header="0.3" footer="0.3"/>
  <pageSetup paperSize="8" fitToHeight="0" orientation="portrait" r:id="rId1"/>
  <headerFooter>
    <oddHeader>&amp;L&amp;F&amp;CSheet: &amp;A&amp;ROFFICIAL</oddHeader>
    <oddFooter>&amp;LPrinted on: &amp;D at &amp;T&amp;CPage &amp;P of &amp;N&amp;ROfwat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"/>
  <sheetViews>
    <sheetView showGridLines="0" view="pageBreakPreview" zoomScale="80" zoomScaleNormal="100" zoomScaleSheetLayoutView="80" workbookViewId="0">
      <selection activeCell="G33" sqref="G33"/>
    </sheetView>
  </sheetViews>
  <sheetFormatPr defaultColWidth="9" defaultRowHeight="14.25"/>
  <cols>
    <col min="1" max="16384" width="9" style="175"/>
  </cols>
  <sheetData/>
  <pageMargins left="0.7" right="0.7" top="0.75" bottom="0.75" header="0.3" footer="0.3"/>
  <pageSetup paperSize="8" fitToHeight="0" orientation="portrait" r:id="rId1"/>
  <headerFooter>
    <oddHeader>&amp;L&amp;F&amp;CSheet: &amp;A&amp;ROFFICIAL</oddHeader>
    <oddFooter>&amp;LPrinted on: &amp;D at &amp;T&amp;CPage &amp;P of &amp;N&amp;ROfwat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view="pageBreakPreview" zoomScaleNormal="100" zoomScaleSheetLayoutView="100" workbookViewId="0">
      <selection activeCell="D5" sqref="D5"/>
    </sheetView>
  </sheetViews>
  <sheetFormatPr defaultColWidth="9" defaultRowHeight="15.75"/>
  <cols>
    <col min="1" max="1" width="56.25" style="170" customWidth="1"/>
    <col min="2" max="2" width="9.25" style="84" customWidth="1"/>
    <col min="3" max="3" width="1.75" style="958" customWidth="1"/>
    <col min="4" max="4" width="9.25" style="170" customWidth="1"/>
    <col min="5" max="5" width="2.5" style="19" customWidth="1"/>
    <col min="6" max="6" width="2" style="170" customWidth="1"/>
    <col min="7" max="16384" width="9" style="170"/>
  </cols>
  <sheetData>
    <row r="1" spans="1:7" s="10" customFormat="1" ht="18" customHeight="1">
      <c r="A1" s="1042" t="s">
        <v>104</v>
      </c>
      <c r="B1" s="1042"/>
      <c r="C1" s="1042"/>
      <c r="D1" s="1042"/>
      <c r="E1" s="185"/>
    </row>
    <row r="2" spans="1:7" s="10" customFormat="1" ht="12" customHeight="1">
      <c r="A2" s="1012"/>
      <c r="B2" s="1012"/>
      <c r="C2" s="1012"/>
      <c r="D2" s="1066"/>
      <c r="E2" s="185"/>
      <c r="F2" s="212"/>
      <c r="G2" s="212"/>
    </row>
    <row r="3" spans="1:7" ht="47.25" customHeight="1">
      <c r="A3" s="1224" t="s">
        <v>3572</v>
      </c>
      <c r="B3" s="1224"/>
      <c r="C3" s="1012"/>
      <c r="D3" s="1067"/>
      <c r="E3" s="180"/>
      <c r="F3" s="121"/>
      <c r="G3" s="121"/>
    </row>
    <row r="4" spans="1:7" s="958" customFormat="1" ht="15" customHeight="1" thickBot="1">
      <c r="A4" s="865"/>
      <c r="B4" s="865"/>
      <c r="C4" s="950"/>
      <c r="D4" s="1067"/>
      <c r="E4" s="180"/>
      <c r="F4" s="121"/>
      <c r="G4" s="121"/>
    </row>
    <row r="5" spans="1:7" s="20" customFormat="1" ht="31.5" customHeight="1" thickTop="1" thickBot="1">
      <c r="A5" s="476"/>
      <c r="B5" s="413" t="s">
        <v>3573</v>
      </c>
      <c r="C5" s="1033"/>
      <c r="D5" s="474" t="s">
        <v>134</v>
      </c>
      <c r="E5" s="147"/>
      <c r="F5" s="147"/>
      <c r="G5" s="181"/>
    </row>
    <row r="6" spans="1:7" s="181" customFormat="1" ht="13.5" customHeight="1" thickTop="1" thickBot="1">
      <c r="A6" s="200"/>
      <c r="B6" s="198"/>
      <c r="C6" s="148"/>
      <c r="D6" s="185"/>
      <c r="E6" s="147"/>
      <c r="F6" s="147"/>
    </row>
    <row r="7" spans="1:7" s="20" customFormat="1" ht="27" customHeight="1" thickTop="1" thickBot="1">
      <c r="A7" s="462" t="s">
        <v>3574</v>
      </c>
      <c r="B7" s="597"/>
      <c r="C7" s="148"/>
      <c r="D7" s="185"/>
      <c r="E7" s="147"/>
      <c r="F7" s="147"/>
      <c r="G7" s="181"/>
    </row>
    <row r="8" spans="1:7" s="20" customFormat="1" ht="31.5" customHeight="1" thickTop="1">
      <c r="A8" s="594" t="s">
        <v>3575</v>
      </c>
      <c r="B8" s="999" t="s">
        <v>139</v>
      </c>
      <c r="C8" s="148"/>
      <c r="D8" s="1001" t="s">
        <v>3576</v>
      </c>
      <c r="E8" s="147"/>
      <c r="F8" s="147"/>
      <c r="G8" s="181"/>
    </row>
    <row r="9" spans="1:7" s="20" customFormat="1" ht="31.5" customHeight="1">
      <c r="A9" s="1148" t="s">
        <v>3577</v>
      </c>
      <c r="B9" s="1003" t="s">
        <v>139</v>
      </c>
      <c r="C9" s="148"/>
      <c r="D9" s="1004" t="s">
        <v>3578</v>
      </c>
      <c r="E9" s="147"/>
      <c r="F9" s="147"/>
      <c r="G9" s="181"/>
    </row>
    <row r="10" spans="1:7" s="20" customFormat="1" ht="31.5" customHeight="1">
      <c r="A10" s="1148" t="s">
        <v>3579</v>
      </c>
      <c r="B10" s="1003" t="s">
        <v>139</v>
      </c>
      <c r="C10" s="148"/>
      <c r="D10" s="1004" t="s">
        <v>3580</v>
      </c>
      <c r="E10" s="147"/>
      <c r="F10" s="147"/>
      <c r="G10" s="181"/>
    </row>
    <row r="11" spans="1:7" s="20" customFormat="1" ht="31.5" customHeight="1">
      <c r="A11" s="1148" t="s">
        <v>3581</v>
      </c>
      <c r="B11" s="1003" t="s">
        <v>139</v>
      </c>
      <c r="C11" s="148"/>
      <c r="D11" s="1004" t="s">
        <v>3582</v>
      </c>
      <c r="E11" s="147"/>
      <c r="F11" s="147"/>
      <c r="G11" s="181"/>
    </row>
    <row r="12" spans="1:7" s="20" customFormat="1" ht="31.5" customHeight="1">
      <c r="A12" s="1148" t="s">
        <v>3583</v>
      </c>
      <c r="B12" s="1003" t="s">
        <v>139</v>
      </c>
      <c r="C12" s="148"/>
      <c r="D12" s="1004" t="s">
        <v>3584</v>
      </c>
      <c r="E12" s="147"/>
      <c r="F12" s="147"/>
      <c r="G12" s="181"/>
    </row>
    <row r="13" spans="1:7" s="20" customFormat="1" ht="31.5" customHeight="1">
      <c r="A13" s="1148" t="s">
        <v>3585</v>
      </c>
      <c r="B13" s="1003" t="s">
        <v>139</v>
      </c>
      <c r="C13" s="148"/>
      <c r="D13" s="1004" t="s">
        <v>3586</v>
      </c>
      <c r="E13" s="147"/>
      <c r="F13" s="147"/>
      <c r="G13" s="181"/>
    </row>
    <row r="14" spans="1:7" s="20" customFormat="1" ht="31.5" customHeight="1" thickBot="1">
      <c r="A14" s="1156" t="s">
        <v>3587</v>
      </c>
      <c r="B14" s="1015" t="s">
        <v>140</v>
      </c>
      <c r="C14" s="148"/>
      <c r="D14" s="1016" t="s">
        <v>3588</v>
      </c>
      <c r="E14" s="147"/>
      <c r="F14" s="147"/>
      <c r="G14" s="181"/>
    </row>
    <row r="15" spans="1:7" s="20" customFormat="1" ht="21" customHeight="1" thickTop="1" thickBot="1">
      <c r="A15" s="196"/>
      <c r="B15" s="198"/>
      <c r="C15" s="148"/>
      <c r="D15" s="191"/>
      <c r="E15" s="147"/>
      <c r="F15" s="147"/>
      <c r="G15" s="181"/>
    </row>
    <row r="16" spans="1:7" s="20" customFormat="1" ht="19.5" customHeight="1" thickTop="1" thickBot="1">
      <c r="A16" s="462" t="s">
        <v>3589</v>
      </c>
      <c r="B16" s="597"/>
      <c r="C16" s="148"/>
      <c r="D16" s="185"/>
      <c r="E16" s="147"/>
      <c r="F16" s="147"/>
      <c r="G16" s="181"/>
    </row>
    <row r="17" spans="1:6" s="20" customFormat="1" ht="31.5" customHeight="1" thickTop="1">
      <c r="A17" s="594" t="s">
        <v>3590</v>
      </c>
      <c r="B17" s="999" t="s">
        <v>140</v>
      </c>
      <c r="C17" s="148"/>
      <c r="D17" s="1001" t="s">
        <v>3591</v>
      </c>
      <c r="E17" s="147"/>
      <c r="F17" s="147"/>
    </row>
    <row r="18" spans="1:6" s="20" customFormat="1" ht="31.5" customHeight="1">
      <c r="A18" s="1148" t="s">
        <v>3592</v>
      </c>
      <c r="B18" s="1003" t="s">
        <v>140</v>
      </c>
      <c r="C18" s="148"/>
      <c r="D18" s="1004" t="s">
        <v>3593</v>
      </c>
      <c r="E18" s="147"/>
      <c r="F18" s="147"/>
    </row>
    <row r="19" spans="1:6" s="20" customFormat="1" ht="31.5" customHeight="1">
      <c r="A19" s="1148" t="s">
        <v>3594</v>
      </c>
      <c r="B19" s="1003" t="s">
        <v>140</v>
      </c>
      <c r="C19" s="148"/>
      <c r="D19" s="1004" t="s">
        <v>3595</v>
      </c>
      <c r="E19" s="147"/>
      <c r="F19" s="147"/>
    </row>
    <row r="20" spans="1:6" s="20" customFormat="1" ht="31.5" customHeight="1">
      <c r="A20" s="1148" t="s">
        <v>3596</v>
      </c>
      <c r="B20" s="1003" t="s">
        <v>140</v>
      </c>
      <c r="C20" s="148"/>
      <c r="D20" s="1004" t="s">
        <v>3597</v>
      </c>
      <c r="E20" s="147"/>
      <c r="F20" s="147"/>
    </row>
    <row r="21" spans="1:6" s="20" customFormat="1" ht="31.5" customHeight="1">
      <c r="A21" s="1148" t="s">
        <v>3598</v>
      </c>
      <c r="B21" s="1003" t="s">
        <v>140</v>
      </c>
      <c r="C21" s="148"/>
      <c r="D21" s="1004" t="s">
        <v>3599</v>
      </c>
      <c r="E21" s="147"/>
      <c r="F21" s="147"/>
    </row>
    <row r="22" spans="1:6" s="20" customFormat="1" ht="31.5" customHeight="1">
      <c r="A22" s="1148" t="s">
        <v>3600</v>
      </c>
      <c r="B22" s="1003" t="s">
        <v>140</v>
      </c>
      <c r="C22" s="148"/>
      <c r="D22" s="1004" t="s">
        <v>3601</v>
      </c>
      <c r="E22" s="147"/>
      <c r="F22" s="147"/>
    </row>
    <row r="23" spans="1:6" s="20" customFormat="1" ht="31.5" customHeight="1" thickBot="1">
      <c r="A23" s="1156" t="s">
        <v>3602</v>
      </c>
      <c r="B23" s="1015" t="s">
        <v>140</v>
      </c>
      <c r="C23" s="148"/>
      <c r="D23" s="1016" t="s">
        <v>3603</v>
      </c>
      <c r="E23" s="147"/>
      <c r="F23" s="147"/>
    </row>
    <row r="24" spans="1:6" s="20" customFormat="1" ht="10.5" customHeight="1" thickTop="1">
      <c r="A24" s="196"/>
      <c r="B24" s="198"/>
      <c r="C24" s="148"/>
      <c r="D24" s="189"/>
      <c r="E24" s="147"/>
      <c r="F24" s="147"/>
    </row>
    <row r="25" spans="1:6" ht="31.5" customHeight="1">
      <c r="A25" s="1068"/>
      <c r="B25" s="146"/>
      <c r="C25" s="121"/>
      <c r="D25" s="180"/>
      <c r="E25" s="121"/>
      <c r="F25" s="121"/>
    </row>
    <row r="26" spans="1:6" ht="31.5" customHeight="1">
      <c r="A26" s="1068"/>
      <c r="B26" s="146"/>
      <c r="C26" s="121"/>
      <c r="D26" s="180"/>
      <c r="E26" s="121"/>
      <c r="F26" s="121"/>
    </row>
    <row r="27" spans="1:6" ht="31.5" customHeight="1">
      <c r="A27" s="1068"/>
      <c r="B27" s="146"/>
      <c r="C27" s="121"/>
      <c r="D27" s="180"/>
      <c r="E27" s="121"/>
      <c r="F27" s="121"/>
    </row>
    <row r="28" spans="1:6" ht="31.5" customHeight="1">
      <c r="A28" s="1068"/>
      <c r="B28" s="146"/>
      <c r="C28" s="121"/>
      <c r="D28" s="180"/>
      <c r="E28" s="121"/>
      <c r="F28" s="121"/>
    </row>
    <row r="29" spans="1:6" ht="31.5" customHeight="1">
      <c r="A29" s="1068"/>
      <c r="B29" s="146"/>
      <c r="C29" s="121"/>
      <c r="D29" s="180"/>
      <c r="E29" s="121"/>
      <c r="F29" s="121"/>
    </row>
    <row r="30" spans="1:6" ht="31.5" customHeight="1">
      <c r="A30" s="1068"/>
      <c r="B30" s="146"/>
      <c r="C30" s="121"/>
      <c r="D30" s="180"/>
      <c r="E30" s="121"/>
      <c r="F30" s="121"/>
    </row>
    <row r="31" spans="1:6" ht="31.5" customHeight="1">
      <c r="A31" s="31"/>
      <c r="B31" s="176"/>
      <c r="D31" s="180"/>
      <c r="E31" s="958"/>
      <c r="F31" s="958"/>
    </row>
    <row r="32" spans="1:6" ht="31.5" customHeight="1">
      <c r="A32" s="31"/>
      <c r="B32" s="176"/>
      <c r="D32" s="180"/>
      <c r="E32" s="958"/>
      <c r="F32" s="958"/>
    </row>
    <row r="33" spans="1:5" ht="31.5" customHeight="1">
      <c r="A33" s="31"/>
      <c r="B33" s="176"/>
      <c r="D33" s="180"/>
      <c r="E33" s="958"/>
    </row>
    <row r="34" spans="1:5" ht="31.5" customHeight="1">
      <c r="A34" s="31"/>
      <c r="B34" s="176"/>
      <c r="D34" s="180"/>
      <c r="E34" s="958"/>
    </row>
    <row r="35" spans="1:5" ht="31.5" customHeight="1">
      <c r="A35" s="31"/>
      <c r="B35" s="176"/>
      <c r="D35" s="180"/>
      <c r="E35" s="958"/>
    </row>
    <row r="36" spans="1:5" ht="31.5" customHeight="1">
      <c r="A36" s="31"/>
      <c r="B36" s="176"/>
      <c r="D36" s="180"/>
      <c r="E36" s="958"/>
    </row>
    <row r="37" spans="1:5" ht="31.5" customHeight="1">
      <c r="A37" s="31"/>
      <c r="B37" s="176"/>
      <c r="D37" s="180"/>
      <c r="E37" s="958"/>
    </row>
    <row r="38" spans="1:5" ht="31.5" customHeight="1">
      <c r="A38" s="31"/>
      <c r="B38" s="176"/>
      <c r="D38" s="180"/>
      <c r="E38" s="958"/>
    </row>
    <row r="39" spans="1:5" ht="31.5" customHeight="1">
      <c r="A39" s="31"/>
      <c r="B39" s="176"/>
      <c r="D39" s="180"/>
      <c r="E39" s="958"/>
    </row>
    <row r="40" spans="1:5" ht="31.5" customHeight="1">
      <c r="A40" s="31"/>
      <c r="B40" s="176"/>
      <c r="D40" s="180"/>
      <c r="E40" s="958"/>
    </row>
    <row r="41" spans="1:5" ht="31.5" customHeight="1">
      <c r="A41" s="31"/>
      <c r="B41" s="82"/>
      <c r="C41" s="176"/>
      <c r="D41" s="958"/>
      <c r="E41" s="180"/>
    </row>
    <row r="42" spans="1:5" ht="31.5" customHeight="1">
      <c r="A42" s="31"/>
      <c r="B42" s="82"/>
      <c r="C42" s="176"/>
      <c r="D42" s="958"/>
      <c r="E42" s="180"/>
    </row>
    <row r="43" spans="1:5" ht="31.5" customHeight="1">
      <c r="A43" s="31"/>
      <c r="B43" s="82"/>
      <c r="C43" s="176"/>
      <c r="D43" s="958"/>
      <c r="E43" s="180"/>
    </row>
    <row r="44" spans="1:5" ht="31.5" customHeight="1">
      <c r="A44" s="31"/>
      <c r="B44" s="82"/>
      <c r="C44" s="176"/>
      <c r="D44" s="958"/>
      <c r="E44" s="180"/>
    </row>
    <row r="45" spans="1:5" ht="31.5" customHeight="1">
      <c r="A45" s="31"/>
      <c r="B45" s="82"/>
      <c r="C45" s="176"/>
      <c r="D45" s="958"/>
      <c r="E45" s="180"/>
    </row>
    <row r="46" spans="1:5" ht="31.5" customHeight="1">
      <c r="A46" s="31"/>
      <c r="B46" s="82"/>
      <c r="C46" s="176"/>
      <c r="D46" s="958"/>
      <c r="E46" s="180"/>
    </row>
    <row r="47" spans="1:5" ht="31.5" customHeight="1">
      <c r="A47" s="30"/>
      <c r="B47" s="83"/>
      <c r="C47" s="30"/>
      <c r="D47" s="958"/>
      <c r="E47" s="180"/>
    </row>
    <row r="48" spans="1:5" ht="31.5" customHeight="1">
      <c r="A48" s="30"/>
      <c r="B48" s="83"/>
      <c r="C48" s="30"/>
      <c r="D48" s="958"/>
      <c r="E48" s="180"/>
    </row>
    <row r="49" spans="1:3" ht="31.5" customHeight="1">
      <c r="A49" s="30"/>
      <c r="B49" s="83"/>
      <c r="C49" s="30"/>
    </row>
    <row r="50" spans="1:3" ht="31.5" customHeight="1">
      <c r="A50" s="30"/>
      <c r="B50" s="83"/>
      <c r="C50" s="30"/>
    </row>
    <row r="51" spans="1:3" ht="27" customHeight="1">
      <c r="A51" s="30"/>
      <c r="B51" s="83"/>
      <c r="C51" s="30"/>
    </row>
    <row r="52" spans="1:3" ht="27" customHeight="1">
      <c r="A52" s="30"/>
      <c r="B52" s="83"/>
      <c r="C52" s="30"/>
    </row>
    <row r="53" spans="1:3">
      <c r="A53" s="30"/>
      <c r="B53" s="83"/>
      <c r="C53" s="30"/>
    </row>
  </sheetData>
  <mergeCells count="1">
    <mergeCell ref="A3:B3"/>
  </mergeCells>
  <pageMargins left="0.7" right="0.7" top="0.75" bottom="0.75" header="0.3" footer="0.3"/>
  <pageSetup paperSize="8" fitToHeight="0" orientation="portrait" r:id="rId1"/>
  <headerFooter>
    <oddHeader>&amp;L&amp;F&amp;CSheet: &amp;A&amp;ROFFICIAL</oddHeader>
    <oddFooter>&amp;LPrinted on: &amp;D at &amp;T&amp;CPage &amp;P of &amp;N&amp;ROfwat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view="pageBreakPreview" zoomScaleNormal="100" zoomScaleSheetLayoutView="100" workbookViewId="0">
      <selection sqref="A1:I3"/>
    </sheetView>
  </sheetViews>
  <sheetFormatPr defaultRowHeight="15.75"/>
  <cols>
    <col min="1" max="1" width="38.625" style="170" customWidth="1"/>
    <col min="2" max="3" width="10.375" style="170" customWidth="1"/>
    <col min="4" max="8" width="7.125" style="170" customWidth="1"/>
    <col min="9" max="9" width="8.5" style="170" customWidth="1"/>
    <col min="10" max="10" width="1.875" style="170" customWidth="1"/>
    <col min="11" max="11" width="7.875" style="19" customWidth="1"/>
    <col min="12" max="12" width="2.5" style="170" customWidth="1"/>
    <col min="13" max="249" width="8.75" style="170"/>
    <col min="250" max="250" width="14" style="170" customWidth="1"/>
    <col min="251" max="251" width="32.125" style="170" customWidth="1"/>
    <col min="252" max="252" width="8.75" style="170"/>
    <col min="253" max="253" width="9.625" style="170" customWidth="1"/>
    <col min="254" max="255" width="8.75" style="170"/>
    <col min="256" max="256" width="9.625" style="170" customWidth="1"/>
    <col min="257" max="505" width="8.75" style="170"/>
    <col min="506" max="506" width="14" style="170" customWidth="1"/>
    <col min="507" max="507" width="32.125" style="170" customWidth="1"/>
    <col min="508" max="508" width="8.75" style="170"/>
    <col min="509" max="509" width="9.625" style="170" customWidth="1"/>
    <col min="510" max="511" width="8.75" style="170"/>
    <col min="512" max="512" width="9.625" style="170" customWidth="1"/>
    <col min="513" max="761" width="8.75" style="170"/>
    <col min="762" max="762" width="14" style="170" customWidth="1"/>
    <col min="763" max="763" width="32.125" style="170" customWidth="1"/>
    <col min="764" max="764" width="8.75" style="170"/>
    <col min="765" max="765" width="9.625" style="170" customWidth="1"/>
    <col min="766" max="767" width="8.75" style="170"/>
    <col min="768" max="768" width="9.625" style="170" customWidth="1"/>
    <col min="769" max="1017" width="8.75" style="170"/>
    <col min="1018" max="1018" width="14" style="170" customWidth="1"/>
    <col min="1019" max="1019" width="32.125" style="170" customWidth="1"/>
    <col min="1020" max="1020" width="8.75" style="170"/>
    <col min="1021" max="1021" width="9.625" style="170" customWidth="1"/>
    <col min="1022" max="1023" width="8.75" style="170"/>
    <col min="1024" max="1024" width="9.625" style="170" customWidth="1"/>
    <col min="1025" max="1273" width="8.75" style="170"/>
    <col min="1274" max="1274" width="14" style="170" customWidth="1"/>
    <col min="1275" max="1275" width="32.125" style="170" customWidth="1"/>
    <col min="1276" max="1276" width="8.75" style="170"/>
    <col min="1277" max="1277" width="9.625" style="170" customWidth="1"/>
    <col min="1278" max="1279" width="8.75" style="170"/>
    <col min="1280" max="1280" width="9.625" style="170" customWidth="1"/>
    <col min="1281" max="1529" width="8.75" style="170"/>
    <col min="1530" max="1530" width="14" style="170" customWidth="1"/>
    <col min="1531" max="1531" width="32.125" style="170" customWidth="1"/>
    <col min="1532" max="1532" width="8.75" style="170"/>
    <col min="1533" max="1533" width="9.625" style="170" customWidth="1"/>
    <col min="1534" max="1535" width="8.75" style="170"/>
    <col min="1536" max="1536" width="9.625" style="170" customWidth="1"/>
    <col min="1537" max="1785" width="8.75" style="170"/>
    <col min="1786" max="1786" width="14" style="170" customWidth="1"/>
    <col min="1787" max="1787" width="32.125" style="170" customWidth="1"/>
    <col min="1788" max="1788" width="8.75" style="170"/>
    <col min="1789" max="1789" width="9.625" style="170" customWidth="1"/>
    <col min="1790" max="1791" width="8.75" style="170"/>
    <col min="1792" max="1792" width="9.625" style="170" customWidth="1"/>
    <col min="1793" max="2041" width="8.75" style="170"/>
    <col min="2042" max="2042" width="14" style="170" customWidth="1"/>
    <col min="2043" max="2043" width="32.125" style="170" customWidth="1"/>
    <col min="2044" max="2044" width="8.75" style="170"/>
    <col min="2045" max="2045" width="9.625" style="170" customWidth="1"/>
    <col min="2046" max="2047" width="8.75" style="170"/>
    <col min="2048" max="2048" width="9.625" style="170" customWidth="1"/>
    <col min="2049" max="2297" width="8.75" style="170"/>
    <col min="2298" max="2298" width="14" style="170" customWidth="1"/>
    <col min="2299" max="2299" width="32.125" style="170" customWidth="1"/>
    <col min="2300" max="2300" width="8.75" style="170"/>
    <col min="2301" max="2301" width="9.625" style="170" customWidth="1"/>
    <col min="2302" max="2303" width="8.75" style="170"/>
    <col min="2304" max="2304" width="9.625" style="170" customWidth="1"/>
    <col min="2305" max="2553" width="8.75" style="170"/>
    <col min="2554" max="2554" width="14" style="170" customWidth="1"/>
    <col min="2555" max="2555" width="32.125" style="170" customWidth="1"/>
    <col min="2556" max="2556" width="8.75" style="170"/>
    <col min="2557" max="2557" width="9.625" style="170" customWidth="1"/>
    <col min="2558" max="2559" width="8.75" style="170"/>
    <col min="2560" max="2560" width="9.625" style="170" customWidth="1"/>
    <col min="2561" max="2809" width="8.75" style="170"/>
    <col min="2810" max="2810" width="14" style="170" customWidth="1"/>
    <col min="2811" max="2811" width="32.125" style="170" customWidth="1"/>
    <col min="2812" max="2812" width="8.75" style="170"/>
    <col min="2813" max="2813" width="9.625" style="170" customWidth="1"/>
    <col min="2814" max="2815" width="8.75" style="170"/>
    <col min="2816" max="2816" width="9.625" style="170" customWidth="1"/>
    <col min="2817" max="3065" width="8.75" style="170"/>
    <col min="3066" max="3066" width="14" style="170" customWidth="1"/>
    <col min="3067" max="3067" width="32.125" style="170" customWidth="1"/>
    <col min="3068" max="3068" width="8.75" style="170"/>
    <col min="3069" max="3069" width="9.625" style="170" customWidth="1"/>
    <col min="3070" max="3071" width="8.75" style="170"/>
    <col min="3072" max="3072" width="9.625" style="170" customWidth="1"/>
    <col min="3073" max="3321" width="8.75" style="170"/>
    <col min="3322" max="3322" width="14" style="170" customWidth="1"/>
    <col min="3323" max="3323" width="32.125" style="170" customWidth="1"/>
    <col min="3324" max="3324" width="8.75" style="170"/>
    <col min="3325" max="3325" width="9.625" style="170" customWidth="1"/>
    <col min="3326" max="3327" width="8.75" style="170"/>
    <col min="3328" max="3328" width="9.625" style="170" customWidth="1"/>
    <col min="3329" max="3577" width="8.75" style="170"/>
    <col min="3578" max="3578" width="14" style="170" customWidth="1"/>
    <col min="3579" max="3579" width="32.125" style="170" customWidth="1"/>
    <col min="3580" max="3580" width="8.75" style="170"/>
    <col min="3581" max="3581" width="9.625" style="170" customWidth="1"/>
    <col min="3582" max="3583" width="8.75" style="170"/>
    <col min="3584" max="3584" width="9.625" style="170" customWidth="1"/>
    <col min="3585" max="3833" width="8.75" style="170"/>
    <col min="3834" max="3834" width="14" style="170" customWidth="1"/>
    <col min="3835" max="3835" width="32.125" style="170" customWidth="1"/>
    <col min="3836" max="3836" width="8.75" style="170"/>
    <col min="3837" max="3837" width="9.625" style="170" customWidth="1"/>
    <col min="3838" max="3839" width="8.75" style="170"/>
    <col min="3840" max="3840" width="9.625" style="170" customWidth="1"/>
    <col min="3841" max="4089" width="8.75" style="170"/>
    <col min="4090" max="4090" width="14" style="170" customWidth="1"/>
    <col min="4091" max="4091" width="32.125" style="170" customWidth="1"/>
    <col min="4092" max="4092" width="8.75" style="170"/>
    <col min="4093" max="4093" width="9.625" style="170" customWidth="1"/>
    <col min="4094" max="4095" width="8.75" style="170"/>
    <col min="4096" max="4096" width="9.625" style="170" customWidth="1"/>
    <col min="4097" max="4345" width="8.75" style="170"/>
    <col min="4346" max="4346" width="14" style="170" customWidth="1"/>
    <col min="4347" max="4347" width="32.125" style="170" customWidth="1"/>
    <col min="4348" max="4348" width="8.75" style="170"/>
    <col min="4349" max="4349" width="9.625" style="170" customWidth="1"/>
    <col min="4350" max="4351" width="8.75" style="170"/>
    <col min="4352" max="4352" width="9.625" style="170" customWidth="1"/>
    <col min="4353" max="4601" width="8.75" style="170"/>
    <col min="4602" max="4602" width="14" style="170" customWidth="1"/>
    <col min="4603" max="4603" width="32.125" style="170" customWidth="1"/>
    <col min="4604" max="4604" width="8.75" style="170"/>
    <col min="4605" max="4605" width="9.625" style="170" customWidth="1"/>
    <col min="4606" max="4607" width="8.75" style="170"/>
    <col min="4608" max="4608" width="9.625" style="170" customWidth="1"/>
    <col min="4609" max="4857" width="8.75" style="170"/>
    <col min="4858" max="4858" width="14" style="170" customWidth="1"/>
    <col min="4859" max="4859" width="32.125" style="170" customWidth="1"/>
    <col min="4860" max="4860" width="8.75" style="170"/>
    <col min="4861" max="4861" width="9.625" style="170" customWidth="1"/>
    <col min="4862" max="4863" width="8.75" style="170"/>
    <col min="4864" max="4864" width="9.625" style="170" customWidth="1"/>
    <col min="4865" max="5113" width="8.75" style="170"/>
    <col min="5114" max="5114" width="14" style="170" customWidth="1"/>
    <col min="5115" max="5115" width="32.125" style="170" customWidth="1"/>
    <col min="5116" max="5116" width="8.75" style="170"/>
    <col min="5117" max="5117" width="9.625" style="170" customWidth="1"/>
    <col min="5118" max="5119" width="8.75" style="170"/>
    <col min="5120" max="5120" width="9.625" style="170" customWidth="1"/>
    <col min="5121" max="5369" width="8.75" style="170"/>
    <col min="5370" max="5370" width="14" style="170" customWidth="1"/>
    <col min="5371" max="5371" width="32.125" style="170" customWidth="1"/>
    <col min="5372" max="5372" width="8.75" style="170"/>
    <col min="5373" max="5373" width="9.625" style="170" customWidth="1"/>
    <col min="5374" max="5375" width="8.75" style="170"/>
    <col min="5376" max="5376" width="9.625" style="170" customWidth="1"/>
    <col min="5377" max="5625" width="8.75" style="170"/>
    <col min="5626" max="5626" width="14" style="170" customWidth="1"/>
    <col min="5627" max="5627" width="32.125" style="170" customWidth="1"/>
    <col min="5628" max="5628" width="8.75" style="170"/>
    <col min="5629" max="5629" width="9.625" style="170" customWidth="1"/>
    <col min="5630" max="5631" width="8.75" style="170"/>
    <col min="5632" max="5632" width="9.625" style="170" customWidth="1"/>
    <col min="5633" max="5881" width="8.75" style="170"/>
    <col min="5882" max="5882" width="14" style="170" customWidth="1"/>
    <col min="5883" max="5883" width="32.125" style="170" customWidth="1"/>
    <col min="5884" max="5884" width="8.75" style="170"/>
    <col min="5885" max="5885" width="9.625" style="170" customWidth="1"/>
    <col min="5886" max="5887" width="8.75" style="170"/>
    <col min="5888" max="5888" width="9.625" style="170" customWidth="1"/>
    <col min="5889" max="6137" width="8.75" style="170"/>
    <col min="6138" max="6138" width="14" style="170" customWidth="1"/>
    <col min="6139" max="6139" width="32.125" style="170" customWidth="1"/>
    <col min="6140" max="6140" width="8.75" style="170"/>
    <col min="6141" max="6141" width="9.625" style="170" customWidth="1"/>
    <col min="6142" max="6143" width="8.75" style="170"/>
    <col min="6144" max="6144" width="9.625" style="170" customWidth="1"/>
    <col min="6145" max="6393" width="8.75" style="170"/>
    <col min="6394" max="6394" width="14" style="170" customWidth="1"/>
    <col min="6395" max="6395" width="32.125" style="170" customWidth="1"/>
    <col min="6396" max="6396" width="8.75" style="170"/>
    <col min="6397" max="6397" width="9.625" style="170" customWidth="1"/>
    <col min="6398" max="6399" width="8.75" style="170"/>
    <col min="6400" max="6400" width="9.625" style="170" customWidth="1"/>
    <col min="6401" max="6649" width="8.75" style="170"/>
    <col min="6650" max="6650" width="14" style="170" customWidth="1"/>
    <col min="6651" max="6651" width="32.125" style="170" customWidth="1"/>
    <col min="6652" max="6652" width="8.75" style="170"/>
    <col min="6653" max="6653" width="9.625" style="170" customWidth="1"/>
    <col min="6654" max="6655" width="8.75" style="170"/>
    <col min="6656" max="6656" width="9.625" style="170" customWidth="1"/>
    <col min="6657" max="6905" width="8.75" style="170"/>
    <col min="6906" max="6906" width="14" style="170" customWidth="1"/>
    <col min="6907" max="6907" width="32.125" style="170" customWidth="1"/>
    <col min="6908" max="6908" width="8.75" style="170"/>
    <col min="6909" max="6909" width="9.625" style="170" customWidth="1"/>
    <col min="6910" max="6911" width="8.75" style="170"/>
    <col min="6912" max="6912" width="9.625" style="170" customWidth="1"/>
    <col min="6913" max="7161" width="8.75" style="170"/>
    <col min="7162" max="7162" width="14" style="170" customWidth="1"/>
    <col min="7163" max="7163" width="32.125" style="170" customWidth="1"/>
    <col min="7164" max="7164" width="8.75" style="170"/>
    <col min="7165" max="7165" width="9.625" style="170" customWidth="1"/>
    <col min="7166" max="7167" width="8.75" style="170"/>
    <col min="7168" max="7168" width="9.625" style="170" customWidth="1"/>
    <col min="7169" max="7417" width="8.75" style="170"/>
    <col min="7418" max="7418" width="14" style="170" customWidth="1"/>
    <col min="7419" max="7419" width="32.125" style="170" customWidth="1"/>
    <col min="7420" max="7420" width="8.75" style="170"/>
    <col min="7421" max="7421" width="9.625" style="170" customWidth="1"/>
    <col min="7422" max="7423" width="8.75" style="170"/>
    <col min="7424" max="7424" width="9.625" style="170" customWidth="1"/>
    <col min="7425" max="7673" width="8.75" style="170"/>
    <col min="7674" max="7674" width="14" style="170" customWidth="1"/>
    <col min="7675" max="7675" width="32.125" style="170" customWidth="1"/>
    <col min="7676" max="7676" width="8.75" style="170"/>
    <col min="7677" max="7677" width="9.625" style="170" customWidth="1"/>
    <col min="7678" max="7679" width="8.75" style="170"/>
    <col min="7680" max="7680" width="9.625" style="170" customWidth="1"/>
    <col min="7681" max="7929" width="8.75" style="170"/>
    <col min="7930" max="7930" width="14" style="170" customWidth="1"/>
    <col min="7931" max="7931" width="32.125" style="170" customWidth="1"/>
    <col min="7932" max="7932" width="8.75" style="170"/>
    <col min="7933" max="7933" width="9.625" style="170" customWidth="1"/>
    <col min="7934" max="7935" width="8.75" style="170"/>
    <col min="7936" max="7936" width="9.625" style="170" customWidth="1"/>
    <col min="7937" max="8185" width="8.75" style="170"/>
    <col min="8186" max="8186" width="14" style="170" customWidth="1"/>
    <col min="8187" max="8187" width="32.125" style="170" customWidth="1"/>
    <col min="8188" max="8188" width="8.75" style="170"/>
    <col min="8189" max="8189" width="9.625" style="170" customWidth="1"/>
    <col min="8190" max="8191" width="8.75" style="170"/>
    <col min="8192" max="8192" width="9.625" style="170" customWidth="1"/>
    <col min="8193" max="8441" width="8.75" style="170"/>
    <col min="8442" max="8442" width="14" style="170" customWidth="1"/>
    <col min="8443" max="8443" width="32.125" style="170" customWidth="1"/>
    <col min="8444" max="8444" width="8.75" style="170"/>
    <col min="8445" max="8445" width="9.625" style="170" customWidth="1"/>
    <col min="8446" max="8447" width="8.75" style="170"/>
    <col min="8448" max="8448" width="9.625" style="170" customWidth="1"/>
    <col min="8449" max="8697" width="8.75" style="170"/>
    <col min="8698" max="8698" width="14" style="170" customWidth="1"/>
    <col min="8699" max="8699" width="32.125" style="170" customWidth="1"/>
    <col min="8700" max="8700" width="8.75" style="170"/>
    <col min="8701" max="8701" width="9.625" style="170" customWidth="1"/>
    <col min="8702" max="8703" width="8.75" style="170"/>
    <col min="8704" max="8704" width="9.625" style="170" customWidth="1"/>
    <col min="8705" max="8953" width="8.75" style="170"/>
    <col min="8954" max="8954" width="14" style="170" customWidth="1"/>
    <col min="8955" max="8955" width="32.125" style="170" customWidth="1"/>
    <col min="8956" max="8956" width="8.75" style="170"/>
    <col min="8957" max="8957" width="9.625" style="170" customWidth="1"/>
    <col min="8958" max="8959" width="8.75" style="170"/>
    <col min="8960" max="8960" width="9.625" style="170" customWidth="1"/>
    <col min="8961" max="9209" width="8.75" style="170"/>
    <col min="9210" max="9210" width="14" style="170" customWidth="1"/>
    <col min="9211" max="9211" width="32.125" style="170" customWidth="1"/>
    <col min="9212" max="9212" width="8.75" style="170"/>
    <col min="9213" max="9213" width="9.625" style="170" customWidth="1"/>
    <col min="9214" max="9215" width="8.75" style="170"/>
    <col min="9216" max="9216" width="9.625" style="170" customWidth="1"/>
    <col min="9217" max="9465" width="8.75" style="170"/>
    <col min="9466" max="9466" width="14" style="170" customWidth="1"/>
    <col min="9467" max="9467" width="32.125" style="170" customWidth="1"/>
    <col min="9468" max="9468" width="8.75" style="170"/>
    <col min="9469" max="9469" width="9.625" style="170" customWidth="1"/>
    <col min="9470" max="9471" width="8.75" style="170"/>
    <col min="9472" max="9472" width="9.625" style="170" customWidth="1"/>
    <col min="9473" max="9721" width="8.75" style="170"/>
    <col min="9722" max="9722" width="14" style="170" customWidth="1"/>
    <col min="9723" max="9723" width="32.125" style="170" customWidth="1"/>
    <col min="9724" max="9724" width="8.75" style="170"/>
    <col min="9725" max="9725" width="9.625" style="170" customWidth="1"/>
    <col min="9726" max="9727" width="8.75" style="170"/>
    <col min="9728" max="9728" width="9.625" style="170" customWidth="1"/>
    <col min="9729" max="9977" width="8.75" style="170"/>
    <col min="9978" max="9978" width="14" style="170" customWidth="1"/>
    <col min="9979" max="9979" width="32.125" style="170" customWidth="1"/>
    <col min="9980" max="9980" width="8.75" style="170"/>
    <col min="9981" max="9981" width="9.625" style="170" customWidth="1"/>
    <col min="9982" max="9983" width="8.75" style="170"/>
    <col min="9984" max="9984" width="9.625" style="170" customWidth="1"/>
    <col min="9985" max="10233" width="8.75" style="170"/>
    <col min="10234" max="10234" width="14" style="170" customWidth="1"/>
    <col min="10235" max="10235" width="32.125" style="170" customWidth="1"/>
    <col min="10236" max="10236" width="8.75" style="170"/>
    <col min="10237" max="10237" width="9.625" style="170" customWidth="1"/>
    <col min="10238" max="10239" width="8.75" style="170"/>
    <col min="10240" max="10240" width="9.625" style="170" customWidth="1"/>
    <col min="10241" max="10489" width="8.75" style="170"/>
    <col min="10490" max="10490" width="14" style="170" customWidth="1"/>
    <col min="10491" max="10491" width="32.125" style="170" customWidth="1"/>
    <col min="10492" max="10492" width="8.75" style="170"/>
    <col min="10493" max="10493" width="9.625" style="170" customWidth="1"/>
    <col min="10494" max="10495" width="8.75" style="170"/>
    <col min="10496" max="10496" width="9.625" style="170" customWidth="1"/>
    <col min="10497" max="10745" width="8.75" style="170"/>
    <col min="10746" max="10746" width="14" style="170" customWidth="1"/>
    <col min="10747" max="10747" width="32.125" style="170" customWidth="1"/>
    <col min="10748" max="10748" width="8.75" style="170"/>
    <col min="10749" max="10749" width="9.625" style="170" customWidth="1"/>
    <col min="10750" max="10751" width="8.75" style="170"/>
    <col min="10752" max="10752" width="9.625" style="170" customWidth="1"/>
    <col min="10753" max="11001" width="8.75" style="170"/>
    <col min="11002" max="11002" width="14" style="170" customWidth="1"/>
    <col min="11003" max="11003" width="32.125" style="170" customWidth="1"/>
    <col min="11004" max="11004" width="8.75" style="170"/>
    <col min="11005" max="11005" width="9.625" style="170" customWidth="1"/>
    <col min="11006" max="11007" width="8.75" style="170"/>
    <col min="11008" max="11008" width="9.625" style="170" customWidth="1"/>
    <col min="11009" max="11257" width="8.75" style="170"/>
    <col min="11258" max="11258" width="14" style="170" customWidth="1"/>
    <col min="11259" max="11259" width="32.125" style="170" customWidth="1"/>
    <col min="11260" max="11260" width="8.75" style="170"/>
    <col min="11261" max="11261" width="9.625" style="170" customWidth="1"/>
    <col min="11262" max="11263" width="8.75" style="170"/>
    <col min="11264" max="11264" width="9.625" style="170" customWidth="1"/>
    <col min="11265" max="11513" width="8.75" style="170"/>
    <col min="11514" max="11514" width="14" style="170" customWidth="1"/>
    <col min="11515" max="11515" width="32.125" style="170" customWidth="1"/>
    <col min="11516" max="11516" width="8.75" style="170"/>
    <col min="11517" max="11517" width="9.625" style="170" customWidth="1"/>
    <col min="11518" max="11519" width="8.75" style="170"/>
    <col min="11520" max="11520" width="9.625" style="170" customWidth="1"/>
    <col min="11521" max="11769" width="8.75" style="170"/>
    <col min="11770" max="11770" width="14" style="170" customWidth="1"/>
    <col min="11771" max="11771" width="32.125" style="170" customWidth="1"/>
    <col min="11772" max="11772" width="8.75" style="170"/>
    <col min="11773" max="11773" width="9.625" style="170" customWidth="1"/>
    <col min="11774" max="11775" width="8.75" style="170"/>
    <col min="11776" max="11776" width="9.625" style="170" customWidth="1"/>
    <col min="11777" max="12025" width="8.75" style="170"/>
    <col min="12026" max="12026" width="14" style="170" customWidth="1"/>
    <col min="12027" max="12027" width="32.125" style="170" customWidth="1"/>
    <col min="12028" max="12028" width="8.75" style="170"/>
    <col min="12029" max="12029" width="9.625" style="170" customWidth="1"/>
    <col min="12030" max="12031" width="8.75" style="170"/>
    <col min="12032" max="12032" width="9.625" style="170" customWidth="1"/>
    <col min="12033" max="12281" width="8.75" style="170"/>
    <col min="12282" max="12282" width="14" style="170" customWidth="1"/>
    <col min="12283" max="12283" width="32.125" style="170" customWidth="1"/>
    <col min="12284" max="12284" width="8.75" style="170"/>
    <col min="12285" max="12285" width="9.625" style="170" customWidth="1"/>
    <col min="12286" max="12287" width="8.75" style="170"/>
    <col min="12288" max="12288" width="9.625" style="170" customWidth="1"/>
    <col min="12289" max="12537" width="8.75" style="170"/>
    <col min="12538" max="12538" width="14" style="170" customWidth="1"/>
    <col min="12539" max="12539" width="32.125" style="170" customWidth="1"/>
    <col min="12540" max="12540" width="8.75" style="170"/>
    <col min="12541" max="12541" width="9.625" style="170" customWidth="1"/>
    <col min="12542" max="12543" width="8.75" style="170"/>
    <col min="12544" max="12544" width="9.625" style="170" customWidth="1"/>
    <col min="12545" max="12793" width="8.75" style="170"/>
    <col min="12794" max="12794" width="14" style="170" customWidth="1"/>
    <col min="12795" max="12795" width="32.125" style="170" customWidth="1"/>
    <col min="12796" max="12796" width="8.75" style="170"/>
    <col min="12797" max="12797" width="9.625" style="170" customWidth="1"/>
    <col min="12798" max="12799" width="8.75" style="170"/>
    <col min="12800" max="12800" width="9.625" style="170" customWidth="1"/>
    <col min="12801" max="13049" width="8.75" style="170"/>
    <col min="13050" max="13050" width="14" style="170" customWidth="1"/>
    <col min="13051" max="13051" width="32.125" style="170" customWidth="1"/>
    <col min="13052" max="13052" width="8.75" style="170"/>
    <col min="13053" max="13053" width="9.625" style="170" customWidth="1"/>
    <col min="13054" max="13055" width="8.75" style="170"/>
    <col min="13056" max="13056" width="9.625" style="170" customWidth="1"/>
    <col min="13057" max="13305" width="8.75" style="170"/>
    <col min="13306" max="13306" width="14" style="170" customWidth="1"/>
    <col min="13307" max="13307" width="32.125" style="170" customWidth="1"/>
    <col min="13308" max="13308" width="8.75" style="170"/>
    <col min="13309" max="13309" width="9.625" style="170" customWidth="1"/>
    <col min="13310" max="13311" width="8.75" style="170"/>
    <col min="13312" max="13312" width="9.625" style="170" customWidth="1"/>
    <col min="13313" max="13561" width="8.75" style="170"/>
    <col min="13562" max="13562" width="14" style="170" customWidth="1"/>
    <col min="13563" max="13563" width="32.125" style="170" customWidth="1"/>
    <col min="13564" max="13564" width="8.75" style="170"/>
    <col min="13565" max="13565" width="9.625" style="170" customWidth="1"/>
    <col min="13566" max="13567" width="8.75" style="170"/>
    <col min="13568" max="13568" width="9.625" style="170" customWidth="1"/>
    <col min="13569" max="13817" width="8.75" style="170"/>
    <col min="13818" max="13818" width="14" style="170" customWidth="1"/>
    <col min="13819" max="13819" width="32.125" style="170" customWidth="1"/>
    <col min="13820" max="13820" width="8.75" style="170"/>
    <col min="13821" max="13821" width="9.625" style="170" customWidth="1"/>
    <col min="13822" max="13823" width="8.75" style="170"/>
    <col min="13824" max="13824" width="9.625" style="170" customWidth="1"/>
    <col min="13825" max="14073" width="8.75" style="170"/>
    <col min="14074" max="14074" width="14" style="170" customWidth="1"/>
    <col min="14075" max="14075" width="32.125" style="170" customWidth="1"/>
    <col min="14076" max="14076" width="8.75" style="170"/>
    <col min="14077" max="14077" width="9.625" style="170" customWidth="1"/>
    <col min="14078" max="14079" width="8.75" style="170"/>
    <col min="14080" max="14080" width="9.625" style="170" customWidth="1"/>
    <col min="14081" max="14329" width="8.75" style="170"/>
    <col min="14330" max="14330" width="14" style="170" customWidth="1"/>
    <col min="14331" max="14331" width="32.125" style="170" customWidth="1"/>
    <col min="14332" max="14332" width="8.75" style="170"/>
    <col min="14333" max="14333" width="9.625" style="170" customWidth="1"/>
    <col min="14334" max="14335" width="8.75" style="170"/>
    <col min="14336" max="14336" width="9.625" style="170" customWidth="1"/>
    <col min="14337" max="14585" width="8.75" style="170"/>
    <col min="14586" max="14586" width="14" style="170" customWidth="1"/>
    <col min="14587" max="14587" width="32.125" style="170" customWidth="1"/>
    <col min="14588" max="14588" width="8.75" style="170"/>
    <col min="14589" max="14589" width="9.625" style="170" customWidth="1"/>
    <col min="14590" max="14591" width="8.75" style="170"/>
    <col min="14592" max="14592" width="9.625" style="170" customWidth="1"/>
    <col min="14593" max="14841" width="8.75" style="170"/>
    <col min="14842" max="14842" width="14" style="170" customWidth="1"/>
    <col min="14843" max="14843" width="32.125" style="170" customWidth="1"/>
    <col min="14844" max="14844" width="8.75" style="170"/>
    <col min="14845" max="14845" width="9.625" style="170" customWidth="1"/>
    <col min="14846" max="14847" width="8.75" style="170"/>
    <col min="14848" max="14848" width="9.625" style="170" customWidth="1"/>
    <col min="14849" max="15097" width="8.75" style="170"/>
    <col min="15098" max="15098" width="14" style="170" customWidth="1"/>
    <col min="15099" max="15099" width="32.125" style="170" customWidth="1"/>
    <col min="15100" max="15100" width="8.75" style="170"/>
    <col min="15101" max="15101" width="9.625" style="170" customWidth="1"/>
    <col min="15102" max="15103" width="8.75" style="170"/>
    <col min="15104" max="15104" width="9.625" style="170" customWidth="1"/>
    <col min="15105" max="15353" width="8.75" style="170"/>
    <col min="15354" max="15354" width="14" style="170" customWidth="1"/>
    <col min="15355" max="15355" width="32.125" style="170" customWidth="1"/>
    <col min="15356" max="15356" width="8.75" style="170"/>
    <col min="15357" max="15357" width="9.625" style="170" customWidth="1"/>
    <col min="15358" max="15359" width="8.75" style="170"/>
    <col min="15360" max="15360" width="9.625" style="170" customWidth="1"/>
    <col min="15361" max="15609" width="8.75" style="170"/>
    <col min="15610" max="15610" width="14" style="170" customWidth="1"/>
    <col min="15611" max="15611" width="32.125" style="170" customWidth="1"/>
    <col min="15612" max="15612" width="8.75" style="170"/>
    <col min="15613" max="15613" width="9.625" style="170" customWidth="1"/>
    <col min="15614" max="15615" width="8.75" style="170"/>
    <col min="15616" max="15616" width="9.625" style="170" customWidth="1"/>
    <col min="15617" max="15865" width="8.75" style="170"/>
    <col min="15866" max="15866" width="14" style="170" customWidth="1"/>
    <col min="15867" max="15867" width="32.125" style="170" customWidth="1"/>
    <col min="15868" max="15868" width="8.75" style="170"/>
    <col min="15869" max="15869" width="9.625" style="170" customWidth="1"/>
    <col min="15870" max="15871" width="8.75" style="170"/>
    <col min="15872" max="15872" width="9.625" style="170" customWidth="1"/>
    <col min="15873" max="16121" width="8.75" style="170"/>
    <col min="16122" max="16122" width="14" style="170" customWidth="1"/>
    <col min="16123" max="16123" width="32.125" style="170" customWidth="1"/>
    <col min="16124" max="16124" width="8.75" style="170"/>
    <col min="16125" max="16125" width="9.625" style="170" customWidth="1"/>
    <col min="16126" max="16127" width="8.75" style="170"/>
    <col min="16128" max="16128" width="9.625" style="170" customWidth="1"/>
    <col min="16129" max="16303" width="8.75" style="170"/>
    <col min="16304" max="16384" width="8.625" style="170" customWidth="1"/>
  </cols>
  <sheetData>
    <row r="1" spans="1:13" s="45" customFormat="1" ht="18" customHeight="1">
      <c r="A1" s="1042" t="s">
        <v>106</v>
      </c>
      <c r="B1" s="1042"/>
      <c r="C1" s="1042"/>
      <c r="D1" s="1042"/>
      <c r="E1" s="1042"/>
      <c r="F1" s="1042"/>
      <c r="G1" s="1042"/>
      <c r="H1" s="1042"/>
      <c r="I1" s="1042"/>
      <c r="K1" s="180"/>
    </row>
    <row r="2" spans="1:13" s="45" customFormat="1" ht="18" customHeight="1">
      <c r="A2" s="1012"/>
      <c r="B2" s="1012"/>
      <c r="C2" s="1012"/>
      <c r="D2" s="1012"/>
      <c r="E2" s="1012"/>
      <c r="F2" s="1012"/>
      <c r="G2" s="1012"/>
      <c r="H2" s="1012"/>
      <c r="I2" s="1012"/>
      <c r="K2" s="180"/>
    </row>
    <row r="3" spans="1:13" s="55" customFormat="1" ht="47.25" customHeight="1">
      <c r="A3" s="1224" t="s">
        <v>3604</v>
      </c>
      <c r="B3" s="1224"/>
      <c r="C3" s="1224"/>
      <c r="D3" s="1224"/>
      <c r="E3" s="1224"/>
      <c r="F3" s="1224"/>
      <c r="G3" s="1224"/>
      <c r="H3" s="1224"/>
      <c r="I3" s="1224"/>
      <c r="J3" s="1069"/>
      <c r="K3" s="180"/>
    </row>
    <row r="4" spans="1:13" ht="17.25" thickBot="1">
      <c r="A4" s="376"/>
      <c r="B4" s="376"/>
      <c r="C4" s="376"/>
      <c r="D4" s="376"/>
      <c r="E4" s="376"/>
      <c r="F4" s="376"/>
      <c r="G4" s="376"/>
      <c r="H4" s="121"/>
      <c r="I4" s="121"/>
      <c r="J4" s="121"/>
      <c r="K4" s="180"/>
      <c r="L4" s="958"/>
      <c r="M4" s="958"/>
    </row>
    <row r="5" spans="1:13" s="20" customFormat="1" ht="53.45" customHeight="1" thickTop="1" thickBot="1">
      <c r="A5" s="476"/>
      <c r="B5" s="475" t="s">
        <v>3139</v>
      </c>
      <c r="C5" s="475" t="s">
        <v>3605</v>
      </c>
      <c r="D5" s="475" t="s">
        <v>3606</v>
      </c>
      <c r="E5" s="475" t="s">
        <v>3607</v>
      </c>
      <c r="F5" s="475" t="s">
        <v>3608</v>
      </c>
      <c r="G5" s="475" t="s">
        <v>3609</v>
      </c>
      <c r="H5" s="475" t="s">
        <v>3610</v>
      </c>
      <c r="I5" s="413" t="s">
        <v>3611</v>
      </c>
      <c r="J5" s="1070"/>
      <c r="K5" s="474" t="s">
        <v>134</v>
      </c>
      <c r="L5" s="181"/>
      <c r="M5" s="181"/>
    </row>
    <row r="6" spans="1:13" s="181" customFormat="1" ht="21" customHeight="1" thickTop="1" thickBot="1">
      <c r="A6" s="361"/>
      <c r="B6" s="1070"/>
      <c r="C6" s="1070"/>
      <c r="D6" s="1070"/>
      <c r="E6" s="1070"/>
      <c r="F6" s="1070"/>
      <c r="G6" s="1070"/>
      <c r="H6" s="1070"/>
      <c r="I6" s="1070"/>
      <c r="J6" s="1070"/>
      <c r="K6" s="180"/>
    </row>
    <row r="7" spans="1:13" s="20" customFormat="1" ht="30.75" customHeight="1" thickTop="1" thickBot="1">
      <c r="A7" s="462" t="s">
        <v>3612</v>
      </c>
      <c r="B7" s="597"/>
      <c r="C7" s="1057"/>
      <c r="D7" s="363"/>
      <c r="E7" s="363"/>
      <c r="F7" s="198"/>
      <c r="G7" s="198"/>
      <c r="H7" s="185"/>
      <c r="I7" s="147"/>
      <c r="J7" s="147"/>
      <c r="K7" s="180"/>
      <c r="L7" s="181"/>
      <c r="M7" s="181"/>
    </row>
    <row r="8" spans="1:13" s="20" customFormat="1" ht="33" customHeight="1" thickTop="1">
      <c r="A8" s="594" t="s">
        <v>3613</v>
      </c>
      <c r="B8" s="998" t="s">
        <v>3614</v>
      </c>
      <c r="C8" s="998"/>
      <c r="D8" s="998" t="s">
        <v>139</v>
      </c>
      <c r="E8" s="998" t="s">
        <v>139</v>
      </c>
      <c r="F8" s="998" t="s">
        <v>139</v>
      </c>
      <c r="G8" s="998" t="s">
        <v>3609</v>
      </c>
      <c r="H8" s="999" t="s">
        <v>139</v>
      </c>
      <c r="I8" s="180"/>
      <c r="J8" s="180"/>
      <c r="K8" s="1001" t="s">
        <v>3615</v>
      </c>
      <c r="L8" s="181"/>
      <c r="M8" s="181"/>
    </row>
    <row r="9" spans="1:13" s="20" customFormat="1" ht="33" customHeight="1">
      <c r="A9" s="1148" t="s">
        <v>3616</v>
      </c>
      <c r="B9" s="385" t="s">
        <v>3614</v>
      </c>
      <c r="C9" s="385"/>
      <c r="D9" s="385" t="s">
        <v>139</v>
      </c>
      <c r="E9" s="385" t="s">
        <v>139</v>
      </c>
      <c r="F9" s="385" t="s">
        <v>139</v>
      </c>
      <c r="G9" s="385" t="s">
        <v>3609</v>
      </c>
      <c r="H9" s="397" t="s">
        <v>139</v>
      </c>
      <c r="I9" s="180"/>
      <c r="J9" s="180"/>
      <c r="K9" s="1004" t="s">
        <v>3617</v>
      </c>
      <c r="L9" s="181"/>
      <c r="M9" s="181"/>
    </row>
    <row r="10" spans="1:13" s="20" customFormat="1" ht="33" customHeight="1">
      <c r="A10" s="1148" t="s">
        <v>3618</v>
      </c>
      <c r="B10" s="385" t="s">
        <v>3619</v>
      </c>
      <c r="C10" s="385"/>
      <c r="D10" s="385" t="s">
        <v>139</v>
      </c>
      <c r="E10" s="385" t="s">
        <v>139</v>
      </c>
      <c r="F10" s="385" t="s">
        <v>139</v>
      </c>
      <c r="G10" s="385" t="s">
        <v>3609</v>
      </c>
      <c r="H10" s="397" t="s">
        <v>139</v>
      </c>
      <c r="I10" s="180"/>
      <c r="J10" s="180"/>
      <c r="K10" s="1004" t="s">
        <v>3620</v>
      </c>
      <c r="L10" s="181"/>
      <c r="M10" s="181"/>
    </row>
    <row r="11" spans="1:13" s="20" customFormat="1" ht="33" customHeight="1">
      <c r="A11" s="1148" t="s">
        <v>3621</v>
      </c>
      <c r="B11" s="385" t="s">
        <v>3622</v>
      </c>
      <c r="C11" s="385"/>
      <c r="D11" s="385" t="s">
        <v>139</v>
      </c>
      <c r="E11" s="385" t="s">
        <v>139</v>
      </c>
      <c r="F11" s="385" t="s">
        <v>139</v>
      </c>
      <c r="G11" s="385" t="s">
        <v>3609</v>
      </c>
      <c r="H11" s="397" t="s">
        <v>139</v>
      </c>
      <c r="I11" s="180"/>
      <c r="J11" s="180"/>
      <c r="K11" s="1004" t="s">
        <v>3623</v>
      </c>
      <c r="L11" s="181"/>
      <c r="M11" s="181"/>
    </row>
    <row r="12" spans="1:13" s="20" customFormat="1" ht="33" customHeight="1">
      <c r="A12" s="1148" t="s">
        <v>3624</v>
      </c>
      <c r="B12" s="385" t="s">
        <v>3622</v>
      </c>
      <c r="C12" s="385"/>
      <c r="D12" s="385" t="s">
        <v>139</v>
      </c>
      <c r="E12" s="385" t="s">
        <v>139</v>
      </c>
      <c r="F12" s="385" t="s">
        <v>139</v>
      </c>
      <c r="G12" s="385" t="s">
        <v>3609</v>
      </c>
      <c r="H12" s="397" t="s">
        <v>139</v>
      </c>
      <c r="I12" s="180"/>
      <c r="J12" s="180"/>
      <c r="K12" s="1004" t="s">
        <v>3625</v>
      </c>
      <c r="L12" s="181"/>
      <c r="M12" s="181"/>
    </row>
    <row r="13" spans="1:13" s="20" customFormat="1" ht="33" customHeight="1">
      <c r="A13" s="1148" t="s">
        <v>3626</v>
      </c>
      <c r="B13" s="385" t="s">
        <v>3622</v>
      </c>
      <c r="C13" s="385"/>
      <c r="D13" s="385" t="s">
        <v>139</v>
      </c>
      <c r="E13" s="385" t="s">
        <v>139</v>
      </c>
      <c r="F13" s="385" t="s">
        <v>139</v>
      </c>
      <c r="G13" s="385" t="s">
        <v>3609</v>
      </c>
      <c r="H13" s="397" t="s">
        <v>139</v>
      </c>
      <c r="I13" s="180"/>
      <c r="J13" s="180"/>
      <c r="K13" s="1004" t="s">
        <v>3627</v>
      </c>
      <c r="L13" s="181"/>
      <c r="M13" s="181"/>
    </row>
    <row r="14" spans="1:13" s="20" customFormat="1" ht="33" customHeight="1">
      <c r="A14" s="1148" t="s">
        <v>3628</v>
      </c>
      <c r="B14" s="385" t="s">
        <v>3622</v>
      </c>
      <c r="C14" s="385"/>
      <c r="D14" s="385" t="s">
        <v>139</v>
      </c>
      <c r="E14" s="385" t="s">
        <v>139</v>
      </c>
      <c r="F14" s="385" t="s">
        <v>139</v>
      </c>
      <c r="G14" s="385" t="s">
        <v>3609</v>
      </c>
      <c r="H14" s="397" t="s">
        <v>139</v>
      </c>
      <c r="I14" s="180"/>
      <c r="J14" s="180"/>
      <c r="K14" s="1004" t="s">
        <v>3629</v>
      </c>
      <c r="L14" s="181"/>
      <c r="M14" s="181"/>
    </row>
    <row r="15" spans="1:13" s="20" customFormat="1" ht="33" customHeight="1">
      <c r="A15" s="1148" t="s">
        <v>3630</v>
      </c>
      <c r="B15" s="385" t="s">
        <v>3631</v>
      </c>
      <c r="C15" s="385"/>
      <c r="D15" s="385" t="s">
        <v>139</v>
      </c>
      <c r="E15" s="385" t="s">
        <v>139</v>
      </c>
      <c r="F15" s="385" t="s">
        <v>139</v>
      </c>
      <c r="G15" s="385" t="s">
        <v>3609</v>
      </c>
      <c r="H15" s="397" t="s">
        <v>139</v>
      </c>
      <c r="I15" s="180"/>
      <c r="J15" s="180"/>
      <c r="K15" s="1004" t="s">
        <v>3632</v>
      </c>
      <c r="L15" s="181"/>
      <c r="M15" s="181"/>
    </row>
    <row r="16" spans="1:13" s="20" customFormat="1" ht="33" customHeight="1">
      <c r="A16" s="1148" t="s">
        <v>3633</v>
      </c>
      <c r="B16" s="385" t="s">
        <v>3634</v>
      </c>
      <c r="C16" s="385"/>
      <c r="D16" s="385" t="s">
        <v>140</v>
      </c>
      <c r="E16" s="385" t="s">
        <v>140</v>
      </c>
      <c r="F16" s="385" t="s">
        <v>140</v>
      </c>
      <c r="G16" s="385" t="s">
        <v>3609</v>
      </c>
      <c r="H16" s="397" t="s">
        <v>3635</v>
      </c>
      <c r="I16" s="146"/>
      <c r="J16" s="146"/>
      <c r="K16" s="1004" t="s">
        <v>3636</v>
      </c>
      <c r="L16" s="176"/>
      <c r="M16" s="176"/>
    </row>
    <row r="17" spans="1:13" s="20" customFormat="1" ht="33" customHeight="1" thickBot="1">
      <c r="A17" s="1156" t="s">
        <v>3637</v>
      </c>
      <c r="B17" s="399" t="s">
        <v>3638</v>
      </c>
      <c r="C17" s="399"/>
      <c r="D17" s="399" t="s">
        <v>139</v>
      </c>
      <c r="E17" s="399" t="s">
        <v>139</v>
      </c>
      <c r="F17" s="399" t="s">
        <v>139</v>
      </c>
      <c r="G17" s="399" t="s">
        <v>3609</v>
      </c>
      <c r="H17" s="400" t="s">
        <v>139</v>
      </c>
      <c r="I17" s="180"/>
      <c r="J17" s="180"/>
      <c r="K17" s="1016" t="s">
        <v>3639</v>
      </c>
      <c r="L17" s="181"/>
      <c r="M17" s="181"/>
    </row>
    <row r="18" spans="1:13" s="20" customFormat="1" ht="17.25" customHeight="1" thickTop="1" thickBot="1">
      <c r="A18" s="1072"/>
      <c r="B18" s="1071"/>
      <c r="C18" s="1071"/>
      <c r="D18" s="363"/>
      <c r="E18" s="363"/>
      <c r="F18" s="198"/>
      <c r="G18" s="198"/>
      <c r="H18" s="185"/>
      <c r="I18" s="180"/>
      <c r="J18" s="180"/>
      <c r="K18" s="147"/>
      <c r="L18" s="181"/>
      <c r="M18" s="181"/>
    </row>
    <row r="19" spans="1:13" s="20" customFormat="1" ht="33" customHeight="1" thickTop="1" thickBot="1">
      <c r="A19" s="462" t="s">
        <v>3640</v>
      </c>
      <c r="B19" s="597"/>
      <c r="C19" s="1057"/>
      <c r="D19" s="363"/>
      <c r="E19" s="363"/>
      <c r="F19" s="198"/>
      <c r="G19" s="198"/>
      <c r="H19" s="185"/>
      <c r="I19" s="180"/>
      <c r="J19" s="180"/>
      <c r="K19" s="180"/>
      <c r="L19" s="181"/>
      <c r="M19" s="181"/>
    </row>
    <row r="20" spans="1:13" s="20" customFormat="1" ht="33" customHeight="1" thickTop="1">
      <c r="A20" s="594" t="s">
        <v>3641</v>
      </c>
      <c r="B20" s="998" t="s">
        <v>3642</v>
      </c>
      <c r="C20" s="998" t="s">
        <v>139</v>
      </c>
      <c r="D20" s="998" t="s">
        <v>139</v>
      </c>
      <c r="E20" s="998" t="s">
        <v>139</v>
      </c>
      <c r="F20" s="998" t="s">
        <v>139</v>
      </c>
      <c r="G20" s="998" t="s">
        <v>3609</v>
      </c>
      <c r="H20" s="1020" t="s">
        <v>139</v>
      </c>
      <c r="I20" s="1017" t="s">
        <v>140</v>
      </c>
      <c r="J20" s="146"/>
      <c r="K20" s="1001" t="s">
        <v>3643</v>
      </c>
      <c r="L20" s="181"/>
      <c r="M20" s="181"/>
    </row>
    <row r="21" spans="1:13" s="20" customFormat="1" ht="33" customHeight="1">
      <c r="A21" s="1148" t="s">
        <v>3644</v>
      </c>
      <c r="B21" s="385" t="s">
        <v>3642</v>
      </c>
      <c r="C21" s="385" t="s">
        <v>139</v>
      </c>
      <c r="D21" s="385" t="s">
        <v>139</v>
      </c>
      <c r="E21" s="385" t="s">
        <v>139</v>
      </c>
      <c r="F21" s="385" t="s">
        <v>139</v>
      </c>
      <c r="G21" s="385" t="s">
        <v>3609</v>
      </c>
      <c r="H21" s="601" t="s">
        <v>139</v>
      </c>
      <c r="I21" s="590" t="s">
        <v>140</v>
      </c>
      <c r="J21" s="146"/>
      <c r="K21" s="1004" t="s">
        <v>3645</v>
      </c>
      <c r="L21" s="181"/>
      <c r="M21" s="181"/>
    </row>
    <row r="22" spans="1:13" s="20" customFormat="1" ht="33" customHeight="1" thickBot="1">
      <c r="A22" s="1167" t="s">
        <v>3646</v>
      </c>
      <c r="B22" s="439" t="s">
        <v>3642</v>
      </c>
      <c r="C22" s="439" t="s">
        <v>139</v>
      </c>
      <c r="D22" s="439" t="s">
        <v>139</v>
      </c>
      <c r="E22" s="439" t="s">
        <v>139</v>
      </c>
      <c r="F22" s="439" t="s">
        <v>139</v>
      </c>
      <c r="G22" s="439" t="s">
        <v>3609</v>
      </c>
      <c r="H22" s="609" t="s">
        <v>139</v>
      </c>
      <c r="I22" s="610" t="s">
        <v>140</v>
      </c>
      <c r="J22" s="146"/>
      <c r="K22" s="1004" t="s">
        <v>3647</v>
      </c>
      <c r="L22" s="181"/>
      <c r="M22" s="181"/>
    </row>
    <row r="23" spans="1:13" s="20" customFormat="1" ht="33" customHeight="1">
      <c r="A23" s="703" t="s">
        <v>3648</v>
      </c>
      <c r="B23" s="437" t="s">
        <v>3642</v>
      </c>
      <c r="C23" s="437" t="s">
        <v>140</v>
      </c>
      <c r="D23" s="437" t="s">
        <v>140</v>
      </c>
      <c r="E23" s="437" t="s">
        <v>140</v>
      </c>
      <c r="F23" s="437" t="s">
        <v>140</v>
      </c>
      <c r="G23" s="437" t="s">
        <v>3609</v>
      </c>
      <c r="H23" s="606" t="s">
        <v>140</v>
      </c>
      <c r="I23" s="607" t="s">
        <v>140</v>
      </c>
      <c r="J23" s="146"/>
      <c r="K23" s="1004" t="s">
        <v>3649</v>
      </c>
      <c r="L23" s="181"/>
      <c r="M23" s="181"/>
    </row>
    <row r="24" spans="1:13" s="20" customFormat="1" ht="33" customHeight="1" thickBot="1">
      <c r="A24" s="1167" t="s">
        <v>3650</v>
      </c>
      <c r="B24" s="439" t="s">
        <v>3642</v>
      </c>
      <c r="C24" s="439" t="s">
        <v>139</v>
      </c>
      <c r="D24" s="439" t="s">
        <v>139</v>
      </c>
      <c r="E24" s="439" t="s">
        <v>139</v>
      </c>
      <c r="F24" s="439" t="s">
        <v>139</v>
      </c>
      <c r="G24" s="439" t="s">
        <v>3609</v>
      </c>
      <c r="H24" s="609" t="s">
        <v>139</v>
      </c>
      <c r="I24" s="610" t="s">
        <v>140</v>
      </c>
      <c r="J24" s="146"/>
      <c r="K24" s="1004" t="s">
        <v>3651</v>
      </c>
      <c r="L24" s="181"/>
      <c r="M24" s="181"/>
    </row>
    <row r="25" spans="1:13" s="20" customFormat="1" ht="33" customHeight="1" thickBot="1">
      <c r="A25" s="1173" t="s">
        <v>3652</v>
      </c>
      <c r="B25" s="441" t="s">
        <v>3642</v>
      </c>
      <c r="C25" s="441" t="s">
        <v>140</v>
      </c>
      <c r="D25" s="441" t="s">
        <v>140</v>
      </c>
      <c r="E25" s="441" t="s">
        <v>140</v>
      </c>
      <c r="F25" s="441" t="s">
        <v>140</v>
      </c>
      <c r="G25" s="441" t="s">
        <v>3609</v>
      </c>
      <c r="H25" s="611" t="s">
        <v>140</v>
      </c>
      <c r="I25" s="612" t="s">
        <v>140</v>
      </c>
      <c r="J25" s="146"/>
      <c r="K25" s="1016" t="s">
        <v>3653</v>
      </c>
      <c r="L25" s="181"/>
      <c r="M25" s="181"/>
    </row>
    <row r="26" spans="1:13" s="20" customFormat="1" ht="9.75" customHeight="1" thickTop="1">
      <c r="A26" s="961"/>
      <c r="B26" s="936"/>
      <c r="C26" s="146"/>
      <c r="D26" s="146"/>
      <c r="E26" s="146"/>
      <c r="F26" s="146"/>
      <c r="G26" s="146"/>
      <c r="H26" s="146"/>
      <c r="I26" s="146"/>
      <c r="J26" s="180"/>
      <c r="K26" s="180"/>
      <c r="L26" s="181"/>
      <c r="M26" s="181"/>
    </row>
    <row r="27" spans="1:13" s="20" customFormat="1" ht="23.25" customHeight="1">
      <c r="A27" s="94"/>
      <c r="B27" s="22"/>
      <c r="C27" s="22"/>
      <c r="D27" s="176"/>
      <c r="E27" s="176"/>
      <c r="F27" s="176"/>
      <c r="G27" s="176"/>
      <c r="H27" s="180"/>
      <c r="I27" s="180"/>
      <c r="J27" s="180"/>
      <c r="K27" s="180"/>
      <c r="L27" s="181"/>
      <c r="M27" s="181"/>
    </row>
    <row r="28" spans="1:13" s="20" customFormat="1" ht="24" customHeight="1">
      <c r="A28" s="22"/>
      <c r="B28" s="22"/>
      <c r="C28" s="22"/>
      <c r="D28" s="176"/>
      <c r="E28" s="176"/>
      <c r="F28" s="176"/>
      <c r="G28" s="176"/>
      <c r="H28" s="180"/>
      <c r="I28" s="180"/>
      <c r="J28" s="180"/>
      <c r="K28" s="181"/>
      <c r="L28" s="181"/>
      <c r="M28" s="181"/>
    </row>
    <row r="29" spans="1:13" s="20" customFormat="1" ht="24" customHeight="1">
      <c r="A29" s="183"/>
      <c r="B29" s="183"/>
      <c r="C29" s="183"/>
      <c r="D29" s="181"/>
      <c r="E29" s="181"/>
      <c r="F29" s="181"/>
      <c r="G29" s="181"/>
      <c r="H29" s="180"/>
      <c r="I29" s="180"/>
      <c r="J29" s="180"/>
      <c r="K29" s="181"/>
      <c r="L29" s="181"/>
      <c r="M29" s="181"/>
    </row>
    <row r="30" spans="1:13" s="20" customFormat="1" ht="24" customHeight="1">
      <c r="A30" s="22"/>
      <c r="B30" s="22"/>
      <c r="C30" s="22"/>
      <c r="D30" s="176"/>
      <c r="E30" s="176"/>
      <c r="F30" s="176"/>
      <c r="G30" s="176"/>
      <c r="H30" s="180"/>
      <c r="I30" s="180"/>
      <c r="J30" s="180"/>
      <c r="K30" s="180"/>
      <c r="L30" s="181"/>
      <c r="M30" s="181"/>
    </row>
    <row r="31" spans="1:13" s="20" customFormat="1" ht="24" customHeight="1">
      <c r="A31" s="22"/>
      <c r="B31" s="22"/>
      <c r="C31" s="22"/>
      <c r="D31" s="176"/>
      <c r="E31" s="176"/>
      <c r="F31" s="176"/>
      <c r="G31" s="176"/>
      <c r="H31" s="180"/>
      <c r="I31" s="180"/>
      <c r="J31" s="180"/>
      <c r="K31" s="180"/>
      <c r="L31" s="181"/>
      <c r="M31" s="181"/>
    </row>
    <row r="32" spans="1:13" s="20" customFormat="1" ht="24" customHeight="1">
      <c r="A32" s="22"/>
      <c r="B32" s="22"/>
      <c r="C32" s="22"/>
      <c r="D32" s="176"/>
      <c r="E32" s="176"/>
      <c r="F32" s="176"/>
      <c r="G32" s="176"/>
      <c r="H32" s="180"/>
      <c r="I32" s="180"/>
      <c r="J32" s="180"/>
      <c r="K32" s="181"/>
      <c r="L32" s="181"/>
      <c r="M32" s="181"/>
    </row>
    <row r="33" spans="1:11" s="20" customFormat="1" ht="24" customHeight="1">
      <c r="A33" s="183"/>
      <c r="B33" s="183"/>
      <c r="C33" s="183"/>
      <c r="D33" s="176"/>
      <c r="E33" s="176"/>
      <c r="F33" s="176"/>
      <c r="G33" s="176"/>
      <c r="H33" s="180"/>
      <c r="I33" s="180"/>
      <c r="J33" s="180"/>
      <c r="K33" s="181"/>
    </row>
    <row r="34" spans="1:11" s="20" customFormat="1" ht="24" customHeight="1">
      <c r="A34" s="22"/>
      <c r="B34" s="22"/>
      <c r="C34" s="22"/>
      <c r="D34" s="176"/>
      <c r="E34" s="176"/>
      <c r="F34" s="176"/>
      <c r="G34" s="176"/>
      <c r="H34" s="180"/>
      <c r="I34" s="180"/>
      <c r="J34" s="180"/>
      <c r="K34" s="180"/>
    </row>
    <row r="35" spans="1:11" s="20" customFormat="1" ht="24" customHeight="1">
      <c r="A35" s="22"/>
      <c r="B35" s="22"/>
      <c r="C35" s="22"/>
      <c r="D35" s="176"/>
      <c r="E35" s="176"/>
      <c r="F35" s="176"/>
      <c r="G35" s="176"/>
      <c r="H35" s="180"/>
      <c r="I35" s="180"/>
      <c r="J35" s="180"/>
      <c r="K35" s="180"/>
    </row>
    <row r="36" spans="1:11" s="20" customFormat="1" ht="24" customHeight="1">
      <c r="A36" s="22"/>
      <c r="B36" s="22"/>
      <c r="C36" s="22"/>
      <c r="D36" s="176"/>
      <c r="E36" s="176"/>
      <c r="F36" s="176"/>
      <c r="G36" s="176"/>
      <c r="H36" s="180"/>
      <c r="I36" s="180"/>
      <c r="J36" s="180"/>
      <c r="K36" s="180"/>
    </row>
    <row r="37" spans="1:11" s="20" customFormat="1" ht="24" customHeight="1">
      <c r="A37" s="22"/>
      <c r="B37" s="22"/>
      <c r="C37" s="22"/>
      <c r="D37" s="176"/>
      <c r="E37" s="176"/>
      <c r="F37" s="176"/>
      <c r="G37" s="176"/>
      <c r="H37" s="180"/>
      <c r="I37" s="180"/>
      <c r="J37" s="180"/>
      <c r="K37" s="180"/>
    </row>
    <row r="38" spans="1:11" s="20" customFormat="1" ht="24" customHeight="1">
      <c r="A38" s="23"/>
      <c r="B38" s="23"/>
      <c r="C38" s="23"/>
      <c r="D38" s="176"/>
      <c r="E38" s="176"/>
      <c r="F38" s="176"/>
      <c r="G38" s="176"/>
      <c r="H38" s="180"/>
      <c r="I38" s="180"/>
      <c r="J38" s="180"/>
      <c r="K38" s="180"/>
    </row>
    <row r="39" spans="1:11" s="20" customFormat="1" ht="24" customHeight="1">
      <c r="A39" s="23"/>
      <c r="B39" s="23"/>
      <c r="C39" s="23"/>
      <c r="D39" s="176"/>
      <c r="E39" s="176"/>
      <c r="F39" s="176"/>
      <c r="G39" s="176"/>
      <c r="H39" s="180"/>
      <c r="I39" s="180"/>
      <c r="J39" s="180"/>
      <c r="K39" s="180"/>
    </row>
    <row r="40" spans="1:11" s="20" customFormat="1" ht="24" customHeight="1">
      <c r="A40" s="23"/>
      <c r="B40" s="23"/>
      <c r="C40" s="23"/>
      <c r="D40" s="176"/>
      <c r="E40" s="176"/>
      <c r="F40" s="176"/>
      <c r="G40" s="176"/>
      <c r="H40" s="180"/>
      <c r="I40" s="180"/>
      <c r="J40" s="180"/>
      <c r="K40" s="180"/>
    </row>
    <row r="41" spans="1:11" s="20" customFormat="1" ht="24" customHeight="1">
      <c r="A41" s="22"/>
      <c r="B41" s="22"/>
      <c r="C41" s="22"/>
      <c r="D41" s="176"/>
      <c r="E41" s="176"/>
      <c r="F41" s="176"/>
      <c r="G41" s="176"/>
      <c r="H41" s="181"/>
      <c r="I41" s="181"/>
      <c r="J41" s="181"/>
      <c r="K41" s="180"/>
    </row>
    <row r="42" spans="1:11" s="20" customForma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0"/>
    </row>
    <row r="43" spans="1:11" s="20" customForma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0"/>
    </row>
    <row r="44" spans="1:11">
      <c r="A44" s="181"/>
      <c r="B44" s="181"/>
      <c r="C44" s="181"/>
      <c r="D44" s="958"/>
      <c r="E44" s="958"/>
      <c r="F44" s="958"/>
      <c r="G44" s="958"/>
      <c r="H44" s="958"/>
      <c r="I44" s="958"/>
      <c r="J44" s="958"/>
      <c r="K44" s="180"/>
    </row>
  </sheetData>
  <mergeCells count="1">
    <mergeCell ref="A3:I3"/>
  </mergeCells>
  <pageMargins left="0.7" right="0.7" top="0.75" bottom="0.75" header="0.3" footer="0.3"/>
  <pageSetup paperSize="8" fitToHeight="0" orientation="portrait" r:id="rId1"/>
  <headerFooter>
    <oddHeader>&amp;L&amp;F&amp;CSheet: &amp;A&amp;ROFFICIAL</oddHeader>
    <oddFooter>&amp;LPrinted on: &amp;D at &amp;T&amp;CPage &amp;P of &amp;N&amp;ROfwat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view="pageBreakPreview" zoomScaleNormal="100" zoomScaleSheetLayoutView="100" workbookViewId="0">
      <selection activeCell="A7" sqref="A7:E11"/>
    </sheetView>
  </sheetViews>
  <sheetFormatPr defaultRowHeight="14.25"/>
  <cols>
    <col min="1" max="1" width="61.125" customWidth="1"/>
    <col min="4" max="4" width="2.375" customWidth="1"/>
    <col min="5" max="5" width="8.875" customWidth="1"/>
    <col min="6" max="6" width="1.5" customWidth="1"/>
  </cols>
  <sheetData>
    <row r="1" spans="1:8" ht="24">
      <c r="A1" s="1042" t="s">
        <v>108</v>
      </c>
      <c r="B1" s="1042"/>
      <c r="C1" s="1042"/>
      <c r="D1" s="1042"/>
      <c r="E1" s="180"/>
      <c r="F1" s="175"/>
      <c r="G1" s="175"/>
      <c r="H1" s="175"/>
    </row>
    <row r="2" spans="1:8" ht="15.75">
      <c r="A2" s="1012"/>
      <c r="B2" s="1012"/>
      <c r="C2" s="1012"/>
      <c r="D2" s="1012"/>
      <c r="E2" s="180"/>
      <c r="F2" s="175"/>
      <c r="G2" s="175"/>
      <c r="H2" s="175"/>
    </row>
    <row r="3" spans="1:8" ht="54.75" customHeight="1">
      <c r="A3" s="1224" t="s">
        <v>109</v>
      </c>
      <c r="B3" s="1224"/>
      <c r="C3" s="1224"/>
      <c r="D3" s="180"/>
      <c r="E3" s="180"/>
      <c r="F3" s="175"/>
      <c r="G3" s="175"/>
      <c r="H3" s="175"/>
    </row>
    <row r="4" spans="1:8" s="175" customFormat="1" ht="13.5" customHeight="1" thickBot="1">
      <c r="A4" s="865"/>
      <c r="B4" s="865"/>
      <c r="C4" s="865"/>
      <c r="D4" s="182"/>
      <c r="E4" s="180"/>
    </row>
    <row r="5" spans="1:8" ht="28.5" thickTop="1" thickBot="1">
      <c r="A5" s="476"/>
      <c r="B5" s="475" t="s">
        <v>3139</v>
      </c>
      <c r="C5" s="413" t="s">
        <v>3140</v>
      </c>
      <c r="D5" s="1033"/>
      <c r="E5" s="474" t="s">
        <v>134</v>
      </c>
      <c r="F5" s="214"/>
      <c r="G5" s="214"/>
      <c r="H5" s="214"/>
    </row>
    <row r="6" spans="1:8" s="175" customFormat="1" ht="17.25" thickTop="1" thickBot="1">
      <c r="A6" s="418"/>
      <c r="B6" s="146"/>
      <c r="C6" s="898"/>
      <c r="D6" s="147"/>
      <c r="E6" s="180"/>
      <c r="F6" s="214"/>
      <c r="G6" s="214"/>
      <c r="H6" s="214"/>
    </row>
    <row r="7" spans="1:8" ht="17.25" thickTop="1" thickBot="1">
      <c r="A7" s="462"/>
      <c r="B7" s="597"/>
      <c r="C7" s="597"/>
      <c r="D7" s="1048"/>
      <c r="E7" s="191"/>
      <c r="F7" s="214"/>
      <c r="G7" s="214"/>
      <c r="H7" s="214"/>
    </row>
    <row r="8" spans="1:8" ht="32.25" customHeight="1" thickTop="1">
      <c r="A8" s="594" t="s">
        <v>3654</v>
      </c>
      <c r="B8" s="395" t="s">
        <v>3158</v>
      </c>
      <c r="C8" s="999" t="s">
        <v>139</v>
      </c>
      <c r="D8" s="1048"/>
      <c r="E8" s="389" t="s">
        <v>3655</v>
      </c>
      <c r="F8" s="214"/>
      <c r="G8" s="214"/>
      <c r="H8" s="214"/>
    </row>
    <row r="9" spans="1:8" ht="32.25" customHeight="1">
      <c r="A9" s="1148" t="s">
        <v>3656</v>
      </c>
      <c r="B9" s="385" t="s">
        <v>3158</v>
      </c>
      <c r="C9" s="397" t="s">
        <v>139</v>
      </c>
      <c r="D9" s="1048"/>
      <c r="E9" s="390" t="s">
        <v>3657</v>
      </c>
      <c r="F9" s="214"/>
      <c r="G9" s="214"/>
      <c r="H9" s="214"/>
    </row>
    <row r="10" spans="1:8" ht="32.25" customHeight="1">
      <c r="A10" s="1148" t="s">
        <v>3658</v>
      </c>
      <c r="B10" s="385" t="s">
        <v>3183</v>
      </c>
      <c r="C10" s="397" t="s">
        <v>139</v>
      </c>
      <c r="D10" s="1048"/>
      <c r="E10" s="390" t="s">
        <v>3659</v>
      </c>
      <c r="F10" s="214"/>
      <c r="G10" s="214"/>
      <c r="H10" s="214"/>
    </row>
    <row r="11" spans="1:8" ht="32.25" customHeight="1">
      <c r="A11" s="1148" t="s">
        <v>3660</v>
      </c>
      <c r="B11" s="385" t="s">
        <v>3158</v>
      </c>
      <c r="C11" s="397" t="s">
        <v>139</v>
      </c>
      <c r="D11" s="1048"/>
      <c r="E11" s="390" t="s">
        <v>3661</v>
      </c>
      <c r="F11" s="214"/>
      <c r="G11" s="214"/>
      <c r="H11" s="214"/>
    </row>
    <row r="12" spans="1:8" ht="32.25" customHeight="1">
      <c r="A12" s="1148" t="s">
        <v>3662</v>
      </c>
      <c r="B12" s="385" t="s">
        <v>3158</v>
      </c>
      <c r="C12" s="397" t="s">
        <v>139</v>
      </c>
      <c r="D12" s="1048"/>
      <c r="E12" s="390" t="s">
        <v>3663</v>
      </c>
      <c r="F12" s="214"/>
      <c r="G12" s="214"/>
      <c r="H12" s="214"/>
    </row>
    <row r="13" spans="1:8" ht="32.25" customHeight="1">
      <c r="A13" s="1148" t="s">
        <v>3664</v>
      </c>
      <c r="B13" s="385" t="s">
        <v>3158</v>
      </c>
      <c r="C13" s="397" t="s">
        <v>139</v>
      </c>
      <c r="D13" s="1048"/>
      <c r="E13" s="390" t="s">
        <v>3665</v>
      </c>
      <c r="F13" s="214"/>
      <c r="G13" s="214"/>
      <c r="H13" s="214"/>
    </row>
    <row r="14" spans="1:8" ht="32.25" customHeight="1">
      <c r="A14" s="1148" t="s">
        <v>3666</v>
      </c>
      <c r="B14" s="385" t="s">
        <v>3158</v>
      </c>
      <c r="C14" s="397" t="s">
        <v>139</v>
      </c>
      <c r="D14" s="1048"/>
      <c r="E14" s="390" t="s">
        <v>3667</v>
      </c>
      <c r="F14" s="214"/>
      <c r="G14" s="214"/>
      <c r="H14" s="214"/>
    </row>
    <row r="15" spans="1:8" ht="32.25" customHeight="1">
      <c r="A15" s="1148" t="s">
        <v>3668</v>
      </c>
      <c r="B15" s="385" t="s">
        <v>3158</v>
      </c>
      <c r="C15" s="397" t="s">
        <v>139</v>
      </c>
      <c r="D15" s="1048"/>
      <c r="E15" s="390" t="s">
        <v>3669</v>
      </c>
      <c r="F15" s="214"/>
      <c r="G15" s="214"/>
      <c r="H15" s="214"/>
    </row>
    <row r="16" spans="1:8" ht="32.25" customHeight="1">
      <c r="A16" s="1148" t="s">
        <v>3670</v>
      </c>
      <c r="B16" s="385" t="s">
        <v>3158</v>
      </c>
      <c r="C16" s="397" t="s">
        <v>139</v>
      </c>
      <c r="D16" s="1048"/>
      <c r="E16" s="390" t="s">
        <v>3671</v>
      </c>
      <c r="F16" s="214"/>
      <c r="G16" s="214"/>
      <c r="H16" s="214"/>
    </row>
    <row r="17" spans="1:8" ht="32.25" customHeight="1">
      <c r="A17" s="1148" t="s">
        <v>3672</v>
      </c>
      <c r="B17" s="385" t="s">
        <v>3158</v>
      </c>
      <c r="C17" s="397" t="s">
        <v>139</v>
      </c>
      <c r="D17" s="1048"/>
      <c r="E17" s="390" t="s">
        <v>3673</v>
      </c>
      <c r="F17" s="214"/>
      <c r="G17" s="214"/>
      <c r="H17" s="214"/>
    </row>
    <row r="18" spans="1:8" ht="32.25" customHeight="1">
      <c r="A18" s="1148" t="s">
        <v>3674</v>
      </c>
      <c r="B18" s="385" t="s">
        <v>3186</v>
      </c>
      <c r="C18" s="397" t="s">
        <v>139</v>
      </c>
      <c r="D18" s="1048"/>
      <c r="E18" s="390" t="s">
        <v>3675</v>
      </c>
      <c r="F18" s="214"/>
      <c r="G18" s="214"/>
      <c r="H18" s="214"/>
    </row>
    <row r="19" spans="1:8" ht="32.25" customHeight="1">
      <c r="A19" s="1148" t="s">
        <v>3676</v>
      </c>
      <c r="B19" s="385" t="s">
        <v>3677</v>
      </c>
      <c r="C19" s="397" t="s">
        <v>139</v>
      </c>
      <c r="D19" s="1048"/>
      <c r="E19" s="390" t="s">
        <v>3678</v>
      </c>
      <c r="F19" s="214"/>
      <c r="G19" s="214"/>
      <c r="H19" s="214"/>
    </row>
    <row r="20" spans="1:8" ht="32.25" customHeight="1">
      <c r="A20" s="1148" t="s">
        <v>3679</v>
      </c>
      <c r="B20" s="385" t="s">
        <v>3677</v>
      </c>
      <c r="C20" s="397" t="s">
        <v>139</v>
      </c>
      <c r="D20" s="1048"/>
      <c r="E20" s="390" t="s">
        <v>3680</v>
      </c>
      <c r="F20" s="214"/>
      <c r="G20" s="214"/>
      <c r="H20" s="214"/>
    </row>
    <row r="21" spans="1:8" ht="32.25" customHeight="1">
      <c r="A21" s="1148" t="s">
        <v>3681</v>
      </c>
      <c r="B21" s="385" t="s">
        <v>3186</v>
      </c>
      <c r="C21" s="397" t="s">
        <v>139</v>
      </c>
      <c r="D21" s="1048"/>
      <c r="E21" s="390" t="s">
        <v>3682</v>
      </c>
      <c r="F21" s="214"/>
      <c r="G21" s="214"/>
      <c r="H21" s="214"/>
    </row>
    <row r="22" spans="1:8" ht="32.25" customHeight="1">
      <c r="A22" s="1148" t="s">
        <v>3683</v>
      </c>
      <c r="B22" s="385" t="s">
        <v>3186</v>
      </c>
      <c r="C22" s="397" t="s">
        <v>139</v>
      </c>
      <c r="D22" s="1048"/>
      <c r="E22" s="390" t="s">
        <v>3684</v>
      </c>
      <c r="F22" s="214"/>
      <c r="G22" s="214"/>
      <c r="H22" s="214"/>
    </row>
    <row r="23" spans="1:8" ht="32.25" customHeight="1">
      <c r="A23" s="1148" t="s">
        <v>3685</v>
      </c>
      <c r="B23" s="385" t="s">
        <v>3186</v>
      </c>
      <c r="C23" s="397" t="s">
        <v>139</v>
      </c>
      <c r="D23" s="1048"/>
      <c r="E23" s="390" t="s">
        <v>3686</v>
      </c>
      <c r="F23" s="214"/>
      <c r="G23" s="214"/>
      <c r="H23" s="214"/>
    </row>
    <row r="24" spans="1:8" ht="32.25" customHeight="1">
      <c r="A24" s="1148" t="s">
        <v>3687</v>
      </c>
      <c r="B24" s="385" t="s">
        <v>3186</v>
      </c>
      <c r="C24" s="397" t="s">
        <v>139</v>
      </c>
      <c r="D24" s="1048"/>
      <c r="E24" s="390" t="s">
        <v>3688</v>
      </c>
      <c r="F24" s="214"/>
      <c r="G24" s="214"/>
      <c r="H24" s="214"/>
    </row>
    <row r="25" spans="1:8" ht="32.25" customHeight="1">
      <c r="A25" s="1148" t="s">
        <v>3689</v>
      </c>
      <c r="B25" s="385" t="s">
        <v>3186</v>
      </c>
      <c r="C25" s="397" t="s">
        <v>139</v>
      </c>
      <c r="D25" s="1048"/>
      <c r="E25" s="390" t="s">
        <v>3690</v>
      </c>
      <c r="F25" s="214"/>
      <c r="G25" s="214"/>
      <c r="H25" s="214"/>
    </row>
    <row r="26" spans="1:8" ht="32.25" customHeight="1">
      <c r="A26" s="1148" t="s">
        <v>3691</v>
      </c>
      <c r="B26" s="385" t="s">
        <v>3186</v>
      </c>
      <c r="C26" s="397" t="s">
        <v>139</v>
      </c>
      <c r="D26" s="1048"/>
      <c r="E26" s="390" t="s">
        <v>3692</v>
      </c>
      <c r="F26" s="214"/>
      <c r="G26" s="214"/>
      <c r="H26" s="214"/>
    </row>
    <row r="27" spans="1:8" ht="32.25" customHeight="1">
      <c r="A27" s="1148" t="s">
        <v>3693</v>
      </c>
      <c r="B27" s="385" t="s">
        <v>3186</v>
      </c>
      <c r="C27" s="397" t="s">
        <v>139</v>
      </c>
      <c r="D27" s="1048"/>
      <c r="E27" s="390" t="s">
        <v>3694</v>
      </c>
      <c r="F27" s="214"/>
      <c r="G27" s="214"/>
      <c r="H27" s="214"/>
    </row>
    <row r="28" spans="1:8" ht="32.25" customHeight="1">
      <c r="A28" s="1148" t="s">
        <v>3695</v>
      </c>
      <c r="B28" s="385" t="s">
        <v>3186</v>
      </c>
      <c r="C28" s="397" t="s">
        <v>139</v>
      </c>
      <c r="D28" s="1048"/>
      <c r="E28" s="390" t="s">
        <v>3696</v>
      </c>
      <c r="F28" s="214"/>
      <c r="G28" s="214"/>
      <c r="H28" s="214"/>
    </row>
    <row r="29" spans="1:8" ht="32.25" customHeight="1" thickBot="1">
      <c r="A29" s="1156" t="s">
        <v>3697</v>
      </c>
      <c r="B29" s="399" t="s">
        <v>3186</v>
      </c>
      <c r="C29" s="400" t="s">
        <v>139</v>
      </c>
      <c r="D29" s="1048"/>
      <c r="E29" s="416" t="s">
        <v>3698</v>
      </c>
      <c r="F29" s="214"/>
      <c r="G29" s="214"/>
      <c r="H29" s="214"/>
    </row>
    <row r="30" spans="1:8" ht="16.5" thickTop="1">
      <c r="A30" s="196"/>
      <c r="B30" s="197"/>
      <c r="C30" s="198"/>
      <c r="D30" s="148"/>
      <c r="E30" s="180"/>
      <c r="F30" s="214"/>
      <c r="G30" s="214"/>
      <c r="H30" s="214"/>
    </row>
    <row r="31" spans="1:8">
      <c r="A31" s="214"/>
      <c r="B31" s="214"/>
      <c r="C31" s="214"/>
      <c r="D31" s="214"/>
      <c r="E31" s="214"/>
      <c r="F31" s="214"/>
      <c r="G31" s="214"/>
      <c r="H31" s="214"/>
    </row>
    <row r="32" spans="1:8">
      <c r="A32" s="214"/>
      <c r="B32" s="214"/>
      <c r="C32" s="214"/>
      <c r="D32" s="214"/>
      <c r="E32" s="214"/>
      <c r="F32" s="214"/>
      <c r="G32" s="214"/>
      <c r="H32" s="214"/>
    </row>
  </sheetData>
  <mergeCells count="1">
    <mergeCell ref="A3:C3"/>
  </mergeCells>
  <pageMargins left="0.7" right="0.7" top="0.75" bottom="0.75" header="0.3" footer="0.3"/>
  <pageSetup paperSize="8" fitToHeight="0" orientation="portrait" r:id="rId1"/>
  <headerFooter>
    <oddHeader>&amp;L&amp;F&amp;CSheet: &amp;A&amp;ROFFICIAL</oddHeader>
    <oddFooter>&amp;LPrinted on: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view="pageBreakPreview" zoomScaleNormal="100" zoomScaleSheetLayoutView="100" workbookViewId="0">
      <selection activeCell="A3" sqref="A3:G3"/>
    </sheetView>
  </sheetViews>
  <sheetFormatPr defaultRowHeight="15"/>
  <cols>
    <col min="1" max="1" width="14" style="20" customWidth="1"/>
    <col min="2" max="2" width="21.25" style="20" customWidth="1"/>
    <col min="3" max="6" width="10.75" style="20" customWidth="1"/>
    <col min="7" max="7" width="10.75" style="14" customWidth="1"/>
    <col min="8" max="8" width="2.75" style="20" customWidth="1"/>
    <col min="9" max="9" width="8.75" style="20" customWidth="1"/>
    <col min="10" max="10" width="1" style="20" customWidth="1"/>
    <col min="11" max="244" width="9" style="20"/>
    <col min="245" max="245" width="14" style="20" customWidth="1"/>
    <col min="246" max="246" width="32.125" style="20" customWidth="1"/>
    <col min="247" max="247" width="9" style="20"/>
    <col min="248" max="248" width="9.625" style="20" customWidth="1"/>
    <col min="249" max="250" width="9" style="20"/>
    <col min="251" max="251" width="9.625" style="20" customWidth="1"/>
    <col min="252" max="500" width="9" style="20"/>
    <col min="501" max="501" width="14" style="20" customWidth="1"/>
    <col min="502" max="502" width="32.125" style="20" customWidth="1"/>
    <col min="503" max="503" width="9" style="20"/>
    <col min="504" max="504" width="9.625" style="20" customWidth="1"/>
    <col min="505" max="506" width="9" style="20"/>
    <col min="507" max="507" width="9.625" style="20" customWidth="1"/>
    <col min="508" max="756" width="9" style="20"/>
    <col min="757" max="757" width="14" style="20" customWidth="1"/>
    <col min="758" max="758" width="32.125" style="20" customWidth="1"/>
    <col min="759" max="759" width="9" style="20"/>
    <col min="760" max="760" width="9.625" style="20" customWidth="1"/>
    <col min="761" max="762" width="9" style="20"/>
    <col min="763" max="763" width="9.625" style="20" customWidth="1"/>
    <col min="764" max="1012" width="9" style="20"/>
    <col min="1013" max="1013" width="14" style="20" customWidth="1"/>
    <col min="1014" max="1014" width="32.125" style="20" customWidth="1"/>
    <col min="1015" max="1015" width="9" style="20"/>
    <col min="1016" max="1016" width="9.625" style="20" customWidth="1"/>
    <col min="1017" max="1018" width="9" style="20"/>
    <col min="1019" max="1019" width="9.625" style="20" customWidth="1"/>
    <col min="1020" max="1268" width="9" style="20"/>
    <col min="1269" max="1269" width="14" style="20" customWidth="1"/>
    <col min="1270" max="1270" width="32.125" style="20" customWidth="1"/>
    <col min="1271" max="1271" width="9" style="20"/>
    <col min="1272" max="1272" width="9.625" style="20" customWidth="1"/>
    <col min="1273" max="1274" width="9" style="20"/>
    <col min="1275" max="1275" width="9.625" style="20" customWidth="1"/>
    <col min="1276" max="1524" width="9" style="20"/>
    <col min="1525" max="1525" width="14" style="20" customWidth="1"/>
    <col min="1526" max="1526" width="32.125" style="20" customWidth="1"/>
    <col min="1527" max="1527" width="9" style="20"/>
    <col min="1528" max="1528" width="9.625" style="20" customWidth="1"/>
    <col min="1529" max="1530" width="9" style="20"/>
    <col min="1531" max="1531" width="9.625" style="20" customWidth="1"/>
    <col min="1532" max="1780" width="9" style="20"/>
    <col min="1781" max="1781" width="14" style="20" customWidth="1"/>
    <col min="1782" max="1782" width="32.125" style="20" customWidth="1"/>
    <col min="1783" max="1783" width="9" style="20"/>
    <col min="1784" max="1784" width="9.625" style="20" customWidth="1"/>
    <col min="1785" max="1786" width="9" style="20"/>
    <col min="1787" max="1787" width="9.625" style="20" customWidth="1"/>
    <col min="1788" max="2036" width="9" style="20"/>
    <col min="2037" max="2037" width="14" style="20" customWidth="1"/>
    <col min="2038" max="2038" width="32.125" style="20" customWidth="1"/>
    <col min="2039" max="2039" width="9" style="20"/>
    <col min="2040" max="2040" width="9.625" style="20" customWidth="1"/>
    <col min="2041" max="2042" width="9" style="20"/>
    <col min="2043" max="2043" width="9.625" style="20" customWidth="1"/>
    <col min="2044" max="2292" width="9" style="20"/>
    <col min="2293" max="2293" width="14" style="20" customWidth="1"/>
    <col min="2294" max="2294" width="32.125" style="20" customWidth="1"/>
    <col min="2295" max="2295" width="9" style="20"/>
    <col min="2296" max="2296" width="9.625" style="20" customWidth="1"/>
    <col min="2297" max="2298" width="9" style="20"/>
    <col min="2299" max="2299" width="9.625" style="20" customWidth="1"/>
    <col min="2300" max="2548" width="9" style="20"/>
    <col min="2549" max="2549" width="14" style="20" customWidth="1"/>
    <col min="2550" max="2550" width="32.125" style="20" customWidth="1"/>
    <col min="2551" max="2551" width="9" style="20"/>
    <col min="2552" max="2552" width="9.625" style="20" customWidth="1"/>
    <col min="2553" max="2554" width="9" style="20"/>
    <col min="2555" max="2555" width="9.625" style="20" customWidth="1"/>
    <col min="2556" max="2804" width="9" style="20"/>
    <col min="2805" max="2805" width="14" style="20" customWidth="1"/>
    <col min="2806" max="2806" width="32.125" style="20" customWidth="1"/>
    <col min="2807" max="2807" width="9" style="20"/>
    <col min="2808" max="2808" width="9.625" style="20" customWidth="1"/>
    <col min="2809" max="2810" width="9" style="20"/>
    <col min="2811" max="2811" width="9.625" style="20" customWidth="1"/>
    <col min="2812" max="3060" width="9" style="20"/>
    <col min="3061" max="3061" width="14" style="20" customWidth="1"/>
    <col min="3062" max="3062" width="32.125" style="20" customWidth="1"/>
    <col min="3063" max="3063" width="9" style="20"/>
    <col min="3064" max="3064" width="9.625" style="20" customWidth="1"/>
    <col min="3065" max="3066" width="9" style="20"/>
    <col min="3067" max="3067" width="9.625" style="20" customWidth="1"/>
    <col min="3068" max="3316" width="9" style="20"/>
    <col min="3317" max="3317" width="14" style="20" customWidth="1"/>
    <col min="3318" max="3318" width="32.125" style="20" customWidth="1"/>
    <col min="3319" max="3319" width="9" style="20"/>
    <col min="3320" max="3320" width="9.625" style="20" customWidth="1"/>
    <col min="3321" max="3322" width="9" style="20"/>
    <col min="3323" max="3323" width="9.625" style="20" customWidth="1"/>
    <col min="3324" max="3572" width="9" style="20"/>
    <col min="3573" max="3573" width="14" style="20" customWidth="1"/>
    <col min="3574" max="3574" width="32.125" style="20" customWidth="1"/>
    <col min="3575" max="3575" width="9" style="20"/>
    <col min="3576" max="3576" width="9.625" style="20" customWidth="1"/>
    <col min="3577" max="3578" width="9" style="20"/>
    <col min="3579" max="3579" width="9.625" style="20" customWidth="1"/>
    <col min="3580" max="3828" width="9" style="20"/>
    <col min="3829" max="3829" width="14" style="20" customWidth="1"/>
    <col min="3830" max="3830" width="32.125" style="20" customWidth="1"/>
    <col min="3831" max="3831" width="9" style="20"/>
    <col min="3832" max="3832" width="9.625" style="20" customWidth="1"/>
    <col min="3833" max="3834" width="9" style="20"/>
    <col min="3835" max="3835" width="9.625" style="20" customWidth="1"/>
    <col min="3836" max="4084" width="9" style="20"/>
    <col min="4085" max="4085" width="14" style="20" customWidth="1"/>
    <col min="4086" max="4086" width="32.125" style="20" customWidth="1"/>
    <col min="4087" max="4087" width="9" style="20"/>
    <col min="4088" max="4088" width="9.625" style="20" customWidth="1"/>
    <col min="4089" max="4090" width="9" style="20"/>
    <col min="4091" max="4091" width="9.625" style="20" customWidth="1"/>
    <col min="4092" max="4340" width="9" style="20"/>
    <col min="4341" max="4341" width="14" style="20" customWidth="1"/>
    <col min="4342" max="4342" width="32.125" style="20" customWidth="1"/>
    <col min="4343" max="4343" width="9" style="20"/>
    <col min="4344" max="4344" width="9.625" style="20" customWidth="1"/>
    <col min="4345" max="4346" width="9" style="20"/>
    <col min="4347" max="4347" width="9.625" style="20" customWidth="1"/>
    <col min="4348" max="4596" width="9" style="20"/>
    <col min="4597" max="4597" width="14" style="20" customWidth="1"/>
    <col min="4598" max="4598" width="32.125" style="20" customWidth="1"/>
    <col min="4599" max="4599" width="9" style="20"/>
    <col min="4600" max="4600" width="9.625" style="20" customWidth="1"/>
    <col min="4601" max="4602" width="9" style="20"/>
    <col min="4603" max="4603" width="9.625" style="20" customWidth="1"/>
    <col min="4604" max="4852" width="9" style="20"/>
    <col min="4853" max="4853" width="14" style="20" customWidth="1"/>
    <col min="4854" max="4854" width="32.125" style="20" customWidth="1"/>
    <col min="4855" max="4855" width="9" style="20"/>
    <col min="4856" max="4856" width="9.625" style="20" customWidth="1"/>
    <col min="4857" max="4858" width="9" style="20"/>
    <col min="4859" max="4859" width="9.625" style="20" customWidth="1"/>
    <col min="4860" max="5108" width="9" style="20"/>
    <col min="5109" max="5109" width="14" style="20" customWidth="1"/>
    <col min="5110" max="5110" width="32.125" style="20" customWidth="1"/>
    <col min="5111" max="5111" width="9" style="20"/>
    <col min="5112" max="5112" width="9.625" style="20" customWidth="1"/>
    <col min="5113" max="5114" width="9" style="20"/>
    <col min="5115" max="5115" width="9.625" style="20" customWidth="1"/>
    <col min="5116" max="5364" width="9" style="20"/>
    <col min="5365" max="5365" width="14" style="20" customWidth="1"/>
    <col min="5366" max="5366" width="32.125" style="20" customWidth="1"/>
    <col min="5367" max="5367" width="9" style="20"/>
    <col min="5368" max="5368" width="9.625" style="20" customWidth="1"/>
    <col min="5369" max="5370" width="9" style="20"/>
    <col min="5371" max="5371" width="9.625" style="20" customWidth="1"/>
    <col min="5372" max="5620" width="9" style="20"/>
    <col min="5621" max="5621" width="14" style="20" customWidth="1"/>
    <col min="5622" max="5622" width="32.125" style="20" customWidth="1"/>
    <col min="5623" max="5623" width="9" style="20"/>
    <col min="5624" max="5624" width="9.625" style="20" customWidth="1"/>
    <col min="5625" max="5626" width="9" style="20"/>
    <col min="5627" max="5627" width="9.625" style="20" customWidth="1"/>
    <col min="5628" max="5876" width="9" style="20"/>
    <col min="5877" max="5877" width="14" style="20" customWidth="1"/>
    <col min="5878" max="5878" width="32.125" style="20" customWidth="1"/>
    <col min="5879" max="5879" width="9" style="20"/>
    <col min="5880" max="5880" width="9.625" style="20" customWidth="1"/>
    <col min="5881" max="5882" width="9" style="20"/>
    <col min="5883" max="5883" width="9.625" style="20" customWidth="1"/>
    <col min="5884" max="6132" width="9" style="20"/>
    <col min="6133" max="6133" width="14" style="20" customWidth="1"/>
    <col min="6134" max="6134" width="32.125" style="20" customWidth="1"/>
    <col min="6135" max="6135" width="9" style="20"/>
    <col min="6136" max="6136" width="9.625" style="20" customWidth="1"/>
    <col min="6137" max="6138" width="9" style="20"/>
    <col min="6139" max="6139" width="9.625" style="20" customWidth="1"/>
    <col min="6140" max="6388" width="9" style="20"/>
    <col min="6389" max="6389" width="14" style="20" customWidth="1"/>
    <col min="6390" max="6390" width="32.125" style="20" customWidth="1"/>
    <col min="6391" max="6391" width="9" style="20"/>
    <col min="6392" max="6392" width="9.625" style="20" customWidth="1"/>
    <col min="6393" max="6394" width="9" style="20"/>
    <col min="6395" max="6395" width="9.625" style="20" customWidth="1"/>
    <col min="6396" max="6644" width="9" style="20"/>
    <col min="6645" max="6645" width="14" style="20" customWidth="1"/>
    <col min="6646" max="6646" width="32.125" style="20" customWidth="1"/>
    <col min="6647" max="6647" width="9" style="20"/>
    <col min="6648" max="6648" width="9.625" style="20" customWidth="1"/>
    <col min="6649" max="6650" width="9" style="20"/>
    <col min="6651" max="6651" width="9.625" style="20" customWidth="1"/>
    <col min="6652" max="6900" width="9" style="20"/>
    <col min="6901" max="6901" width="14" style="20" customWidth="1"/>
    <col min="6902" max="6902" width="32.125" style="20" customWidth="1"/>
    <col min="6903" max="6903" width="9" style="20"/>
    <col min="6904" max="6904" width="9.625" style="20" customWidth="1"/>
    <col min="6905" max="6906" width="9" style="20"/>
    <col min="6907" max="6907" width="9.625" style="20" customWidth="1"/>
    <col min="6908" max="7156" width="9" style="20"/>
    <col min="7157" max="7157" width="14" style="20" customWidth="1"/>
    <col min="7158" max="7158" width="32.125" style="20" customWidth="1"/>
    <col min="7159" max="7159" width="9" style="20"/>
    <col min="7160" max="7160" width="9.625" style="20" customWidth="1"/>
    <col min="7161" max="7162" width="9" style="20"/>
    <col min="7163" max="7163" width="9.625" style="20" customWidth="1"/>
    <col min="7164" max="7412" width="9" style="20"/>
    <col min="7413" max="7413" width="14" style="20" customWidth="1"/>
    <col min="7414" max="7414" width="32.125" style="20" customWidth="1"/>
    <col min="7415" max="7415" width="9" style="20"/>
    <col min="7416" max="7416" width="9.625" style="20" customWidth="1"/>
    <col min="7417" max="7418" width="9" style="20"/>
    <col min="7419" max="7419" width="9.625" style="20" customWidth="1"/>
    <col min="7420" max="7668" width="9" style="20"/>
    <col min="7669" max="7669" width="14" style="20" customWidth="1"/>
    <col min="7670" max="7670" width="32.125" style="20" customWidth="1"/>
    <col min="7671" max="7671" width="9" style="20"/>
    <col min="7672" max="7672" width="9.625" style="20" customWidth="1"/>
    <col min="7673" max="7674" width="9" style="20"/>
    <col min="7675" max="7675" width="9.625" style="20" customWidth="1"/>
    <col min="7676" max="7924" width="9" style="20"/>
    <col min="7925" max="7925" width="14" style="20" customWidth="1"/>
    <col min="7926" max="7926" width="32.125" style="20" customWidth="1"/>
    <col min="7927" max="7927" width="9" style="20"/>
    <col min="7928" max="7928" width="9.625" style="20" customWidth="1"/>
    <col min="7929" max="7930" width="9" style="20"/>
    <col min="7931" max="7931" width="9.625" style="20" customWidth="1"/>
    <col min="7932" max="8180" width="9" style="20"/>
    <col min="8181" max="8181" width="14" style="20" customWidth="1"/>
    <col min="8182" max="8182" width="32.125" style="20" customWidth="1"/>
    <col min="8183" max="8183" width="9" style="20"/>
    <col min="8184" max="8184" width="9.625" style="20" customWidth="1"/>
    <col min="8185" max="8186" width="9" style="20"/>
    <col min="8187" max="8187" width="9.625" style="20" customWidth="1"/>
    <col min="8188" max="8436" width="9" style="20"/>
    <col min="8437" max="8437" width="14" style="20" customWidth="1"/>
    <col min="8438" max="8438" width="32.125" style="20" customWidth="1"/>
    <col min="8439" max="8439" width="9" style="20"/>
    <col min="8440" max="8440" width="9.625" style="20" customWidth="1"/>
    <col min="8441" max="8442" width="9" style="20"/>
    <col min="8443" max="8443" width="9.625" style="20" customWidth="1"/>
    <col min="8444" max="8692" width="9" style="20"/>
    <col min="8693" max="8693" width="14" style="20" customWidth="1"/>
    <col min="8694" max="8694" width="32.125" style="20" customWidth="1"/>
    <col min="8695" max="8695" width="9" style="20"/>
    <col min="8696" max="8696" width="9.625" style="20" customWidth="1"/>
    <col min="8697" max="8698" width="9" style="20"/>
    <col min="8699" max="8699" width="9.625" style="20" customWidth="1"/>
    <col min="8700" max="8948" width="9" style="20"/>
    <col min="8949" max="8949" width="14" style="20" customWidth="1"/>
    <col min="8950" max="8950" width="32.125" style="20" customWidth="1"/>
    <col min="8951" max="8951" width="9" style="20"/>
    <col min="8952" max="8952" width="9.625" style="20" customWidth="1"/>
    <col min="8953" max="8954" width="9" style="20"/>
    <col min="8955" max="8955" width="9.625" style="20" customWidth="1"/>
    <col min="8956" max="9204" width="9" style="20"/>
    <col min="9205" max="9205" width="14" style="20" customWidth="1"/>
    <col min="9206" max="9206" width="32.125" style="20" customWidth="1"/>
    <col min="9207" max="9207" width="9" style="20"/>
    <col min="9208" max="9208" width="9.625" style="20" customWidth="1"/>
    <col min="9209" max="9210" width="9" style="20"/>
    <col min="9211" max="9211" width="9.625" style="20" customWidth="1"/>
    <col min="9212" max="9460" width="9" style="20"/>
    <col min="9461" max="9461" width="14" style="20" customWidth="1"/>
    <col min="9462" max="9462" width="32.125" style="20" customWidth="1"/>
    <col min="9463" max="9463" width="9" style="20"/>
    <col min="9464" max="9464" width="9.625" style="20" customWidth="1"/>
    <col min="9465" max="9466" width="9" style="20"/>
    <col min="9467" max="9467" width="9.625" style="20" customWidth="1"/>
    <col min="9468" max="9716" width="9" style="20"/>
    <col min="9717" max="9717" width="14" style="20" customWidth="1"/>
    <col min="9718" max="9718" width="32.125" style="20" customWidth="1"/>
    <col min="9719" max="9719" width="9" style="20"/>
    <col min="9720" max="9720" width="9.625" style="20" customWidth="1"/>
    <col min="9721" max="9722" width="9" style="20"/>
    <col min="9723" max="9723" width="9.625" style="20" customWidth="1"/>
    <col min="9724" max="9972" width="9" style="20"/>
    <col min="9973" max="9973" width="14" style="20" customWidth="1"/>
    <col min="9974" max="9974" width="32.125" style="20" customWidth="1"/>
    <col min="9975" max="9975" width="9" style="20"/>
    <col min="9976" max="9976" width="9.625" style="20" customWidth="1"/>
    <col min="9977" max="9978" width="9" style="20"/>
    <col min="9979" max="9979" width="9.625" style="20" customWidth="1"/>
    <col min="9980" max="10228" width="9" style="20"/>
    <col min="10229" max="10229" width="14" style="20" customWidth="1"/>
    <col min="10230" max="10230" width="32.125" style="20" customWidth="1"/>
    <col min="10231" max="10231" width="9" style="20"/>
    <col min="10232" max="10232" width="9.625" style="20" customWidth="1"/>
    <col min="10233" max="10234" width="9" style="20"/>
    <col min="10235" max="10235" width="9.625" style="20" customWidth="1"/>
    <col min="10236" max="10484" width="9" style="20"/>
    <col min="10485" max="10485" width="14" style="20" customWidth="1"/>
    <col min="10486" max="10486" width="32.125" style="20" customWidth="1"/>
    <col min="10487" max="10487" width="9" style="20"/>
    <col min="10488" max="10488" width="9.625" style="20" customWidth="1"/>
    <col min="10489" max="10490" width="9" style="20"/>
    <col min="10491" max="10491" width="9.625" style="20" customWidth="1"/>
    <col min="10492" max="10740" width="9" style="20"/>
    <col min="10741" max="10741" width="14" style="20" customWidth="1"/>
    <col min="10742" max="10742" width="32.125" style="20" customWidth="1"/>
    <col min="10743" max="10743" width="9" style="20"/>
    <col min="10744" max="10744" width="9.625" style="20" customWidth="1"/>
    <col min="10745" max="10746" width="9" style="20"/>
    <col min="10747" max="10747" width="9.625" style="20" customWidth="1"/>
    <col min="10748" max="10996" width="9" style="20"/>
    <col min="10997" max="10997" width="14" style="20" customWidth="1"/>
    <col min="10998" max="10998" width="32.125" style="20" customWidth="1"/>
    <col min="10999" max="10999" width="9" style="20"/>
    <col min="11000" max="11000" width="9.625" style="20" customWidth="1"/>
    <col min="11001" max="11002" width="9" style="20"/>
    <col min="11003" max="11003" width="9.625" style="20" customWidth="1"/>
    <col min="11004" max="11252" width="9" style="20"/>
    <col min="11253" max="11253" width="14" style="20" customWidth="1"/>
    <col min="11254" max="11254" width="32.125" style="20" customWidth="1"/>
    <col min="11255" max="11255" width="9" style="20"/>
    <col min="11256" max="11256" width="9.625" style="20" customWidth="1"/>
    <col min="11257" max="11258" width="9" style="20"/>
    <col min="11259" max="11259" width="9.625" style="20" customWidth="1"/>
    <col min="11260" max="11508" width="9" style="20"/>
    <col min="11509" max="11509" width="14" style="20" customWidth="1"/>
    <col min="11510" max="11510" width="32.125" style="20" customWidth="1"/>
    <col min="11511" max="11511" width="9" style="20"/>
    <col min="11512" max="11512" width="9.625" style="20" customWidth="1"/>
    <col min="11513" max="11514" width="9" style="20"/>
    <col min="11515" max="11515" width="9.625" style="20" customWidth="1"/>
    <col min="11516" max="11764" width="9" style="20"/>
    <col min="11765" max="11765" width="14" style="20" customWidth="1"/>
    <col min="11766" max="11766" width="32.125" style="20" customWidth="1"/>
    <col min="11767" max="11767" width="9" style="20"/>
    <col min="11768" max="11768" width="9.625" style="20" customWidth="1"/>
    <col min="11769" max="11770" width="9" style="20"/>
    <col min="11771" max="11771" width="9.625" style="20" customWidth="1"/>
    <col min="11772" max="12020" width="9" style="20"/>
    <col min="12021" max="12021" width="14" style="20" customWidth="1"/>
    <col min="12022" max="12022" width="32.125" style="20" customWidth="1"/>
    <col min="12023" max="12023" width="9" style="20"/>
    <col min="12024" max="12024" width="9.625" style="20" customWidth="1"/>
    <col min="12025" max="12026" width="9" style="20"/>
    <col min="12027" max="12027" width="9.625" style="20" customWidth="1"/>
    <col min="12028" max="12276" width="9" style="20"/>
    <col min="12277" max="12277" width="14" style="20" customWidth="1"/>
    <col min="12278" max="12278" width="32.125" style="20" customWidth="1"/>
    <col min="12279" max="12279" width="9" style="20"/>
    <col min="12280" max="12280" width="9.625" style="20" customWidth="1"/>
    <col min="12281" max="12282" width="9" style="20"/>
    <col min="12283" max="12283" width="9.625" style="20" customWidth="1"/>
    <col min="12284" max="12532" width="9" style="20"/>
    <col min="12533" max="12533" width="14" style="20" customWidth="1"/>
    <col min="12534" max="12534" width="32.125" style="20" customWidth="1"/>
    <col min="12535" max="12535" width="9" style="20"/>
    <col min="12536" max="12536" width="9.625" style="20" customWidth="1"/>
    <col min="12537" max="12538" width="9" style="20"/>
    <col min="12539" max="12539" width="9.625" style="20" customWidth="1"/>
    <col min="12540" max="12788" width="9" style="20"/>
    <col min="12789" max="12789" width="14" style="20" customWidth="1"/>
    <col min="12790" max="12790" width="32.125" style="20" customWidth="1"/>
    <col min="12791" max="12791" width="9" style="20"/>
    <col min="12792" max="12792" width="9.625" style="20" customWidth="1"/>
    <col min="12793" max="12794" width="9" style="20"/>
    <col min="12795" max="12795" width="9.625" style="20" customWidth="1"/>
    <col min="12796" max="13044" width="9" style="20"/>
    <col min="13045" max="13045" width="14" style="20" customWidth="1"/>
    <col min="13046" max="13046" width="32.125" style="20" customWidth="1"/>
    <col min="13047" max="13047" width="9" style="20"/>
    <col min="13048" max="13048" width="9.625" style="20" customWidth="1"/>
    <col min="13049" max="13050" width="9" style="20"/>
    <col min="13051" max="13051" width="9.625" style="20" customWidth="1"/>
    <col min="13052" max="13300" width="9" style="20"/>
    <col min="13301" max="13301" width="14" style="20" customWidth="1"/>
    <col min="13302" max="13302" width="32.125" style="20" customWidth="1"/>
    <col min="13303" max="13303" width="9" style="20"/>
    <col min="13304" max="13304" width="9.625" style="20" customWidth="1"/>
    <col min="13305" max="13306" width="9" style="20"/>
    <col min="13307" max="13307" width="9.625" style="20" customWidth="1"/>
    <col min="13308" max="13556" width="9" style="20"/>
    <col min="13557" max="13557" width="14" style="20" customWidth="1"/>
    <col min="13558" max="13558" width="32.125" style="20" customWidth="1"/>
    <col min="13559" max="13559" width="9" style="20"/>
    <col min="13560" max="13560" width="9.625" style="20" customWidth="1"/>
    <col min="13561" max="13562" width="9" style="20"/>
    <col min="13563" max="13563" width="9.625" style="20" customWidth="1"/>
    <col min="13564" max="13812" width="9" style="20"/>
    <col min="13813" max="13813" width="14" style="20" customWidth="1"/>
    <col min="13814" max="13814" width="32.125" style="20" customWidth="1"/>
    <col min="13815" max="13815" width="9" style="20"/>
    <col min="13816" max="13816" width="9.625" style="20" customWidth="1"/>
    <col min="13817" max="13818" width="9" style="20"/>
    <col min="13819" max="13819" width="9.625" style="20" customWidth="1"/>
    <col min="13820" max="14068" width="9" style="20"/>
    <col min="14069" max="14069" width="14" style="20" customWidth="1"/>
    <col min="14070" max="14070" width="32.125" style="20" customWidth="1"/>
    <col min="14071" max="14071" width="9" style="20"/>
    <col min="14072" max="14072" width="9.625" style="20" customWidth="1"/>
    <col min="14073" max="14074" width="9" style="20"/>
    <col min="14075" max="14075" width="9.625" style="20" customWidth="1"/>
    <col min="14076" max="14324" width="9" style="20"/>
    <col min="14325" max="14325" width="14" style="20" customWidth="1"/>
    <col min="14326" max="14326" width="32.125" style="20" customWidth="1"/>
    <col min="14327" max="14327" width="9" style="20"/>
    <col min="14328" max="14328" width="9.625" style="20" customWidth="1"/>
    <col min="14329" max="14330" width="9" style="20"/>
    <col min="14331" max="14331" width="9.625" style="20" customWidth="1"/>
    <col min="14332" max="14580" width="9" style="20"/>
    <col min="14581" max="14581" width="14" style="20" customWidth="1"/>
    <col min="14582" max="14582" width="32.125" style="20" customWidth="1"/>
    <col min="14583" max="14583" width="9" style="20"/>
    <col min="14584" max="14584" width="9.625" style="20" customWidth="1"/>
    <col min="14585" max="14586" width="9" style="20"/>
    <col min="14587" max="14587" width="9.625" style="20" customWidth="1"/>
    <col min="14588" max="14836" width="9" style="20"/>
    <col min="14837" max="14837" width="14" style="20" customWidth="1"/>
    <col min="14838" max="14838" width="32.125" style="20" customWidth="1"/>
    <col min="14839" max="14839" width="9" style="20"/>
    <col min="14840" max="14840" width="9.625" style="20" customWidth="1"/>
    <col min="14841" max="14842" width="9" style="20"/>
    <col min="14843" max="14843" width="9.625" style="20" customWidth="1"/>
    <col min="14844" max="15092" width="9" style="20"/>
    <col min="15093" max="15093" width="14" style="20" customWidth="1"/>
    <col min="15094" max="15094" width="32.125" style="20" customWidth="1"/>
    <col min="15095" max="15095" width="9" style="20"/>
    <col min="15096" max="15096" width="9.625" style="20" customWidth="1"/>
    <col min="15097" max="15098" width="9" style="20"/>
    <col min="15099" max="15099" width="9.625" style="20" customWidth="1"/>
    <col min="15100" max="15348" width="9" style="20"/>
    <col min="15349" max="15349" width="14" style="20" customWidth="1"/>
    <col min="15350" max="15350" width="32.125" style="20" customWidth="1"/>
    <col min="15351" max="15351" width="9" style="20"/>
    <col min="15352" max="15352" width="9.625" style="20" customWidth="1"/>
    <col min="15353" max="15354" width="9" style="20"/>
    <col min="15355" max="15355" width="9.625" style="20" customWidth="1"/>
    <col min="15356" max="15604" width="9" style="20"/>
    <col min="15605" max="15605" width="14" style="20" customWidth="1"/>
    <col min="15606" max="15606" width="32.125" style="20" customWidth="1"/>
    <col min="15607" max="15607" width="9" style="20"/>
    <col min="15608" max="15608" width="9.625" style="20" customWidth="1"/>
    <col min="15609" max="15610" width="9" style="20"/>
    <col min="15611" max="15611" width="9.625" style="20" customWidth="1"/>
    <col min="15612" max="15860" width="9" style="20"/>
    <col min="15861" max="15861" width="14" style="20" customWidth="1"/>
    <col min="15862" max="15862" width="32.125" style="20" customWidth="1"/>
    <col min="15863" max="15863" width="9" style="20"/>
    <col min="15864" max="15864" width="9.625" style="20" customWidth="1"/>
    <col min="15865" max="15866" width="9" style="20"/>
    <col min="15867" max="15867" width="9.625" style="20" customWidth="1"/>
    <col min="15868" max="16116" width="9" style="20"/>
    <col min="16117" max="16117" width="14" style="20" customWidth="1"/>
    <col min="16118" max="16118" width="32.125" style="20" customWidth="1"/>
    <col min="16119" max="16119" width="9" style="20"/>
    <col min="16120" max="16120" width="9.625" style="20" customWidth="1"/>
    <col min="16121" max="16122" width="9" style="20"/>
    <col min="16123" max="16123" width="9.625" style="20" customWidth="1"/>
    <col min="16124" max="16380" width="9" style="20"/>
    <col min="16381" max="16384" width="9" style="20" customWidth="1"/>
  </cols>
  <sheetData>
    <row r="1" spans="1:9" s="45" customFormat="1" ht="18" customHeight="1">
      <c r="A1" s="1216" t="s">
        <v>8</v>
      </c>
      <c r="B1" s="1216"/>
      <c r="C1" s="1216"/>
      <c r="D1" s="1216"/>
      <c r="E1" s="1216"/>
      <c r="F1" s="1216"/>
      <c r="G1" s="25"/>
    </row>
    <row r="2" spans="1:9" s="45" customFormat="1" ht="12" customHeight="1">
      <c r="A2" s="432"/>
      <c r="B2" s="432"/>
      <c r="C2" s="432"/>
      <c r="D2" s="432"/>
      <c r="E2" s="432"/>
      <c r="F2" s="432"/>
      <c r="G2" s="25"/>
    </row>
    <row r="3" spans="1:9" s="45" customFormat="1" ht="47.25" customHeight="1">
      <c r="A3" s="1224" t="s">
        <v>257</v>
      </c>
      <c r="B3" s="1224"/>
      <c r="C3" s="1224"/>
      <c r="D3" s="1224"/>
      <c r="E3" s="1224"/>
      <c r="F3" s="1224"/>
      <c r="G3" s="1224"/>
    </row>
    <row r="4" spans="1:9" ht="18" customHeight="1" thickBot="1">
      <c r="A4" s="1"/>
      <c r="B4" s="1"/>
      <c r="C4" s="1266"/>
      <c r="D4" s="1266"/>
      <c r="E4" s="1266"/>
      <c r="F4" s="1266"/>
      <c r="G4" s="26"/>
      <c r="H4" s="181"/>
      <c r="I4" s="958"/>
    </row>
    <row r="5" spans="1:9" ht="25.5" customHeight="1" thickTop="1">
      <c r="A5" s="1257"/>
      <c r="B5" s="1258"/>
      <c r="C5" s="1270" t="s">
        <v>131</v>
      </c>
      <c r="D5" s="1267" t="s">
        <v>132</v>
      </c>
      <c r="E5" s="1268"/>
      <c r="F5" s="1269"/>
      <c r="G5" s="1233" t="s">
        <v>133</v>
      </c>
      <c r="H5" s="181"/>
      <c r="I5" s="1227" t="s">
        <v>134</v>
      </c>
    </row>
    <row r="6" spans="1:9" ht="69.75" customHeight="1" thickBot="1">
      <c r="A6" s="1259"/>
      <c r="B6" s="1260"/>
      <c r="C6" s="1271"/>
      <c r="D6" s="1147" t="s">
        <v>135</v>
      </c>
      <c r="E6" s="1147" t="s">
        <v>136</v>
      </c>
      <c r="F6" s="1147" t="s">
        <v>137</v>
      </c>
      <c r="G6" s="1234"/>
      <c r="H6" s="181"/>
      <c r="I6" s="1228"/>
    </row>
    <row r="7" spans="1:9" ht="17.25" customHeight="1" thickTop="1" thickBot="1">
      <c r="A7" s="384"/>
      <c r="B7" s="426"/>
      <c r="C7" s="146"/>
      <c r="D7" s="176"/>
      <c r="E7" s="176"/>
      <c r="F7" s="176"/>
      <c r="G7" s="186"/>
      <c r="H7" s="181"/>
      <c r="I7" s="181"/>
    </row>
    <row r="8" spans="1:9" s="181" customFormat="1" ht="19.5" customHeight="1" thickTop="1" thickBot="1">
      <c r="A8" s="1251" t="s">
        <v>258</v>
      </c>
      <c r="B8" s="1252"/>
      <c r="C8" s="146"/>
      <c r="D8" s="176"/>
      <c r="E8" s="176"/>
      <c r="F8" s="176"/>
      <c r="G8" s="186"/>
    </row>
    <row r="9" spans="1:9" ht="19.5" customHeight="1" thickTop="1">
      <c r="A9" s="1262" t="s">
        <v>146</v>
      </c>
      <c r="B9" s="1263"/>
      <c r="C9" s="395" t="s">
        <v>139</v>
      </c>
      <c r="D9" s="395" t="s">
        <v>139</v>
      </c>
      <c r="E9" s="395" t="s">
        <v>139</v>
      </c>
      <c r="F9" s="395" t="s">
        <v>140</v>
      </c>
      <c r="G9" s="406" t="s">
        <v>140</v>
      </c>
      <c r="H9" s="121"/>
      <c r="I9" s="389" t="s">
        <v>259</v>
      </c>
    </row>
    <row r="10" spans="1:9" ht="19.5" customHeight="1">
      <c r="A10" s="1255" t="s">
        <v>148</v>
      </c>
      <c r="B10" s="1256"/>
      <c r="C10" s="385" t="s">
        <v>139</v>
      </c>
      <c r="D10" s="385" t="s">
        <v>139</v>
      </c>
      <c r="E10" s="385" t="s">
        <v>139</v>
      </c>
      <c r="F10" s="385" t="s">
        <v>140</v>
      </c>
      <c r="G10" s="409" t="s">
        <v>140</v>
      </c>
      <c r="H10" s="121"/>
      <c r="I10" s="390" t="s">
        <v>260</v>
      </c>
    </row>
    <row r="11" spans="1:9" ht="19.5" customHeight="1">
      <c r="A11" s="1235" t="s">
        <v>261</v>
      </c>
      <c r="B11" s="1236"/>
      <c r="C11" s="385" t="s">
        <v>139</v>
      </c>
      <c r="D11" s="385" t="s">
        <v>139</v>
      </c>
      <c r="E11" s="385" t="s">
        <v>139</v>
      </c>
      <c r="F11" s="385" t="s">
        <v>140</v>
      </c>
      <c r="G11" s="409" t="s">
        <v>140</v>
      </c>
      <c r="H11" s="121"/>
      <c r="I11" s="390" t="s">
        <v>262</v>
      </c>
    </row>
    <row r="12" spans="1:9" ht="19.5" customHeight="1">
      <c r="A12" s="1220" t="s">
        <v>263</v>
      </c>
      <c r="B12" s="1221"/>
      <c r="C12" s="385" t="s">
        <v>139</v>
      </c>
      <c r="D12" s="385" t="s">
        <v>139</v>
      </c>
      <c r="E12" s="385" t="s">
        <v>139</v>
      </c>
      <c r="F12" s="385" t="s">
        <v>140</v>
      </c>
      <c r="G12" s="409" t="s">
        <v>140</v>
      </c>
      <c r="H12" s="121"/>
      <c r="I12" s="390" t="s">
        <v>264</v>
      </c>
    </row>
    <row r="13" spans="1:9" ht="19.5" customHeight="1">
      <c r="A13" s="1276" t="s">
        <v>265</v>
      </c>
      <c r="B13" s="1277"/>
      <c r="C13" s="385" t="s">
        <v>139</v>
      </c>
      <c r="D13" s="385" t="s">
        <v>139</v>
      </c>
      <c r="E13" s="385" t="s">
        <v>139</v>
      </c>
      <c r="F13" s="385" t="s">
        <v>140</v>
      </c>
      <c r="G13" s="409" t="s">
        <v>140</v>
      </c>
      <c r="H13" s="121"/>
      <c r="I13" s="390" t="s">
        <v>266</v>
      </c>
    </row>
    <row r="14" spans="1:9" ht="19.5" customHeight="1">
      <c r="A14" s="1255" t="s">
        <v>267</v>
      </c>
      <c r="B14" s="1256"/>
      <c r="C14" s="385" t="s">
        <v>139</v>
      </c>
      <c r="D14" s="385" t="s">
        <v>139</v>
      </c>
      <c r="E14" s="385" t="s">
        <v>139</v>
      </c>
      <c r="F14" s="385" t="s">
        <v>140</v>
      </c>
      <c r="G14" s="409" t="s">
        <v>140</v>
      </c>
      <c r="H14" s="121"/>
      <c r="I14" s="390" t="s">
        <v>268</v>
      </c>
    </row>
    <row r="15" spans="1:9" ht="19.5" customHeight="1">
      <c r="A15" s="1235" t="s">
        <v>269</v>
      </c>
      <c r="B15" s="1236"/>
      <c r="C15" s="385" t="s">
        <v>139</v>
      </c>
      <c r="D15" s="385" t="s">
        <v>139</v>
      </c>
      <c r="E15" s="385" t="s">
        <v>139</v>
      </c>
      <c r="F15" s="385" t="s">
        <v>140</v>
      </c>
      <c r="G15" s="409" t="s">
        <v>140</v>
      </c>
      <c r="H15" s="121"/>
      <c r="I15" s="390" t="s">
        <v>270</v>
      </c>
    </row>
    <row r="16" spans="1:9" ht="19.5" customHeight="1" thickBot="1">
      <c r="A16" s="1282" t="s">
        <v>271</v>
      </c>
      <c r="B16" s="1283"/>
      <c r="C16" s="439" t="s">
        <v>139</v>
      </c>
      <c r="D16" s="439" t="s">
        <v>139</v>
      </c>
      <c r="E16" s="439" t="s">
        <v>139</v>
      </c>
      <c r="F16" s="439" t="s">
        <v>140</v>
      </c>
      <c r="G16" s="440" t="s">
        <v>140</v>
      </c>
      <c r="H16" s="121"/>
      <c r="I16" s="390" t="s">
        <v>272</v>
      </c>
    </row>
    <row r="17" spans="1:9" ht="19.5" customHeight="1">
      <c r="A17" s="1284" t="s">
        <v>273</v>
      </c>
      <c r="B17" s="1285"/>
      <c r="C17" s="437" t="s">
        <v>140</v>
      </c>
      <c r="D17" s="437" t="s">
        <v>140</v>
      </c>
      <c r="E17" s="437" t="s">
        <v>140</v>
      </c>
      <c r="F17" s="437" t="s">
        <v>140</v>
      </c>
      <c r="G17" s="438" t="s">
        <v>140</v>
      </c>
      <c r="H17" s="121"/>
      <c r="I17" s="390" t="s">
        <v>274</v>
      </c>
    </row>
    <row r="18" spans="1:9" ht="19.5" customHeight="1">
      <c r="A18" s="1286" t="s">
        <v>275</v>
      </c>
      <c r="B18" s="1287"/>
      <c r="C18" s="385" t="s">
        <v>139</v>
      </c>
      <c r="D18" s="385" t="s">
        <v>139</v>
      </c>
      <c r="E18" s="385" t="s">
        <v>139</v>
      </c>
      <c r="F18" s="385" t="s">
        <v>140</v>
      </c>
      <c r="G18" s="409" t="s">
        <v>140</v>
      </c>
      <c r="H18" s="181"/>
      <c r="I18" s="390" t="s">
        <v>276</v>
      </c>
    </row>
    <row r="19" spans="1:9" ht="19.5" customHeight="1" thickBot="1">
      <c r="A19" s="1294" t="s">
        <v>277</v>
      </c>
      <c r="B19" s="1295"/>
      <c r="C19" s="439" t="s">
        <v>139</v>
      </c>
      <c r="D19" s="439" t="s">
        <v>139</v>
      </c>
      <c r="E19" s="439" t="s">
        <v>139</v>
      </c>
      <c r="F19" s="439" t="s">
        <v>140</v>
      </c>
      <c r="G19" s="440" t="s">
        <v>140</v>
      </c>
      <c r="H19" s="181"/>
      <c r="I19" s="390" t="s">
        <v>278</v>
      </c>
    </row>
    <row r="20" spans="1:9" ht="19.5" customHeight="1" thickBot="1">
      <c r="A20" s="1288" t="s">
        <v>279</v>
      </c>
      <c r="B20" s="1289"/>
      <c r="C20" s="441" t="s">
        <v>140</v>
      </c>
      <c r="D20" s="441" t="s">
        <v>140</v>
      </c>
      <c r="E20" s="441" t="s">
        <v>140</v>
      </c>
      <c r="F20" s="441" t="s">
        <v>140</v>
      </c>
      <c r="G20" s="442" t="s">
        <v>140</v>
      </c>
      <c r="H20" s="181"/>
      <c r="I20" s="416" t="s">
        <v>280</v>
      </c>
    </row>
    <row r="21" spans="1:9" ht="19.5" customHeight="1" thickTop="1" thickBot="1">
      <c r="A21" s="5"/>
      <c r="B21" s="418"/>
      <c r="C21" s="466"/>
      <c r="D21" s="176"/>
      <c r="E21" s="176"/>
      <c r="F21" s="176"/>
      <c r="G21" s="186"/>
      <c r="H21" s="181"/>
      <c r="I21" s="181"/>
    </row>
    <row r="22" spans="1:9" ht="19.5" customHeight="1" thickTop="1" thickBot="1">
      <c r="A22" s="1251" t="s">
        <v>281</v>
      </c>
      <c r="B22" s="1252"/>
      <c r="C22" s="176"/>
      <c r="D22" s="176"/>
      <c r="E22" s="176"/>
      <c r="F22" s="176"/>
      <c r="G22" s="186"/>
      <c r="H22" s="181"/>
      <c r="I22" s="181"/>
    </row>
    <row r="23" spans="1:9" ht="19.5" customHeight="1" thickTop="1">
      <c r="A23" s="1262" t="s">
        <v>282</v>
      </c>
      <c r="B23" s="1263"/>
      <c r="C23" s="395" t="s">
        <v>139</v>
      </c>
      <c r="D23" s="395" t="s">
        <v>139</v>
      </c>
      <c r="E23" s="395" t="s">
        <v>139</v>
      </c>
      <c r="F23" s="395" t="s">
        <v>140</v>
      </c>
      <c r="G23" s="406" t="s">
        <v>140</v>
      </c>
      <c r="H23" s="121"/>
      <c r="I23" s="389" t="s">
        <v>283</v>
      </c>
    </row>
    <row r="24" spans="1:9" ht="19.5" customHeight="1">
      <c r="A24" s="1255" t="s">
        <v>284</v>
      </c>
      <c r="B24" s="1256"/>
      <c r="C24" s="385" t="s">
        <v>139</v>
      </c>
      <c r="D24" s="385" t="s">
        <v>139</v>
      </c>
      <c r="E24" s="385" t="s">
        <v>139</v>
      </c>
      <c r="F24" s="385" t="s">
        <v>140</v>
      </c>
      <c r="G24" s="409" t="s">
        <v>140</v>
      </c>
      <c r="H24" s="121"/>
      <c r="I24" s="390" t="s">
        <v>285</v>
      </c>
    </row>
    <row r="25" spans="1:9" ht="19.5" customHeight="1">
      <c r="A25" s="1235" t="s">
        <v>286</v>
      </c>
      <c r="B25" s="1236"/>
      <c r="C25" s="385" t="s">
        <v>139</v>
      </c>
      <c r="D25" s="385" t="s">
        <v>139</v>
      </c>
      <c r="E25" s="385" t="s">
        <v>139</v>
      </c>
      <c r="F25" s="385" t="s">
        <v>140</v>
      </c>
      <c r="G25" s="409" t="s">
        <v>140</v>
      </c>
      <c r="H25" s="121"/>
      <c r="I25" s="390" t="s">
        <v>287</v>
      </c>
    </row>
    <row r="26" spans="1:9" ht="19.5" customHeight="1" thickBot="1">
      <c r="A26" s="1280" t="s">
        <v>288</v>
      </c>
      <c r="B26" s="1281"/>
      <c r="C26" s="439" t="s">
        <v>139</v>
      </c>
      <c r="D26" s="439" t="s">
        <v>139</v>
      </c>
      <c r="E26" s="439" t="s">
        <v>139</v>
      </c>
      <c r="F26" s="439" t="s">
        <v>140</v>
      </c>
      <c r="G26" s="440" t="s">
        <v>140</v>
      </c>
      <c r="H26" s="121"/>
      <c r="I26" s="390" t="s">
        <v>289</v>
      </c>
    </row>
    <row r="27" spans="1:9" ht="19.5" customHeight="1" thickBot="1">
      <c r="A27" s="1290" t="s">
        <v>290</v>
      </c>
      <c r="B27" s="1291"/>
      <c r="C27" s="447" t="s">
        <v>140</v>
      </c>
      <c r="D27" s="447" t="s">
        <v>140</v>
      </c>
      <c r="E27" s="447" t="s">
        <v>140</v>
      </c>
      <c r="F27" s="447" t="s">
        <v>140</v>
      </c>
      <c r="G27" s="448" t="s">
        <v>140</v>
      </c>
      <c r="H27" s="121"/>
      <c r="I27" s="416" t="s">
        <v>291</v>
      </c>
    </row>
    <row r="28" spans="1:9" s="147" customFormat="1" ht="19.5" customHeight="1" thickTop="1" thickBot="1">
      <c r="A28" s="443"/>
      <c r="B28" s="443"/>
      <c r="C28" s="444"/>
      <c r="D28" s="444"/>
      <c r="E28" s="444"/>
      <c r="F28" s="444"/>
      <c r="G28" s="445"/>
      <c r="H28" s="121"/>
      <c r="I28" s="446"/>
    </row>
    <row r="29" spans="1:9" ht="19.5" customHeight="1" thickTop="1" thickBot="1">
      <c r="A29" s="1292" t="s">
        <v>292</v>
      </c>
      <c r="B29" s="1293"/>
      <c r="C29" s="434" t="s">
        <v>140</v>
      </c>
      <c r="D29" s="434" t="s">
        <v>140</v>
      </c>
      <c r="E29" s="434" t="s">
        <v>140</v>
      </c>
      <c r="F29" s="434" t="s">
        <v>140</v>
      </c>
      <c r="G29" s="435" t="s">
        <v>140</v>
      </c>
      <c r="H29" s="121"/>
      <c r="I29" s="436" t="s">
        <v>293</v>
      </c>
    </row>
    <row r="30" spans="1:9" s="181" customFormat="1" ht="19.5" customHeight="1" thickTop="1" thickBot="1">
      <c r="A30" s="421"/>
      <c r="B30" s="431"/>
      <c r="C30" s="146"/>
      <c r="D30" s="146"/>
      <c r="E30" s="146"/>
      <c r="F30" s="146"/>
      <c r="G30" s="198"/>
      <c r="I30" s="180"/>
    </row>
    <row r="31" spans="1:9" ht="19.5" customHeight="1" thickTop="1" thickBot="1">
      <c r="A31" s="1251" t="s">
        <v>294</v>
      </c>
      <c r="B31" s="1252"/>
      <c r="C31" s="176"/>
      <c r="D31" s="176"/>
      <c r="E31" s="176"/>
      <c r="F31" s="176"/>
      <c r="G31" s="186"/>
      <c r="H31" s="181"/>
      <c r="I31" s="180"/>
    </row>
    <row r="32" spans="1:9" ht="19.5" customHeight="1" thickTop="1">
      <c r="A32" s="1262" t="s">
        <v>295</v>
      </c>
      <c r="B32" s="1263"/>
      <c r="C32" s="395" t="s">
        <v>139</v>
      </c>
      <c r="D32" s="395" t="s">
        <v>139</v>
      </c>
      <c r="E32" s="395" t="s">
        <v>139</v>
      </c>
      <c r="F32" s="395" t="s">
        <v>140</v>
      </c>
      <c r="G32" s="406" t="s">
        <v>140</v>
      </c>
      <c r="H32" s="121"/>
      <c r="I32" s="389" t="s">
        <v>296</v>
      </c>
    </row>
    <row r="33" spans="1:9" ht="19.5" customHeight="1">
      <c r="A33" s="1255" t="s">
        <v>297</v>
      </c>
      <c r="B33" s="1256"/>
      <c r="C33" s="385" t="s">
        <v>139</v>
      </c>
      <c r="D33" s="385" t="s">
        <v>139</v>
      </c>
      <c r="E33" s="385" t="s">
        <v>139</v>
      </c>
      <c r="F33" s="385" t="s">
        <v>140</v>
      </c>
      <c r="G33" s="409" t="s">
        <v>140</v>
      </c>
      <c r="H33" s="121"/>
      <c r="I33" s="390" t="s">
        <v>298</v>
      </c>
    </row>
    <row r="34" spans="1:9" ht="19.5" customHeight="1" thickBot="1">
      <c r="A34" s="1296" t="s">
        <v>299</v>
      </c>
      <c r="B34" s="1297"/>
      <c r="C34" s="439" t="s">
        <v>139</v>
      </c>
      <c r="D34" s="439" t="s">
        <v>139</v>
      </c>
      <c r="E34" s="439" t="s">
        <v>139</v>
      </c>
      <c r="F34" s="439" t="s">
        <v>140</v>
      </c>
      <c r="G34" s="440" t="s">
        <v>140</v>
      </c>
      <c r="H34" s="121"/>
      <c r="I34" s="390" t="s">
        <v>300</v>
      </c>
    </row>
    <row r="35" spans="1:9" ht="19.5" customHeight="1" thickBot="1">
      <c r="A35" s="1298" t="s">
        <v>301</v>
      </c>
      <c r="B35" s="1299"/>
      <c r="C35" s="441" t="s">
        <v>140</v>
      </c>
      <c r="D35" s="441" t="s">
        <v>140</v>
      </c>
      <c r="E35" s="441" t="s">
        <v>140</v>
      </c>
      <c r="F35" s="441" t="s">
        <v>140</v>
      </c>
      <c r="G35" s="442" t="s">
        <v>140</v>
      </c>
      <c r="H35" s="121"/>
      <c r="I35" s="416" t="s">
        <v>302</v>
      </c>
    </row>
    <row r="36" spans="1:9" ht="19.5" customHeight="1" thickTop="1" thickBot="1">
      <c r="A36" s="427"/>
      <c r="B36" s="428"/>
      <c r="C36" s="181"/>
      <c r="D36" s="181"/>
      <c r="E36" s="181"/>
      <c r="F36" s="181"/>
      <c r="G36" s="186"/>
      <c r="H36" s="181"/>
      <c r="I36" s="180"/>
    </row>
    <row r="37" spans="1:9" ht="19.5" customHeight="1" thickTop="1" thickBot="1">
      <c r="A37" s="1278" t="s">
        <v>303</v>
      </c>
      <c r="B37" s="1279"/>
      <c r="C37" s="434" t="s">
        <v>140</v>
      </c>
      <c r="D37" s="434" t="s">
        <v>140</v>
      </c>
      <c r="E37" s="434" t="s">
        <v>140</v>
      </c>
      <c r="F37" s="434" t="s">
        <v>140</v>
      </c>
      <c r="G37" s="435" t="s">
        <v>140</v>
      </c>
      <c r="H37" s="121"/>
      <c r="I37" s="436" t="s">
        <v>304</v>
      </c>
    </row>
    <row r="38" spans="1:9" ht="5.25" customHeight="1" thickTop="1">
      <c r="A38" s="181"/>
      <c r="B38" s="181"/>
      <c r="C38" s="181"/>
      <c r="D38" s="181"/>
      <c r="E38" s="181"/>
      <c r="F38" s="181"/>
      <c r="G38" s="178"/>
      <c r="H38" s="181"/>
      <c r="I38" s="181"/>
    </row>
  </sheetData>
  <customSheetViews>
    <customSheetView guid="{1B259DF3-2D8D-4DFB-A9C4-F29F1CEBD105}" scale="70" showPageBreaks="1" showGridLines="0" fitToPage="1" view="pageBreakPreview">
      <selection sqref="A1:G1"/>
      <pageMargins left="0" right="0" top="0" bottom="0" header="0" footer="0"/>
      <pageSetup paperSize="9" scale="61" orientation="portrait" r:id="rId1"/>
      <headerFooter>
        <oddFooter>&amp;C&amp;Z&amp;F
&amp;A</oddFooter>
      </headerFooter>
    </customSheetView>
    <customSheetView guid="{C52B46E3-F629-4DFA-829C-FFB772C5F657}" scale="85" showPageBreaks="1" fitToPage="1" view="pageBreakPreview">
      <selection activeCell="G7" sqref="G7"/>
      <pageMargins left="0" right="0" top="0" bottom="0" header="0" footer="0"/>
      <pageSetup paperSize="9" scale="57" orientation="portrait" r:id="rId2"/>
      <headerFooter>
        <oddFooter>&amp;C&amp;Z&amp;F
&amp;A</oddFooter>
      </headerFooter>
    </customSheetView>
    <customSheetView guid="{650D7366-A5BD-406B-9661-ED9F5F01D420}" scale="70" showPageBreaks="1" showGridLines="0" fitToPage="1" view="pageBreakPreview">
      <pageMargins left="0" right="0" top="0" bottom="0" header="0" footer="0"/>
      <pageSetup paperSize="9" scale="53" orientation="portrait" r:id="rId3"/>
      <headerFooter>
        <oddFooter>&amp;C&amp;Z&amp;F
&amp;A</oddFooter>
      </headerFooter>
    </customSheetView>
    <customSheetView guid="{9D0BCB94-913C-464E-843B-7A43F508C4E7}" scale="70" showPageBreaks="1" showGridLines="0" fitToPage="1" view="pageBreakPreview">
      <selection activeCell="P9" sqref="P9"/>
      <pageMargins left="0" right="0" top="0" bottom="0" header="0" footer="0"/>
      <pageSetup paperSize="9" scale="53" orientation="portrait" r:id="rId4"/>
      <headerFooter>
        <oddFooter>&amp;C&amp;Z&amp;F
&amp;A</oddFooter>
      </headerFooter>
    </customSheetView>
  </customSheetViews>
  <mergeCells count="34">
    <mergeCell ref="A33:B33"/>
    <mergeCell ref="A34:B34"/>
    <mergeCell ref="A35:B35"/>
    <mergeCell ref="A37:B37"/>
    <mergeCell ref="A32:B32"/>
    <mergeCell ref="A31:B31"/>
    <mergeCell ref="A27:B27"/>
    <mergeCell ref="A29:B29"/>
    <mergeCell ref="A8:B8"/>
    <mergeCell ref="A10:B10"/>
    <mergeCell ref="A12:B12"/>
    <mergeCell ref="A13:B13"/>
    <mergeCell ref="A19:B19"/>
    <mergeCell ref="A5:B6"/>
    <mergeCell ref="C5:C6"/>
    <mergeCell ref="G5:G6"/>
    <mergeCell ref="I5:I6"/>
    <mergeCell ref="A3:G3"/>
    <mergeCell ref="A1:F1"/>
    <mergeCell ref="C4:F4"/>
    <mergeCell ref="D5:F5"/>
    <mergeCell ref="A25:B25"/>
    <mergeCell ref="A26:B26"/>
    <mergeCell ref="A9:B9"/>
    <mergeCell ref="A23:B23"/>
    <mergeCell ref="A24:B24"/>
    <mergeCell ref="A22:B22"/>
    <mergeCell ref="A11:B11"/>
    <mergeCell ref="A16:B16"/>
    <mergeCell ref="A17:B17"/>
    <mergeCell ref="A18:B18"/>
    <mergeCell ref="A20:B20"/>
    <mergeCell ref="A14:B14"/>
    <mergeCell ref="A15:B15"/>
  </mergeCells>
  <pageMargins left="0.7" right="0.7" top="0.75" bottom="0.75" header="0.3" footer="0.3"/>
  <pageSetup paperSize="8" fitToHeight="0" orientation="portrait" r:id="rId5"/>
  <headerFooter>
    <oddHeader>&amp;L&amp;F&amp;CSheet: &amp;A&amp;ROFFICIAL</oddHeader>
    <oddFooter>&amp;LPrinted on: &amp;D at &amp;T&amp;CPage &amp;P of &amp;N&amp;ROfwat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0"/>
  <sheetViews>
    <sheetView showGridLines="0" view="pageBreakPreview" zoomScaleNormal="100" zoomScaleSheetLayoutView="100" workbookViewId="0">
      <selection activeCell="AD10" sqref="AD10"/>
    </sheetView>
  </sheetViews>
  <sheetFormatPr defaultRowHeight="14.25"/>
  <cols>
    <col min="1" max="1" width="30.125" customWidth="1"/>
    <col min="2" max="2" width="13.25" customWidth="1"/>
    <col min="4" max="9" width="4.25" customWidth="1"/>
    <col min="10" max="10" width="6.625" customWidth="1"/>
    <col min="11" max="11" width="0.875" customWidth="1"/>
    <col min="12" max="28" width="4" customWidth="1"/>
    <col min="29" max="29" width="1.5" customWidth="1"/>
    <col min="30" max="30" width="8.25" customWidth="1"/>
    <col min="31" max="31" width="1" customWidth="1"/>
  </cols>
  <sheetData>
    <row r="1" spans="1:33" ht="24">
      <c r="A1" s="1042" t="s">
        <v>110</v>
      </c>
      <c r="B1" s="1042"/>
      <c r="C1" s="1042"/>
      <c r="D1" s="1042"/>
      <c r="E1" s="1042"/>
      <c r="F1" s="1042"/>
      <c r="G1" s="1042"/>
      <c r="H1" s="1042"/>
      <c r="I1" s="1042"/>
      <c r="J1" s="1042"/>
      <c r="K1" s="1042"/>
      <c r="L1" s="1042"/>
      <c r="M1" s="1042"/>
      <c r="N1" s="1042"/>
      <c r="O1" s="1042"/>
      <c r="P1" s="1042"/>
      <c r="Q1" s="1042"/>
      <c r="R1" s="1042"/>
      <c r="S1" s="1042"/>
      <c r="T1" s="1042"/>
      <c r="U1" s="1042"/>
      <c r="V1" s="1042"/>
      <c r="W1" s="1042"/>
      <c r="X1" s="1042"/>
      <c r="Y1" s="1042"/>
      <c r="Z1" s="1042"/>
      <c r="AA1" s="1042"/>
      <c r="AB1" s="1042"/>
      <c r="AC1" s="1088"/>
      <c r="AD1" s="180"/>
      <c r="AE1" s="214"/>
      <c r="AF1" s="214"/>
      <c r="AG1" s="214"/>
    </row>
    <row r="2" spans="1:33" ht="9.75" customHeight="1">
      <c r="A2" s="1012"/>
      <c r="B2" s="1012"/>
      <c r="C2" s="1012"/>
      <c r="D2" s="1012"/>
      <c r="E2" s="1012"/>
      <c r="F2" s="1012"/>
      <c r="G2" s="1012"/>
      <c r="H2" s="1012"/>
      <c r="I2" s="1012"/>
      <c r="J2" s="1012"/>
      <c r="K2" s="1012"/>
      <c r="L2" s="1012"/>
      <c r="M2" s="1012"/>
      <c r="N2" s="1012"/>
      <c r="O2" s="1012"/>
      <c r="P2" s="1012"/>
      <c r="Q2" s="1012"/>
      <c r="R2" s="1012"/>
      <c r="S2" s="1012"/>
      <c r="T2" s="1012"/>
      <c r="U2" s="1012"/>
      <c r="V2" s="1012"/>
      <c r="W2" s="1012"/>
      <c r="X2" s="1012"/>
      <c r="Y2" s="1012"/>
      <c r="Z2" s="1012"/>
      <c r="AA2" s="1012"/>
      <c r="AB2" s="1012"/>
      <c r="AC2" s="726"/>
      <c r="AD2" s="180"/>
      <c r="AE2" s="214"/>
      <c r="AF2" s="214"/>
      <c r="AG2" s="214"/>
    </row>
    <row r="3" spans="1:33" ht="33" customHeight="1">
      <c r="A3" s="1224" t="s">
        <v>109</v>
      </c>
      <c r="B3" s="1224"/>
      <c r="C3" s="1224"/>
      <c r="D3" s="1224"/>
      <c r="E3" s="1224"/>
      <c r="F3" s="1224"/>
      <c r="G3" s="1224"/>
      <c r="H3" s="1224"/>
      <c r="I3" s="1224"/>
      <c r="J3" s="1224"/>
      <c r="K3" s="1224"/>
      <c r="L3" s="1224"/>
      <c r="M3" s="1224"/>
      <c r="N3" s="1224"/>
      <c r="O3" s="1224"/>
      <c r="P3" s="1224"/>
      <c r="Q3" s="1224"/>
      <c r="R3" s="1224"/>
      <c r="S3" s="1224"/>
      <c r="T3" s="1224"/>
      <c r="U3" s="1224"/>
      <c r="V3" s="1224"/>
      <c r="W3" s="1224"/>
      <c r="X3" s="1224"/>
      <c r="Y3" s="1224"/>
      <c r="Z3" s="1224"/>
      <c r="AA3" s="1224"/>
      <c r="AB3" s="1224"/>
      <c r="AC3" s="1033"/>
      <c r="AD3" s="180"/>
      <c r="AE3" s="214"/>
      <c r="AF3" s="214"/>
      <c r="AG3" s="214"/>
    </row>
    <row r="4" spans="1:33" s="175" customFormat="1" ht="17.25" customHeight="1" thickBot="1">
      <c r="A4" s="865"/>
      <c r="B4" s="865"/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865"/>
      <c r="N4" s="865"/>
      <c r="O4" s="865"/>
      <c r="P4" s="865"/>
      <c r="Q4" s="865"/>
      <c r="R4" s="865"/>
      <c r="S4" s="865"/>
      <c r="T4" s="865"/>
      <c r="U4" s="865"/>
      <c r="V4" s="865"/>
      <c r="W4" s="865"/>
      <c r="X4" s="865"/>
      <c r="Y4" s="865"/>
      <c r="Z4" s="865"/>
      <c r="AA4" s="865"/>
      <c r="AB4" s="865"/>
      <c r="AC4" s="1033"/>
      <c r="AD4" s="180"/>
      <c r="AE4" s="214"/>
      <c r="AF4" s="214"/>
      <c r="AG4" s="214"/>
    </row>
    <row r="5" spans="1:33" s="349" customFormat="1" ht="22.5" customHeight="1" thickTop="1">
      <c r="A5" s="1300"/>
      <c r="B5" s="1218" t="s">
        <v>3139</v>
      </c>
      <c r="C5" s="1218" t="s">
        <v>3699</v>
      </c>
      <c r="D5" s="1218"/>
      <c r="E5" s="1218"/>
      <c r="F5" s="1218"/>
      <c r="G5" s="1218"/>
      <c r="H5" s="1218"/>
      <c r="I5" s="1218"/>
      <c r="J5" s="1371"/>
      <c r="K5" s="1075"/>
      <c r="L5" s="1417" t="s">
        <v>3700</v>
      </c>
      <c r="M5" s="1218"/>
      <c r="N5" s="1218"/>
      <c r="O5" s="1218"/>
      <c r="P5" s="1218"/>
      <c r="Q5" s="1218"/>
      <c r="R5" s="1218"/>
      <c r="S5" s="1218"/>
      <c r="T5" s="1218"/>
      <c r="U5" s="1218"/>
      <c r="V5" s="1218"/>
      <c r="W5" s="1218"/>
      <c r="X5" s="1218"/>
      <c r="Y5" s="1218"/>
      <c r="Z5" s="1218"/>
      <c r="AA5" s="1218"/>
      <c r="AB5" s="1371"/>
      <c r="AC5" s="1076"/>
      <c r="AD5" s="1303" t="s">
        <v>134</v>
      </c>
      <c r="AE5" s="1077"/>
      <c r="AF5" s="1077"/>
      <c r="AG5" s="1077"/>
    </row>
    <row r="6" spans="1:33" s="349" customFormat="1" ht="23.25" customHeight="1">
      <c r="A6" s="1372"/>
      <c r="B6" s="1370"/>
      <c r="C6" s="1370" t="s">
        <v>3701</v>
      </c>
      <c r="D6" s="1370" t="s">
        <v>3702</v>
      </c>
      <c r="E6" s="1370"/>
      <c r="F6" s="1370" t="s">
        <v>3703</v>
      </c>
      <c r="G6" s="1370"/>
      <c r="H6" s="1370"/>
      <c r="I6" s="1370"/>
      <c r="J6" s="1416" t="s">
        <v>206</v>
      </c>
      <c r="K6" s="1075"/>
      <c r="L6" s="1419" t="s">
        <v>3704</v>
      </c>
      <c r="M6" s="1370"/>
      <c r="N6" s="1370"/>
      <c r="O6" s="1370"/>
      <c r="P6" s="1370"/>
      <c r="Q6" s="1420" t="s">
        <v>3705</v>
      </c>
      <c r="R6" s="1370"/>
      <c r="S6" s="1370"/>
      <c r="T6" s="1370"/>
      <c r="U6" s="1370"/>
      <c r="V6" s="1370"/>
      <c r="W6" s="1370" t="s">
        <v>3706</v>
      </c>
      <c r="X6" s="1370"/>
      <c r="Y6" s="1370"/>
      <c r="Z6" s="1370"/>
      <c r="AA6" s="1370"/>
      <c r="AB6" s="1416"/>
      <c r="AC6" s="1076"/>
      <c r="AD6" s="1304"/>
      <c r="AE6" s="1077"/>
      <c r="AF6" s="1077"/>
      <c r="AG6" s="1077"/>
    </row>
    <row r="7" spans="1:33" s="349" customFormat="1" ht="105" customHeight="1" thickBot="1">
      <c r="A7" s="1301"/>
      <c r="B7" s="1219"/>
      <c r="C7" s="1219"/>
      <c r="D7" s="1090" t="s">
        <v>3707</v>
      </c>
      <c r="E7" s="1090" t="s">
        <v>3708</v>
      </c>
      <c r="F7" s="1090" t="s">
        <v>3709</v>
      </c>
      <c r="G7" s="1090" t="s">
        <v>3710</v>
      </c>
      <c r="H7" s="1090" t="s">
        <v>3711</v>
      </c>
      <c r="I7" s="1090" t="s">
        <v>3712</v>
      </c>
      <c r="J7" s="1418"/>
      <c r="K7" s="1080"/>
      <c r="L7" s="1089" t="s">
        <v>3713</v>
      </c>
      <c r="M7" s="1090" t="s">
        <v>3714</v>
      </c>
      <c r="N7" s="1090" t="s">
        <v>3715</v>
      </c>
      <c r="O7" s="1090" t="s">
        <v>3716</v>
      </c>
      <c r="P7" s="1090" t="s">
        <v>206</v>
      </c>
      <c r="Q7" s="1090" t="s">
        <v>3717</v>
      </c>
      <c r="R7" s="1090" t="s">
        <v>3718</v>
      </c>
      <c r="S7" s="1090" t="s">
        <v>3719</v>
      </c>
      <c r="T7" s="1090" t="s">
        <v>3720</v>
      </c>
      <c r="U7" s="1090" t="s">
        <v>3716</v>
      </c>
      <c r="V7" s="1090" t="s">
        <v>206</v>
      </c>
      <c r="W7" s="1090" t="s">
        <v>3721</v>
      </c>
      <c r="X7" s="1090" t="s">
        <v>3722</v>
      </c>
      <c r="Y7" s="1090" t="s">
        <v>3723</v>
      </c>
      <c r="Z7" s="1090" t="s">
        <v>3724</v>
      </c>
      <c r="AA7" s="1090" t="s">
        <v>3716</v>
      </c>
      <c r="AB7" s="1091" t="s">
        <v>206</v>
      </c>
      <c r="AC7" s="1078"/>
      <c r="AD7" s="1305"/>
      <c r="AE7" s="1077"/>
      <c r="AF7" s="1077"/>
      <c r="AG7" s="1077"/>
    </row>
    <row r="8" spans="1:33" s="349" customFormat="1" ht="15.75" customHeight="1" thickTop="1" thickBot="1">
      <c r="A8" s="1078"/>
      <c r="B8" s="1079"/>
      <c r="C8" s="1073"/>
      <c r="D8" s="1074"/>
      <c r="E8" s="1074"/>
      <c r="F8" s="1074"/>
      <c r="G8" s="1074"/>
      <c r="H8" s="1074"/>
      <c r="I8" s="1074"/>
      <c r="J8" s="1073"/>
      <c r="K8" s="1080"/>
      <c r="L8" s="1074"/>
      <c r="M8" s="1074"/>
      <c r="N8" s="1074"/>
      <c r="O8" s="1074"/>
      <c r="P8" s="1074"/>
      <c r="Q8" s="1074"/>
      <c r="R8" s="1074"/>
      <c r="S8" s="1074"/>
      <c r="T8" s="1074"/>
      <c r="U8" s="1074"/>
      <c r="V8" s="1074"/>
      <c r="W8" s="1074"/>
      <c r="X8" s="1074"/>
      <c r="Y8" s="1074"/>
      <c r="Z8" s="1074"/>
      <c r="AA8" s="1074"/>
      <c r="AB8" s="1074"/>
      <c r="AC8" s="1078"/>
      <c r="AD8" s="180"/>
      <c r="AE8" s="1077"/>
      <c r="AF8" s="1077"/>
      <c r="AG8" s="1077"/>
    </row>
    <row r="9" spans="1:33" ht="32.25" customHeight="1" thickTop="1" thickBot="1">
      <c r="A9" s="462" t="s">
        <v>3725</v>
      </c>
      <c r="B9" s="597"/>
      <c r="C9" s="1081"/>
      <c r="D9" s="1081"/>
      <c r="E9" s="1081"/>
      <c r="F9" s="1081"/>
      <c r="G9" s="1081"/>
      <c r="H9" s="1081"/>
      <c r="I9" s="1081"/>
      <c r="J9" s="1081"/>
      <c r="K9" s="1081"/>
      <c r="L9" s="1081"/>
      <c r="M9" s="1081"/>
      <c r="N9" s="1081"/>
      <c r="O9" s="1081"/>
      <c r="P9" s="1081"/>
      <c r="Q9" s="1081"/>
      <c r="R9" s="1081"/>
      <c r="S9" s="1081"/>
      <c r="T9" s="1081"/>
      <c r="U9" s="1081"/>
      <c r="V9" s="1081"/>
      <c r="W9" s="1081"/>
      <c r="X9" s="1081"/>
      <c r="Y9" s="1081"/>
      <c r="Z9" s="1081"/>
      <c r="AA9" s="1081"/>
      <c r="AB9" s="1081"/>
      <c r="AC9" s="147"/>
      <c r="AD9" s="191"/>
      <c r="AE9" s="214"/>
      <c r="AF9" s="214"/>
      <c r="AG9" s="214"/>
    </row>
    <row r="10" spans="1:33" ht="35.25" customHeight="1" thickTop="1" thickBot="1">
      <c r="A10" s="594" t="s">
        <v>3726</v>
      </c>
      <c r="B10" s="395" t="s">
        <v>3727</v>
      </c>
      <c r="C10" s="395" t="s">
        <v>139</v>
      </c>
      <c r="D10" s="395" t="s">
        <v>139</v>
      </c>
      <c r="E10" s="395" t="s">
        <v>139</v>
      </c>
      <c r="F10" s="395" t="s">
        <v>139</v>
      </c>
      <c r="G10" s="395" t="s">
        <v>139</v>
      </c>
      <c r="H10" s="395" t="s">
        <v>139</v>
      </c>
      <c r="I10" s="600" t="s">
        <v>139</v>
      </c>
      <c r="J10" s="587" t="s">
        <v>140</v>
      </c>
      <c r="K10" s="1081"/>
      <c r="L10" s="1096" t="s">
        <v>139</v>
      </c>
      <c r="M10" s="395" t="s">
        <v>139</v>
      </c>
      <c r="N10" s="395" t="s">
        <v>139</v>
      </c>
      <c r="O10" s="600" t="s">
        <v>139</v>
      </c>
      <c r="P10" s="587" t="s">
        <v>140</v>
      </c>
      <c r="Q10" s="395" t="s">
        <v>139</v>
      </c>
      <c r="R10" s="395" t="s">
        <v>139</v>
      </c>
      <c r="S10" s="395" t="s">
        <v>139</v>
      </c>
      <c r="T10" s="395" t="s">
        <v>139</v>
      </c>
      <c r="U10" s="600" t="s">
        <v>139</v>
      </c>
      <c r="V10" s="587" t="s">
        <v>140</v>
      </c>
      <c r="W10" s="395" t="s">
        <v>139</v>
      </c>
      <c r="X10" s="395" t="s">
        <v>139</v>
      </c>
      <c r="Y10" s="395" t="s">
        <v>139</v>
      </c>
      <c r="Z10" s="395" t="s">
        <v>139</v>
      </c>
      <c r="AA10" s="600" t="s">
        <v>139</v>
      </c>
      <c r="AB10" s="587" t="s">
        <v>140</v>
      </c>
      <c r="AC10" s="147"/>
      <c r="AD10" s="389" t="s">
        <v>3728</v>
      </c>
      <c r="AE10" s="214"/>
      <c r="AF10" s="214"/>
      <c r="AG10" s="214"/>
    </row>
    <row r="11" spans="1:33" ht="35.25" customHeight="1" thickTop="1" thickBot="1">
      <c r="A11" s="1148" t="s">
        <v>3729</v>
      </c>
      <c r="B11" s="385" t="s">
        <v>3727</v>
      </c>
      <c r="C11" s="385" t="s">
        <v>139</v>
      </c>
      <c r="D11" s="385" t="s">
        <v>139</v>
      </c>
      <c r="E11" s="385" t="s">
        <v>139</v>
      </c>
      <c r="F11" s="385" t="s">
        <v>139</v>
      </c>
      <c r="G11" s="385" t="s">
        <v>139</v>
      </c>
      <c r="H11" s="385" t="s">
        <v>139</v>
      </c>
      <c r="I11" s="601" t="s">
        <v>139</v>
      </c>
      <c r="J11" s="590" t="s">
        <v>140</v>
      </c>
      <c r="K11" s="1081"/>
      <c r="L11" s="1096" t="s">
        <v>139</v>
      </c>
      <c r="M11" s="395" t="s">
        <v>139</v>
      </c>
      <c r="N11" s="395" t="s">
        <v>139</v>
      </c>
      <c r="O11" s="600" t="s">
        <v>139</v>
      </c>
      <c r="P11" s="587" t="s">
        <v>140</v>
      </c>
      <c r="Q11" s="395" t="s">
        <v>139</v>
      </c>
      <c r="R11" s="395" t="s">
        <v>139</v>
      </c>
      <c r="S11" s="395" t="s">
        <v>139</v>
      </c>
      <c r="T11" s="395" t="s">
        <v>139</v>
      </c>
      <c r="U11" s="600" t="s">
        <v>139</v>
      </c>
      <c r="V11" s="587" t="s">
        <v>140</v>
      </c>
      <c r="W11" s="395" t="s">
        <v>139</v>
      </c>
      <c r="X11" s="395" t="s">
        <v>139</v>
      </c>
      <c r="Y11" s="395" t="s">
        <v>139</v>
      </c>
      <c r="Z11" s="395" t="s">
        <v>139</v>
      </c>
      <c r="AA11" s="600" t="s">
        <v>139</v>
      </c>
      <c r="AB11" s="587" t="s">
        <v>140</v>
      </c>
      <c r="AC11" s="147"/>
      <c r="AD11" s="390" t="s">
        <v>3730</v>
      </c>
      <c r="AE11" s="214"/>
      <c r="AF11" s="214"/>
      <c r="AG11" s="214"/>
    </row>
    <row r="12" spans="1:33" ht="35.25" customHeight="1" thickTop="1" thickBot="1">
      <c r="A12" s="1148" t="s">
        <v>3731</v>
      </c>
      <c r="B12" s="385" t="s">
        <v>3727</v>
      </c>
      <c r="C12" s="385" t="s">
        <v>139</v>
      </c>
      <c r="D12" s="385" t="s">
        <v>139</v>
      </c>
      <c r="E12" s="385" t="s">
        <v>139</v>
      </c>
      <c r="F12" s="385" t="s">
        <v>139</v>
      </c>
      <c r="G12" s="385" t="s">
        <v>139</v>
      </c>
      <c r="H12" s="385" t="s">
        <v>139</v>
      </c>
      <c r="I12" s="601" t="s">
        <v>139</v>
      </c>
      <c r="J12" s="590" t="s">
        <v>140</v>
      </c>
      <c r="K12" s="1081"/>
      <c r="L12" s="1096" t="s">
        <v>139</v>
      </c>
      <c r="M12" s="395" t="s">
        <v>139</v>
      </c>
      <c r="N12" s="395" t="s">
        <v>139</v>
      </c>
      <c r="O12" s="600" t="s">
        <v>139</v>
      </c>
      <c r="P12" s="587" t="s">
        <v>140</v>
      </c>
      <c r="Q12" s="395" t="s">
        <v>139</v>
      </c>
      <c r="R12" s="395" t="s">
        <v>139</v>
      </c>
      <c r="S12" s="395" t="s">
        <v>139</v>
      </c>
      <c r="T12" s="395" t="s">
        <v>139</v>
      </c>
      <c r="U12" s="600" t="s">
        <v>139</v>
      </c>
      <c r="V12" s="587" t="s">
        <v>140</v>
      </c>
      <c r="W12" s="395" t="s">
        <v>139</v>
      </c>
      <c r="X12" s="395" t="s">
        <v>139</v>
      </c>
      <c r="Y12" s="395" t="s">
        <v>139</v>
      </c>
      <c r="Z12" s="395" t="s">
        <v>139</v>
      </c>
      <c r="AA12" s="600" t="s">
        <v>139</v>
      </c>
      <c r="AB12" s="587" t="s">
        <v>140</v>
      </c>
      <c r="AC12" s="147"/>
      <c r="AD12" s="390" t="s">
        <v>3732</v>
      </c>
      <c r="AE12" s="214"/>
      <c r="AF12" s="214"/>
      <c r="AG12" s="214"/>
    </row>
    <row r="13" spans="1:33" ht="35.25" customHeight="1" thickTop="1" thickBot="1">
      <c r="A13" s="1148" t="s">
        <v>3733</v>
      </c>
      <c r="B13" s="385" t="s">
        <v>3727</v>
      </c>
      <c r="C13" s="385" t="s">
        <v>139</v>
      </c>
      <c r="D13" s="385" t="s">
        <v>139</v>
      </c>
      <c r="E13" s="385" t="s">
        <v>139</v>
      </c>
      <c r="F13" s="385" t="s">
        <v>139</v>
      </c>
      <c r="G13" s="385" t="s">
        <v>139</v>
      </c>
      <c r="H13" s="385" t="s">
        <v>139</v>
      </c>
      <c r="I13" s="601" t="s">
        <v>139</v>
      </c>
      <c r="J13" s="590" t="s">
        <v>140</v>
      </c>
      <c r="K13" s="1082"/>
      <c r="L13" s="1096" t="s">
        <v>139</v>
      </c>
      <c r="M13" s="395" t="s">
        <v>139</v>
      </c>
      <c r="N13" s="395" t="s">
        <v>139</v>
      </c>
      <c r="O13" s="600" t="s">
        <v>139</v>
      </c>
      <c r="P13" s="587" t="s">
        <v>140</v>
      </c>
      <c r="Q13" s="395" t="s">
        <v>139</v>
      </c>
      <c r="R13" s="395" t="s">
        <v>139</v>
      </c>
      <c r="S13" s="395" t="s">
        <v>139</v>
      </c>
      <c r="T13" s="395" t="s">
        <v>139</v>
      </c>
      <c r="U13" s="600" t="s">
        <v>139</v>
      </c>
      <c r="V13" s="587" t="s">
        <v>140</v>
      </c>
      <c r="W13" s="395" t="s">
        <v>139</v>
      </c>
      <c r="X13" s="395" t="s">
        <v>139</v>
      </c>
      <c r="Y13" s="395" t="s">
        <v>139</v>
      </c>
      <c r="Z13" s="395" t="s">
        <v>139</v>
      </c>
      <c r="AA13" s="600" t="s">
        <v>139</v>
      </c>
      <c r="AB13" s="587" t="s">
        <v>140</v>
      </c>
      <c r="AC13" s="147"/>
      <c r="AD13" s="390" t="s">
        <v>3734</v>
      </c>
      <c r="AE13" s="214"/>
      <c r="AF13" s="214"/>
      <c r="AG13" s="214"/>
    </row>
    <row r="14" spans="1:33" ht="35.25" customHeight="1" thickTop="1" thickBot="1">
      <c r="A14" s="1148" t="s">
        <v>3735</v>
      </c>
      <c r="B14" s="385" t="s">
        <v>3727</v>
      </c>
      <c r="C14" s="385" t="s">
        <v>139</v>
      </c>
      <c r="D14" s="385" t="s">
        <v>139</v>
      </c>
      <c r="E14" s="385" t="s">
        <v>139</v>
      </c>
      <c r="F14" s="385" t="s">
        <v>139</v>
      </c>
      <c r="G14" s="385" t="s">
        <v>139</v>
      </c>
      <c r="H14" s="385" t="s">
        <v>139</v>
      </c>
      <c r="I14" s="601" t="s">
        <v>139</v>
      </c>
      <c r="J14" s="590" t="s">
        <v>140</v>
      </c>
      <c r="K14" s="1081"/>
      <c r="L14" s="1096" t="s">
        <v>139</v>
      </c>
      <c r="M14" s="395" t="s">
        <v>139</v>
      </c>
      <c r="N14" s="395" t="s">
        <v>139</v>
      </c>
      <c r="O14" s="600" t="s">
        <v>139</v>
      </c>
      <c r="P14" s="587" t="s">
        <v>140</v>
      </c>
      <c r="Q14" s="395" t="s">
        <v>139</v>
      </c>
      <c r="R14" s="395" t="s">
        <v>139</v>
      </c>
      <c r="S14" s="395" t="s">
        <v>139</v>
      </c>
      <c r="T14" s="395" t="s">
        <v>139</v>
      </c>
      <c r="U14" s="600" t="s">
        <v>139</v>
      </c>
      <c r="V14" s="587" t="s">
        <v>140</v>
      </c>
      <c r="W14" s="395" t="s">
        <v>139</v>
      </c>
      <c r="X14" s="395" t="s">
        <v>139</v>
      </c>
      <c r="Y14" s="395" t="s">
        <v>139</v>
      </c>
      <c r="Z14" s="395" t="s">
        <v>139</v>
      </c>
      <c r="AA14" s="600" t="s">
        <v>139</v>
      </c>
      <c r="AB14" s="587" t="s">
        <v>140</v>
      </c>
      <c r="AC14" s="147"/>
      <c r="AD14" s="390" t="s">
        <v>3736</v>
      </c>
      <c r="AE14" s="214"/>
      <c r="AF14" s="214"/>
      <c r="AG14" s="214"/>
    </row>
    <row r="15" spans="1:33" ht="35.25" customHeight="1" thickTop="1" thickBot="1">
      <c r="A15" s="1167" t="s">
        <v>3737</v>
      </c>
      <c r="B15" s="439" t="s">
        <v>3727</v>
      </c>
      <c r="C15" s="439" t="s">
        <v>139</v>
      </c>
      <c r="D15" s="439" t="s">
        <v>139</v>
      </c>
      <c r="E15" s="439" t="s">
        <v>139</v>
      </c>
      <c r="F15" s="439" t="s">
        <v>139</v>
      </c>
      <c r="G15" s="439" t="s">
        <v>139</v>
      </c>
      <c r="H15" s="439" t="s">
        <v>139</v>
      </c>
      <c r="I15" s="609" t="s">
        <v>139</v>
      </c>
      <c r="J15" s="610" t="s">
        <v>140</v>
      </c>
      <c r="K15" s="1081"/>
      <c r="L15" s="1096" t="s">
        <v>139</v>
      </c>
      <c r="M15" s="395" t="s">
        <v>139</v>
      </c>
      <c r="N15" s="395" t="s">
        <v>139</v>
      </c>
      <c r="O15" s="600" t="s">
        <v>139</v>
      </c>
      <c r="P15" s="587" t="s">
        <v>140</v>
      </c>
      <c r="Q15" s="395" t="s">
        <v>139</v>
      </c>
      <c r="R15" s="395" t="s">
        <v>139</v>
      </c>
      <c r="S15" s="395" t="s">
        <v>139</v>
      </c>
      <c r="T15" s="395" t="s">
        <v>139</v>
      </c>
      <c r="U15" s="600" t="s">
        <v>139</v>
      </c>
      <c r="V15" s="587" t="s">
        <v>140</v>
      </c>
      <c r="W15" s="395" t="s">
        <v>139</v>
      </c>
      <c r="X15" s="395" t="s">
        <v>139</v>
      </c>
      <c r="Y15" s="395" t="s">
        <v>139</v>
      </c>
      <c r="Z15" s="395" t="s">
        <v>139</v>
      </c>
      <c r="AA15" s="600" t="s">
        <v>139</v>
      </c>
      <c r="AB15" s="587" t="s">
        <v>140</v>
      </c>
      <c r="AC15" s="147"/>
      <c r="AD15" s="390" t="s">
        <v>3738</v>
      </c>
      <c r="AE15" s="214"/>
      <c r="AF15" s="214"/>
      <c r="AG15" s="214"/>
    </row>
    <row r="16" spans="1:33" ht="35.25" customHeight="1" thickTop="1" thickBot="1">
      <c r="A16" s="1092" t="s">
        <v>3739</v>
      </c>
      <c r="B16" s="1093" t="s">
        <v>3727</v>
      </c>
      <c r="C16" s="1093" t="s">
        <v>140</v>
      </c>
      <c r="D16" s="1093" t="s">
        <v>140</v>
      </c>
      <c r="E16" s="1093" t="s">
        <v>140</v>
      </c>
      <c r="F16" s="1093" t="s">
        <v>140</v>
      </c>
      <c r="G16" s="1093" t="s">
        <v>140</v>
      </c>
      <c r="H16" s="1093" t="s">
        <v>140</v>
      </c>
      <c r="I16" s="1094" t="s">
        <v>140</v>
      </c>
      <c r="J16" s="1095" t="s">
        <v>140</v>
      </c>
      <c r="K16" s="146"/>
      <c r="L16" s="1097" t="s">
        <v>140</v>
      </c>
      <c r="M16" s="434" t="s">
        <v>140</v>
      </c>
      <c r="N16" s="434" t="s">
        <v>140</v>
      </c>
      <c r="O16" s="615" t="s">
        <v>140</v>
      </c>
      <c r="P16" s="614" t="s">
        <v>140</v>
      </c>
      <c r="Q16" s="434" t="s">
        <v>140</v>
      </c>
      <c r="R16" s="434" t="s">
        <v>140</v>
      </c>
      <c r="S16" s="434" t="s">
        <v>140</v>
      </c>
      <c r="T16" s="434" t="s">
        <v>140</v>
      </c>
      <c r="U16" s="615" t="s">
        <v>140</v>
      </c>
      <c r="V16" s="614" t="s">
        <v>140</v>
      </c>
      <c r="W16" s="434" t="s">
        <v>140</v>
      </c>
      <c r="X16" s="434" t="s">
        <v>140</v>
      </c>
      <c r="Y16" s="434" t="s">
        <v>140</v>
      </c>
      <c r="Z16" s="434" t="s">
        <v>140</v>
      </c>
      <c r="AA16" s="615" t="s">
        <v>140</v>
      </c>
      <c r="AB16" s="614" t="s">
        <v>140</v>
      </c>
      <c r="AC16" s="147"/>
      <c r="AD16" s="390" t="s">
        <v>3740</v>
      </c>
      <c r="AE16" s="214"/>
      <c r="AF16" s="214"/>
      <c r="AG16" s="214"/>
    </row>
    <row r="17" spans="1:33" ht="35.25" customHeight="1" thickTop="1" thickBot="1">
      <c r="A17" s="1173" t="s">
        <v>3741</v>
      </c>
      <c r="B17" s="441" t="s">
        <v>3727</v>
      </c>
      <c r="C17" s="441"/>
      <c r="D17" s="441"/>
      <c r="E17" s="441"/>
      <c r="F17" s="441"/>
      <c r="G17" s="441"/>
      <c r="H17" s="441"/>
      <c r="I17" s="441"/>
      <c r="J17" s="461" t="s">
        <v>139</v>
      </c>
      <c r="K17" s="373"/>
      <c r="L17" s="1051"/>
      <c r="M17" s="1051"/>
      <c r="N17" s="1051"/>
      <c r="O17" s="1051"/>
      <c r="P17" s="1051"/>
      <c r="Q17" s="1051"/>
      <c r="R17" s="1051"/>
      <c r="S17" s="1051"/>
      <c r="T17" s="1051"/>
      <c r="U17" s="1051"/>
      <c r="V17" s="1051"/>
      <c r="W17" s="1051"/>
      <c r="X17" s="1051"/>
      <c r="Y17" s="1051"/>
      <c r="Z17" s="1051"/>
      <c r="AA17" s="1051"/>
      <c r="AB17" s="1051"/>
      <c r="AC17" s="147"/>
      <c r="AD17" s="416" t="s">
        <v>3742</v>
      </c>
      <c r="AE17" s="214"/>
      <c r="AF17" s="214"/>
      <c r="AG17" s="214"/>
    </row>
    <row r="18" spans="1:33" ht="13.5" customHeight="1" thickTop="1" thickBot="1">
      <c r="A18" s="939"/>
      <c r="B18" s="1081"/>
      <c r="C18" s="373"/>
      <c r="D18" s="373"/>
      <c r="E18" s="373"/>
      <c r="F18" s="373"/>
      <c r="G18" s="373"/>
      <c r="H18" s="373"/>
      <c r="I18" s="373"/>
      <c r="J18" s="146"/>
      <c r="K18" s="373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80"/>
      <c r="AE18" s="214"/>
      <c r="AF18" s="214"/>
      <c r="AG18" s="214"/>
    </row>
    <row r="19" spans="1:33" ht="24" customHeight="1" thickTop="1" thickBot="1">
      <c r="A19" s="462" t="s">
        <v>3743</v>
      </c>
      <c r="B19" s="597"/>
      <c r="C19" s="1081"/>
      <c r="D19" s="1081"/>
      <c r="E19" s="1081"/>
      <c r="F19" s="1081"/>
      <c r="G19" s="1081"/>
      <c r="H19" s="1081"/>
      <c r="I19" s="1081"/>
      <c r="J19" s="1081"/>
      <c r="K19" s="1081"/>
      <c r="L19" s="1081"/>
      <c r="M19" s="1081"/>
      <c r="N19" s="1081"/>
      <c r="O19" s="1081"/>
      <c r="P19" s="1081"/>
      <c r="Q19" s="1081"/>
      <c r="R19" s="1081"/>
      <c r="S19" s="1081"/>
      <c r="T19" s="1081"/>
      <c r="U19" s="1081"/>
      <c r="V19" s="1081"/>
      <c r="W19" s="1081"/>
      <c r="X19" s="1081"/>
      <c r="Y19" s="1081"/>
      <c r="Z19" s="1081"/>
      <c r="AA19" s="1081"/>
      <c r="AB19" s="1081"/>
      <c r="AC19" s="147"/>
      <c r="AD19" s="191"/>
      <c r="AE19" s="214"/>
      <c r="AF19" s="214"/>
      <c r="AG19" s="214"/>
    </row>
    <row r="20" spans="1:33" ht="35.25" customHeight="1" thickTop="1" thickBot="1">
      <c r="A20" s="594" t="s">
        <v>3744</v>
      </c>
      <c r="B20" s="395" t="s">
        <v>3158</v>
      </c>
      <c r="C20" s="395" t="s">
        <v>139</v>
      </c>
      <c r="D20" s="395" t="s">
        <v>139</v>
      </c>
      <c r="E20" s="395" t="s">
        <v>139</v>
      </c>
      <c r="F20" s="395" t="s">
        <v>139</v>
      </c>
      <c r="G20" s="395" t="s">
        <v>139</v>
      </c>
      <c r="H20" s="395" t="s">
        <v>139</v>
      </c>
      <c r="I20" s="600" t="s">
        <v>139</v>
      </c>
      <c r="J20" s="587" t="s">
        <v>140</v>
      </c>
      <c r="K20" s="1081"/>
      <c r="L20" s="1096" t="s">
        <v>139</v>
      </c>
      <c r="M20" s="395" t="s">
        <v>139</v>
      </c>
      <c r="N20" s="395" t="s">
        <v>139</v>
      </c>
      <c r="O20" s="600" t="s">
        <v>139</v>
      </c>
      <c r="P20" s="587" t="s">
        <v>140</v>
      </c>
      <c r="Q20" s="395" t="s">
        <v>139</v>
      </c>
      <c r="R20" s="395" t="s">
        <v>139</v>
      </c>
      <c r="S20" s="395" t="s">
        <v>139</v>
      </c>
      <c r="T20" s="395" t="s">
        <v>139</v>
      </c>
      <c r="U20" s="600" t="s">
        <v>139</v>
      </c>
      <c r="V20" s="587" t="s">
        <v>140</v>
      </c>
      <c r="W20" s="395" t="s">
        <v>139</v>
      </c>
      <c r="X20" s="395" t="s">
        <v>139</v>
      </c>
      <c r="Y20" s="395" t="s">
        <v>139</v>
      </c>
      <c r="Z20" s="395" t="s">
        <v>139</v>
      </c>
      <c r="AA20" s="600" t="s">
        <v>139</v>
      </c>
      <c r="AB20" s="587" t="s">
        <v>140</v>
      </c>
      <c r="AC20" s="147"/>
      <c r="AD20" s="389" t="s">
        <v>3745</v>
      </c>
      <c r="AE20" s="214"/>
      <c r="AF20" s="214"/>
      <c r="AG20" s="214"/>
    </row>
    <row r="21" spans="1:33" ht="35.25" customHeight="1" thickTop="1" thickBot="1">
      <c r="A21" s="1148" t="s">
        <v>3746</v>
      </c>
      <c r="B21" s="385" t="s">
        <v>3158</v>
      </c>
      <c r="C21" s="385" t="s">
        <v>139</v>
      </c>
      <c r="D21" s="385" t="s">
        <v>139</v>
      </c>
      <c r="E21" s="385" t="s">
        <v>139</v>
      </c>
      <c r="F21" s="385" t="s">
        <v>139</v>
      </c>
      <c r="G21" s="385" t="s">
        <v>139</v>
      </c>
      <c r="H21" s="385" t="s">
        <v>139</v>
      </c>
      <c r="I21" s="601" t="s">
        <v>139</v>
      </c>
      <c r="J21" s="590" t="s">
        <v>140</v>
      </c>
      <c r="K21" s="1081"/>
      <c r="L21" s="1096" t="s">
        <v>139</v>
      </c>
      <c r="M21" s="395" t="s">
        <v>139</v>
      </c>
      <c r="N21" s="395" t="s">
        <v>139</v>
      </c>
      <c r="O21" s="600" t="s">
        <v>139</v>
      </c>
      <c r="P21" s="587" t="s">
        <v>140</v>
      </c>
      <c r="Q21" s="395" t="s">
        <v>139</v>
      </c>
      <c r="R21" s="395" t="s">
        <v>139</v>
      </c>
      <c r="S21" s="395" t="s">
        <v>139</v>
      </c>
      <c r="T21" s="395" t="s">
        <v>139</v>
      </c>
      <c r="U21" s="600" t="s">
        <v>139</v>
      </c>
      <c r="V21" s="587" t="s">
        <v>140</v>
      </c>
      <c r="W21" s="395" t="s">
        <v>139</v>
      </c>
      <c r="X21" s="395" t="s">
        <v>139</v>
      </c>
      <c r="Y21" s="395" t="s">
        <v>139</v>
      </c>
      <c r="Z21" s="395" t="s">
        <v>139</v>
      </c>
      <c r="AA21" s="600" t="s">
        <v>139</v>
      </c>
      <c r="AB21" s="587" t="s">
        <v>140</v>
      </c>
      <c r="AC21" s="147"/>
      <c r="AD21" s="390" t="s">
        <v>3747</v>
      </c>
      <c r="AE21" s="214"/>
      <c r="AF21" s="214"/>
      <c r="AG21" s="214"/>
    </row>
    <row r="22" spans="1:33" ht="35.25" customHeight="1" thickTop="1" thickBot="1">
      <c r="A22" s="1148" t="s">
        <v>3748</v>
      </c>
      <c r="B22" s="385" t="s">
        <v>3158</v>
      </c>
      <c r="C22" s="385" t="s">
        <v>139</v>
      </c>
      <c r="D22" s="385" t="s">
        <v>139</v>
      </c>
      <c r="E22" s="385" t="s">
        <v>139</v>
      </c>
      <c r="F22" s="385" t="s">
        <v>139</v>
      </c>
      <c r="G22" s="385" t="s">
        <v>139</v>
      </c>
      <c r="H22" s="385" t="s">
        <v>139</v>
      </c>
      <c r="I22" s="601" t="s">
        <v>139</v>
      </c>
      <c r="J22" s="590" t="s">
        <v>140</v>
      </c>
      <c r="K22" s="1081"/>
      <c r="L22" s="1096" t="s">
        <v>139</v>
      </c>
      <c r="M22" s="395" t="s">
        <v>139</v>
      </c>
      <c r="N22" s="395" t="s">
        <v>139</v>
      </c>
      <c r="O22" s="600" t="s">
        <v>139</v>
      </c>
      <c r="P22" s="587" t="s">
        <v>140</v>
      </c>
      <c r="Q22" s="395" t="s">
        <v>139</v>
      </c>
      <c r="R22" s="395" t="s">
        <v>139</v>
      </c>
      <c r="S22" s="395" t="s">
        <v>139</v>
      </c>
      <c r="T22" s="395" t="s">
        <v>139</v>
      </c>
      <c r="U22" s="600" t="s">
        <v>139</v>
      </c>
      <c r="V22" s="587" t="s">
        <v>140</v>
      </c>
      <c r="W22" s="395" t="s">
        <v>139</v>
      </c>
      <c r="X22" s="395" t="s">
        <v>139</v>
      </c>
      <c r="Y22" s="395" t="s">
        <v>139</v>
      </c>
      <c r="Z22" s="395" t="s">
        <v>139</v>
      </c>
      <c r="AA22" s="600" t="s">
        <v>139</v>
      </c>
      <c r="AB22" s="587" t="s">
        <v>140</v>
      </c>
      <c r="AC22" s="147"/>
      <c r="AD22" s="390" t="s">
        <v>3749</v>
      </c>
      <c r="AE22" s="214"/>
      <c r="AF22" s="214"/>
      <c r="AG22" s="214"/>
    </row>
    <row r="23" spans="1:33" ht="35.25" customHeight="1" thickTop="1" thickBot="1">
      <c r="A23" s="1148" t="s">
        <v>3750</v>
      </c>
      <c r="B23" s="385" t="s">
        <v>3158</v>
      </c>
      <c r="C23" s="385" t="s">
        <v>139</v>
      </c>
      <c r="D23" s="385" t="s">
        <v>139</v>
      </c>
      <c r="E23" s="385" t="s">
        <v>139</v>
      </c>
      <c r="F23" s="385" t="s">
        <v>139</v>
      </c>
      <c r="G23" s="385" t="s">
        <v>139</v>
      </c>
      <c r="H23" s="385" t="s">
        <v>139</v>
      </c>
      <c r="I23" s="601" t="s">
        <v>139</v>
      </c>
      <c r="J23" s="590" t="s">
        <v>140</v>
      </c>
      <c r="K23" s="1082"/>
      <c r="L23" s="1096" t="s">
        <v>139</v>
      </c>
      <c r="M23" s="395" t="s">
        <v>139</v>
      </c>
      <c r="N23" s="395" t="s">
        <v>139</v>
      </c>
      <c r="O23" s="600" t="s">
        <v>139</v>
      </c>
      <c r="P23" s="587" t="s">
        <v>140</v>
      </c>
      <c r="Q23" s="395" t="s">
        <v>139</v>
      </c>
      <c r="R23" s="395" t="s">
        <v>139</v>
      </c>
      <c r="S23" s="395" t="s">
        <v>139</v>
      </c>
      <c r="T23" s="395" t="s">
        <v>139</v>
      </c>
      <c r="U23" s="600" t="s">
        <v>139</v>
      </c>
      <c r="V23" s="587" t="s">
        <v>140</v>
      </c>
      <c r="W23" s="395" t="s">
        <v>139</v>
      </c>
      <c r="X23" s="395" t="s">
        <v>139</v>
      </c>
      <c r="Y23" s="395" t="s">
        <v>139</v>
      </c>
      <c r="Z23" s="395" t="s">
        <v>139</v>
      </c>
      <c r="AA23" s="600" t="s">
        <v>139</v>
      </c>
      <c r="AB23" s="587" t="s">
        <v>140</v>
      </c>
      <c r="AC23" s="147"/>
      <c r="AD23" s="390" t="s">
        <v>3751</v>
      </c>
      <c r="AE23" s="214"/>
      <c r="AF23" s="214"/>
      <c r="AG23" s="214"/>
    </row>
    <row r="24" spans="1:33" ht="35.25" customHeight="1" thickTop="1" thickBot="1">
      <c r="A24" s="1148" t="s">
        <v>3752</v>
      </c>
      <c r="B24" s="385" t="s">
        <v>3158</v>
      </c>
      <c r="C24" s="385" t="s">
        <v>139</v>
      </c>
      <c r="D24" s="385" t="s">
        <v>139</v>
      </c>
      <c r="E24" s="385" t="s">
        <v>139</v>
      </c>
      <c r="F24" s="385" t="s">
        <v>139</v>
      </c>
      <c r="G24" s="385" t="s">
        <v>139</v>
      </c>
      <c r="H24" s="385" t="s">
        <v>139</v>
      </c>
      <c r="I24" s="601" t="s">
        <v>139</v>
      </c>
      <c r="J24" s="590" t="s">
        <v>140</v>
      </c>
      <c r="K24" s="1081"/>
      <c r="L24" s="1096" t="s">
        <v>139</v>
      </c>
      <c r="M24" s="395" t="s">
        <v>139</v>
      </c>
      <c r="N24" s="395" t="s">
        <v>139</v>
      </c>
      <c r="O24" s="600" t="s">
        <v>139</v>
      </c>
      <c r="P24" s="587" t="s">
        <v>140</v>
      </c>
      <c r="Q24" s="395" t="s">
        <v>139</v>
      </c>
      <c r="R24" s="395" t="s">
        <v>139</v>
      </c>
      <c r="S24" s="395" t="s">
        <v>139</v>
      </c>
      <c r="T24" s="395" t="s">
        <v>139</v>
      </c>
      <c r="U24" s="600" t="s">
        <v>139</v>
      </c>
      <c r="V24" s="587" t="s">
        <v>140</v>
      </c>
      <c r="W24" s="395" t="s">
        <v>139</v>
      </c>
      <c r="X24" s="395" t="s">
        <v>139</v>
      </c>
      <c r="Y24" s="395" t="s">
        <v>139</v>
      </c>
      <c r="Z24" s="395" t="s">
        <v>139</v>
      </c>
      <c r="AA24" s="600" t="s">
        <v>139</v>
      </c>
      <c r="AB24" s="587" t="s">
        <v>140</v>
      </c>
      <c r="AC24" s="147"/>
      <c r="AD24" s="390" t="s">
        <v>3753</v>
      </c>
      <c r="AE24" s="214"/>
      <c r="AF24" s="214"/>
      <c r="AG24" s="214"/>
    </row>
    <row r="25" spans="1:33" ht="35.25" customHeight="1" thickTop="1" thickBot="1">
      <c r="A25" s="1167" t="s">
        <v>3754</v>
      </c>
      <c r="B25" s="439" t="s">
        <v>3158</v>
      </c>
      <c r="C25" s="439" t="s">
        <v>139</v>
      </c>
      <c r="D25" s="439" t="s">
        <v>139</v>
      </c>
      <c r="E25" s="439" t="s">
        <v>139</v>
      </c>
      <c r="F25" s="439" t="s">
        <v>139</v>
      </c>
      <c r="G25" s="439" t="s">
        <v>139</v>
      </c>
      <c r="H25" s="439" t="s">
        <v>139</v>
      </c>
      <c r="I25" s="609" t="s">
        <v>139</v>
      </c>
      <c r="J25" s="610" t="s">
        <v>140</v>
      </c>
      <c r="K25" s="1081"/>
      <c r="L25" s="1096" t="s">
        <v>139</v>
      </c>
      <c r="M25" s="395" t="s">
        <v>139</v>
      </c>
      <c r="N25" s="395" t="s">
        <v>139</v>
      </c>
      <c r="O25" s="600" t="s">
        <v>139</v>
      </c>
      <c r="P25" s="587" t="s">
        <v>140</v>
      </c>
      <c r="Q25" s="395" t="s">
        <v>139</v>
      </c>
      <c r="R25" s="395" t="s">
        <v>139</v>
      </c>
      <c r="S25" s="395" t="s">
        <v>139</v>
      </c>
      <c r="T25" s="395" t="s">
        <v>139</v>
      </c>
      <c r="U25" s="600" t="s">
        <v>139</v>
      </c>
      <c r="V25" s="587" t="s">
        <v>140</v>
      </c>
      <c r="W25" s="395" t="s">
        <v>139</v>
      </c>
      <c r="X25" s="395" t="s">
        <v>139</v>
      </c>
      <c r="Y25" s="395" t="s">
        <v>139</v>
      </c>
      <c r="Z25" s="395" t="s">
        <v>139</v>
      </c>
      <c r="AA25" s="600" t="s">
        <v>139</v>
      </c>
      <c r="AB25" s="587" t="s">
        <v>140</v>
      </c>
      <c r="AC25" s="147"/>
      <c r="AD25" s="390" t="s">
        <v>3755</v>
      </c>
      <c r="AE25" s="214"/>
      <c r="AF25" s="214"/>
      <c r="AG25" s="214"/>
    </row>
    <row r="26" spans="1:33" ht="35.25" customHeight="1" thickTop="1" thickBot="1">
      <c r="A26" s="759" t="s">
        <v>3756</v>
      </c>
      <c r="B26" s="447" t="s">
        <v>3158</v>
      </c>
      <c r="C26" s="447" t="s">
        <v>140</v>
      </c>
      <c r="D26" s="447" t="s">
        <v>140</v>
      </c>
      <c r="E26" s="447" t="s">
        <v>140</v>
      </c>
      <c r="F26" s="447" t="s">
        <v>140</v>
      </c>
      <c r="G26" s="447" t="s">
        <v>140</v>
      </c>
      <c r="H26" s="447" t="s">
        <v>140</v>
      </c>
      <c r="I26" s="639" t="s">
        <v>140</v>
      </c>
      <c r="J26" s="1098" t="s">
        <v>140</v>
      </c>
      <c r="K26" s="146"/>
      <c r="L26" s="1097" t="s">
        <v>140</v>
      </c>
      <c r="M26" s="434" t="s">
        <v>140</v>
      </c>
      <c r="N26" s="434" t="s">
        <v>140</v>
      </c>
      <c r="O26" s="615" t="s">
        <v>140</v>
      </c>
      <c r="P26" s="614" t="s">
        <v>140</v>
      </c>
      <c r="Q26" s="434" t="s">
        <v>140</v>
      </c>
      <c r="R26" s="434" t="s">
        <v>140</v>
      </c>
      <c r="S26" s="434" t="s">
        <v>140</v>
      </c>
      <c r="T26" s="434" t="s">
        <v>140</v>
      </c>
      <c r="U26" s="615" t="s">
        <v>140</v>
      </c>
      <c r="V26" s="614" t="s">
        <v>140</v>
      </c>
      <c r="W26" s="434" t="s">
        <v>140</v>
      </c>
      <c r="X26" s="434" t="s">
        <v>140</v>
      </c>
      <c r="Y26" s="434" t="s">
        <v>140</v>
      </c>
      <c r="Z26" s="434" t="s">
        <v>140</v>
      </c>
      <c r="AA26" s="615" t="s">
        <v>140</v>
      </c>
      <c r="AB26" s="614" t="s">
        <v>140</v>
      </c>
      <c r="AC26" s="147"/>
      <c r="AD26" s="416" t="s">
        <v>3757</v>
      </c>
      <c r="AE26" s="214"/>
      <c r="AF26" s="214"/>
      <c r="AG26" s="214"/>
    </row>
    <row r="27" spans="1:33" ht="12" customHeight="1" thickTop="1" thickBot="1">
      <c r="A27" s="939"/>
      <c r="B27" s="1081"/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147"/>
      <c r="AD27" s="180"/>
      <c r="AE27" s="214"/>
      <c r="AF27" s="214"/>
      <c r="AG27" s="214"/>
    </row>
    <row r="28" spans="1:33" ht="20.25" customHeight="1" thickTop="1" thickBot="1">
      <c r="A28" s="462" t="s">
        <v>3758</v>
      </c>
      <c r="B28" s="597"/>
      <c r="C28" s="1081"/>
      <c r="D28" s="1081"/>
      <c r="E28" s="1081"/>
      <c r="F28" s="1081"/>
      <c r="G28" s="1081"/>
      <c r="H28" s="1081"/>
      <c r="I28" s="1081"/>
      <c r="J28" s="1081"/>
      <c r="K28" s="1081"/>
      <c r="L28" s="1081"/>
      <c r="M28" s="1081"/>
      <c r="N28" s="1081"/>
      <c r="O28" s="1081"/>
      <c r="P28" s="1081"/>
      <c r="Q28" s="1081"/>
      <c r="R28" s="1081"/>
      <c r="S28" s="1081"/>
      <c r="T28" s="1081"/>
      <c r="U28" s="1081"/>
      <c r="V28" s="1081"/>
      <c r="W28" s="1081"/>
      <c r="X28" s="1081"/>
      <c r="Y28" s="1081"/>
      <c r="Z28" s="1081"/>
      <c r="AA28" s="1081"/>
      <c r="AB28" s="1081"/>
      <c r="AC28" s="147"/>
      <c r="AD28" s="180"/>
      <c r="AE28" s="214"/>
      <c r="AF28" s="214"/>
      <c r="AG28" s="214"/>
    </row>
    <row r="29" spans="1:33" ht="45" customHeight="1" thickTop="1">
      <c r="A29" s="594" t="s">
        <v>3759</v>
      </c>
      <c r="B29" s="395" t="s">
        <v>646</v>
      </c>
      <c r="C29" s="396" t="s">
        <v>139</v>
      </c>
      <c r="D29" s="1081"/>
      <c r="E29" s="1081"/>
      <c r="F29" s="1081"/>
      <c r="G29" s="1081"/>
      <c r="H29" s="1081"/>
      <c r="I29" s="1081"/>
      <c r="J29" s="1081"/>
      <c r="K29" s="1081"/>
      <c r="L29" s="1081"/>
      <c r="M29" s="1081"/>
      <c r="N29" s="1081"/>
      <c r="O29" s="1081"/>
      <c r="P29" s="1081"/>
      <c r="Q29" s="1081"/>
      <c r="R29" s="1081"/>
      <c r="S29" s="1081"/>
      <c r="T29" s="1081"/>
      <c r="U29" s="1081"/>
      <c r="V29" s="1081"/>
      <c r="W29" s="1081"/>
      <c r="X29" s="1081"/>
      <c r="Y29" s="1081"/>
      <c r="Z29" s="1081"/>
      <c r="AA29" s="1081"/>
      <c r="AB29" s="1081"/>
      <c r="AC29" s="147"/>
      <c r="AD29" s="389" t="s">
        <v>3760</v>
      </c>
      <c r="AE29" s="214"/>
      <c r="AF29" s="214"/>
      <c r="AG29" s="214"/>
    </row>
    <row r="30" spans="1:33" ht="45" customHeight="1">
      <c r="A30" s="1148" t="s">
        <v>3761</v>
      </c>
      <c r="B30" s="385" t="s">
        <v>646</v>
      </c>
      <c r="C30" s="397" t="s">
        <v>139</v>
      </c>
      <c r="D30" s="1081"/>
      <c r="E30" s="1081"/>
      <c r="F30" s="1081"/>
      <c r="G30" s="1081"/>
      <c r="H30" s="1081"/>
      <c r="I30" s="1081"/>
      <c r="J30" s="1081"/>
      <c r="K30" s="1081"/>
      <c r="L30" s="1081"/>
      <c r="M30" s="1081"/>
      <c r="N30" s="1081"/>
      <c r="O30" s="1081"/>
      <c r="P30" s="1081"/>
      <c r="Q30" s="1081"/>
      <c r="R30" s="1081"/>
      <c r="S30" s="1081"/>
      <c r="T30" s="1081"/>
      <c r="U30" s="1081"/>
      <c r="V30" s="1081"/>
      <c r="W30" s="1081"/>
      <c r="X30" s="1081"/>
      <c r="Y30" s="1081"/>
      <c r="Z30" s="1081"/>
      <c r="AA30" s="1081"/>
      <c r="AB30" s="1081"/>
      <c r="AC30" s="147"/>
      <c r="AD30" s="390" t="s">
        <v>3762</v>
      </c>
      <c r="AE30" s="214"/>
      <c r="AF30" s="214"/>
      <c r="AG30" s="214"/>
    </row>
    <row r="31" spans="1:33" ht="45" customHeight="1">
      <c r="A31" s="1148" t="s">
        <v>3763</v>
      </c>
      <c r="B31" s="385" t="s">
        <v>646</v>
      </c>
      <c r="C31" s="397" t="s">
        <v>139</v>
      </c>
      <c r="D31" s="1081"/>
      <c r="E31" s="1081"/>
      <c r="F31" s="1081"/>
      <c r="G31" s="1081"/>
      <c r="H31" s="1081"/>
      <c r="I31" s="1081"/>
      <c r="J31" s="1081"/>
      <c r="K31" s="1081"/>
      <c r="L31" s="1081"/>
      <c r="M31" s="1081"/>
      <c r="N31" s="1081"/>
      <c r="O31" s="1081"/>
      <c r="P31" s="1081"/>
      <c r="Q31" s="1081"/>
      <c r="R31" s="1081"/>
      <c r="S31" s="1081"/>
      <c r="T31" s="1081"/>
      <c r="U31" s="1081"/>
      <c r="V31" s="1081"/>
      <c r="W31" s="1081"/>
      <c r="X31" s="1081"/>
      <c r="Y31" s="1081"/>
      <c r="Z31" s="1081"/>
      <c r="AA31" s="1081"/>
      <c r="AB31" s="1081"/>
      <c r="AC31" s="147"/>
      <c r="AD31" s="390" t="s">
        <v>3764</v>
      </c>
      <c r="AE31" s="214"/>
      <c r="AF31" s="214"/>
      <c r="AG31" s="214"/>
    </row>
    <row r="32" spans="1:33" ht="45" customHeight="1">
      <c r="A32" s="1148" t="s">
        <v>3765</v>
      </c>
      <c r="B32" s="385" t="s">
        <v>646</v>
      </c>
      <c r="C32" s="397" t="s">
        <v>139</v>
      </c>
      <c r="D32" s="1081"/>
      <c r="E32" s="1081"/>
      <c r="F32" s="1081"/>
      <c r="G32" s="1081"/>
      <c r="H32" s="1081"/>
      <c r="I32" s="1081"/>
      <c r="J32" s="1081"/>
      <c r="K32" s="1081"/>
      <c r="L32" s="1081"/>
      <c r="M32" s="1081"/>
      <c r="N32" s="1081"/>
      <c r="O32" s="1081"/>
      <c r="P32" s="1081"/>
      <c r="Q32" s="1081"/>
      <c r="R32" s="1081"/>
      <c r="S32" s="1081"/>
      <c r="T32" s="1081"/>
      <c r="U32" s="1081"/>
      <c r="V32" s="1081"/>
      <c r="W32" s="1081"/>
      <c r="X32" s="1081"/>
      <c r="Y32" s="1081"/>
      <c r="Z32" s="1081"/>
      <c r="AA32" s="1081"/>
      <c r="AB32" s="1081"/>
      <c r="AC32" s="147"/>
      <c r="AD32" s="390" t="s">
        <v>3766</v>
      </c>
      <c r="AE32" s="214"/>
      <c r="AF32" s="214"/>
      <c r="AG32" s="214"/>
    </row>
    <row r="33" spans="1:33" ht="45" customHeight="1">
      <c r="A33" s="1148" t="s">
        <v>3767</v>
      </c>
      <c r="B33" s="385" t="s">
        <v>646</v>
      </c>
      <c r="C33" s="397" t="s">
        <v>139</v>
      </c>
      <c r="D33" s="1081"/>
      <c r="E33" s="1081"/>
      <c r="F33" s="1081"/>
      <c r="G33" s="1081"/>
      <c r="H33" s="1081"/>
      <c r="I33" s="1081"/>
      <c r="J33" s="1081"/>
      <c r="K33" s="1081"/>
      <c r="L33" s="1081"/>
      <c r="M33" s="1081"/>
      <c r="N33" s="1081"/>
      <c r="O33" s="1081"/>
      <c r="P33" s="1081"/>
      <c r="Q33" s="1081"/>
      <c r="R33" s="1081"/>
      <c r="S33" s="1081"/>
      <c r="T33" s="1081"/>
      <c r="U33" s="1081"/>
      <c r="V33" s="1081"/>
      <c r="W33" s="1081"/>
      <c r="X33" s="1081"/>
      <c r="Y33" s="1081"/>
      <c r="Z33" s="1081"/>
      <c r="AA33" s="1081"/>
      <c r="AB33" s="1081"/>
      <c r="AC33" s="147"/>
      <c r="AD33" s="390" t="s">
        <v>3768</v>
      </c>
      <c r="AE33" s="214"/>
      <c r="AF33" s="214"/>
      <c r="AG33" s="214"/>
    </row>
    <row r="34" spans="1:33" ht="45" customHeight="1">
      <c r="A34" s="1148" t="s">
        <v>3769</v>
      </c>
      <c r="B34" s="385" t="s">
        <v>646</v>
      </c>
      <c r="C34" s="397" t="s">
        <v>139</v>
      </c>
      <c r="D34" s="1081"/>
      <c r="E34" s="1081"/>
      <c r="F34" s="1081"/>
      <c r="G34" s="1081"/>
      <c r="H34" s="1081"/>
      <c r="I34" s="1081"/>
      <c r="J34" s="1081"/>
      <c r="K34" s="1081"/>
      <c r="L34" s="1081"/>
      <c r="M34" s="1081"/>
      <c r="N34" s="1081"/>
      <c r="O34" s="1081"/>
      <c r="P34" s="1081"/>
      <c r="Q34" s="1081"/>
      <c r="R34" s="1081"/>
      <c r="S34" s="1081"/>
      <c r="T34" s="1081"/>
      <c r="U34" s="1081"/>
      <c r="V34" s="1081"/>
      <c r="W34" s="1081"/>
      <c r="X34" s="1081"/>
      <c r="Y34" s="1081"/>
      <c r="Z34" s="1081"/>
      <c r="AA34" s="1081"/>
      <c r="AB34" s="1081"/>
      <c r="AC34" s="147"/>
      <c r="AD34" s="390" t="s">
        <v>3770</v>
      </c>
      <c r="AE34" s="214"/>
      <c r="AF34" s="214"/>
      <c r="AG34" s="214"/>
    </row>
    <row r="35" spans="1:33" ht="45" customHeight="1">
      <c r="A35" s="1148" t="s">
        <v>3771</v>
      </c>
      <c r="B35" s="385" t="s">
        <v>646</v>
      </c>
      <c r="C35" s="397" t="s">
        <v>139</v>
      </c>
      <c r="D35" s="1081"/>
      <c r="E35" s="1081"/>
      <c r="F35" s="1081"/>
      <c r="G35" s="1081"/>
      <c r="H35" s="1081"/>
      <c r="I35" s="1081"/>
      <c r="J35" s="1081"/>
      <c r="K35" s="1081"/>
      <c r="L35" s="1081"/>
      <c r="M35" s="1081"/>
      <c r="N35" s="1081"/>
      <c r="O35" s="1081"/>
      <c r="P35" s="1081"/>
      <c r="Q35" s="1081"/>
      <c r="R35" s="1081"/>
      <c r="S35" s="1081"/>
      <c r="T35" s="1081"/>
      <c r="U35" s="1081"/>
      <c r="V35" s="1081"/>
      <c r="W35" s="1081"/>
      <c r="X35" s="1081"/>
      <c r="Y35" s="1081"/>
      <c r="Z35" s="1081"/>
      <c r="AA35" s="1081"/>
      <c r="AB35" s="1081"/>
      <c r="AC35" s="147"/>
      <c r="AD35" s="390" t="s">
        <v>3772</v>
      </c>
      <c r="AE35" s="214"/>
      <c r="AF35" s="214"/>
      <c r="AG35" s="214"/>
    </row>
    <row r="36" spans="1:33" ht="45" customHeight="1">
      <c r="A36" s="1148" t="s">
        <v>3773</v>
      </c>
      <c r="B36" s="385" t="s">
        <v>3774</v>
      </c>
      <c r="C36" s="397" t="s">
        <v>139</v>
      </c>
      <c r="D36" s="1081"/>
      <c r="E36" s="1081"/>
      <c r="F36" s="1081"/>
      <c r="G36" s="1081"/>
      <c r="H36" s="1081"/>
      <c r="I36" s="1081"/>
      <c r="J36" s="1081"/>
      <c r="K36" s="1081"/>
      <c r="L36" s="1081"/>
      <c r="M36" s="1081"/>
      <c r="N36" s="1081"/>
      <c r="O36" s="1081"/>
      <c r="P36" s="1081"/>
      <c r="Q36" s="1081"/>
      <c r="R36" s="1081"/>
      <c r="S36" s="1081"/>
      <c r="T36" s="1081"/>
      <c r="U36" s="1081"/>
      <c r="V36" s="1081"/>
      <c r="W36" s="1081"/>
      <c r="X36" s="1081"/>
      <c r="Y36" s="1081"/>
      <c r="Z36" s="1081"/>
      <c r="AA36" s="1081"/>
      <c r="AB36" s="1081"/>
      <c r="AC36" s="147"/>
      <c r="AD36" s="390" t="s">
        <v>3775</v>
      </c>
      <c r="AE36" s="214"/>
      <c r="AF36" s="214"/>
      <c r="AG36" s="214"/>
    </row>
    <row r="37" spans="1:33" ht="45" customHeight="1">
      <c r="A37" s="1148" t="s">
        <v>3776</v>
      </c>
      <c r="B37" s="385" t="s">
        <v>3777</v>
      </c>
      <c r="C37" s="397" t="s">
        <v>139</v>
      </c>
      <c r="D37" s="1081"/>
      <c r="E37" s="1081"/>
      <c r="F37" s="1081"/>
      <c r="G37" s="1081"/>
      <c r="H37" s="1081"/>
      <c r="I37" s="1081"/>
      <c r="J37" s="1081"/>
      <c r="K37" s="1081"/>
      <c r="L37" s="1081"/>
      <c r="M37" s="1081"/>
      <c r="N37" s="1081"/>
      <c r="O37" s="1081"/>
      <c r="P37" s="1081"/>
      <c r="Q37" s="1081"/>
      <c r="R37" s="1081"/>
      <c r="S37" s="1081"/>
      <c r="T37" s="1081"/>
      <c r="U37" s="1081"/>
      <c r="V37" s="1081"/>
      <c r="W37" s="1081"/>
      <c r="X37" s="1081"/>
      <c r="Y37" s="1081"/>
      <c r="Z37" s="1081"/>
      <c r="AA37" s="1081"/>
      <c r="AB37" s="1081"/>
      <c r="AC37" s="147"/>
      <c r="AD37" s="390" t="s">
        <v>3778</v>
      </c>
      <c r="AE37" s="214"/>
      <c r="AF37" s="214"/>
      <c r="AG37" s="214"/>
    </row>
    <row r="38" spans="1:33" ht="45" customHeight="1" thickBot="1">
      <c r="A38" s="1156" t="s">
        <v>3779</v>
      </c>
      <c r="B38" s="399" t="s">
        <v>3777</v>
      </c>
      <c r="C38" s="400" t="s">
        <v>139</v>
      </c>
      <c r="D38" s="1081"/>
      <c r="E38" s="1081"/>
      <c r="F38" s="1081"/>
      <c r="G38" s="1081"/>
      <c r="H38" s="1081"/>
      <c r="I38" s="1081"/>
      <c r="J38" s="1081"/>
      <c r="K38" s="1081"/>
      <c r="L38" s="1081"/>
      <c r="M38" s="1081"/>
      <c r="N38" s="1081"/>
      <c r="O38" s="1081"/>
      <c r="P38" s="1081"/>
      <c r="Q38" s="1081"/>
      <c r="R38" s="1081"/>
      <c r="S38" s="1081"/>
      <c r="T38" s="1081"/>
      <c r="U38" s="1081"/>
      <c r="V38" s="1081"/>
      <c r="W38" s="1081"/>
      <c r="X38" s="1081"/>
      <c r="Y38" s="1081"/>
      <c r="Z38" s="1081"/>
      <c r="AA38" s="1081"/>
      <c r="AB38" s="1081"/>
      <c r="AC38" s="147"/>
      <c r="AD38" s="416" t="s">
        <v>3780</v>
      </c>
      <c r="AE38" s="214"/>
      <c r="AF38" s="214"/>
      <c r="AG38" s="214"/>
    </row>
    <row r="39" spans="1:33" ht="9" customHeight="1" thickTop="1">
      <c r="A39" s="1084"/>
      <c r="B39" s="1085"/>
      <c r="C39" s="1085"/>
      <c r="D39" s="1085"/>
      <c r="E39" s="1085"/>
      <c r="F39" s="1085"/>
      <c r="G39" s="1085"/>
      <c r="H39" s="1085"/>
      <c r="I39" s="1085"/>
      <c r="J39" s="1085"/>
      <c r="K39" s="1085"/>
      <c r="L39" s="1085"/>
      <c r="M39" s="1085"/>
      <c r="N39" s="1085"/>
      <c r="O39" s="1085"/>
      <c r="P39" s="1085"/>
      <c r="Q39" s="1085"/>
      <c r="R39" s="1085"/>
      <c r="S39" s="1085"/>
      <c r="T39" s="1085"/>
      <c r="U39" s="1085"/>
      <c r="V39" s="1085"/>
      <c r="W39" s="1085"/>
      <c r="X39" s="1085"/>
      <c r="Y39" s="1085"/>
      <c r="Z39" s="1085"/>
      <c r="AA39" s="1085"/>
      <c r="AB39" s="1085"/>
      <c r="AC39" s="121"/>
      <c r="AD39" s="180"/>
      <c r="AE39" s="214"/>
      <c r="AF39" s="214"/>
      <c r="AG39" s="214"/>
    </row>
    <row r="40" spans="1:33" ht="15.75">
      <c r="A40" s="1086"/>
      <c r="B40" s="1087"/>
      <c r="C40" s="1087"/>
      <c r="D40" s="1087"/>
      <c r="E40" s="1087"/>
      <c r="F40" s="1087"/>
      <c r="G40" s="1087"/>
      <c r="H40" s="1087"/>
      <c r="I40" s="1087"/>
      <c r="J40" s="1087"/>
      <c r="K40" s="1087"/>
      <c r="L40" s="1087"/>
      <c r="M40" s="1087"/>
      <c r="N40" s="1087"/>
      <c r="O40" s="1087"/>
      <c r="P40" s="1087"/>
      <c r="Q40" s="1087"/>
      <c r="R40" s="1087"/>
      <c r="S40" s="1087"/>
      <c r="T40" s="1087"/>
      <c r="U40" s="1087"/>
      <c r="V40" s="1087"/>
      <c r="W40" s="1087"/>
      <c r="X40" s="1087"/>
      <c r="Y40" s="1087"/>
      <c r="Z40" s="1087"/>
      <c r="AA40" s="1087"/>
      <c r="AB40" s="1087"/>
      <c r="AC40" s="121"/>
      <c r="AD40" s="180"/>
      <c r="AE40" s="214"/>
      <c r="AF40" s="214"/>
      <c r="AG40" s="214"/>
    </row>
  </sheetData>
  <mergeCells count="13">
    <mergeCell ref="AD5:AD7"/>
    <mergeCell ref="A5:A7"/>
    <mergeCell ref="B5:B7"/>
    <mergeCell ref="W6:AB6"/>
    <mergeCell ref="A3:AB3"/>
    <mergeCell ref="C5:J5"/>
    <mergeCell ref="L5:AB5"/>
    <mergeCell ref="C6:C7"/>
    <mergeCell ref="D6:E6"/>
    <mergeCell ref="F6:I6"/>
    <mergeCell ref="J6:J7"/>
    <mergeCell ref="L6:P6"/>
    <mergeCell ref="Q6:V6"/>
  </mergeCells>
  <pageMargins left="0.7" right="0.7" top="0.75" bottom="0.75" header="0.3" footer="0.3"/>
  <pageSetup paperSize="8" scale="73" fitToHeight="0" orientation="portrait" r:id="rId1"/>
  <headerFooter>
    <oddHeader>&amp;L&amp;F&amp;CSheet: &amp;A&amp;ROFFICIAL</oddHeader>
    <oddFooter>&amp;LPrinted on: &amp;D at &amp;T&amp;CPage &amp;P of &amp;N&amp;ROfwat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view="pageBreakPreview" zoomScaleNormal="100" zoomScaleSheetLayoutView="100" workbookViewId="0">
      <selection activeCell="E8" sqref="E8:E9"/>
    </sheetView>
  </sheetViews>
  <sheetFormatPr defaultRowHeight="14.25"/>
  <cols>
    <col min="1" max="1" width="56.5" customWidth="1"/>
    <col min="4" max="4" width="2.25" customWidth="1"/>
    <col min="5" max="5" width="7.875" customWidth="1"/>
    <col min="6" max="6" width="2.125" customWidth="1"/>
  </cols>
  <sheetData>
    <row r="1" spans="1:8" ht="24">
      <c r="A1" s="1042" t="s">
        <v>111</v>
      </c>
      <c r="B1" s="1042"/>
      <c r="C1" s="1042"/>
      <c r="D1" s="1100"/>
      <c r="E1" s="319"/>
      <c r="F1" s="338"/>
      <c r="G1" s="338"/>
      <c r="H1" s="338"/>
    </row>
    <row r="2" spans="1:8" ht="10.5" customHeight="1">
      <c r="A2" s="1012"/>
      <c r="B2" s="1012"/>
      <c r="C2" s="1012"/>
      <c r="D2" s="1034"/>
      <c r="E2" s="319"/>
      <c r="F2" s="338"/>
      <c r="G2" s="338"/>
      <c r="H2" s="338"/>
    </row>
    <row r="3" spans="1:8" ht="57.75" customHeight="1">
      <c r="A3" s="1224" t="s">
        <v>112</v>
      </c>
      <c r="B3" s="1224"/>
      <c r="C3" s="1224"/>
      <c r="D3" s="1035"/>
      <c r="E3" s="319"/>
      <c r="F3" s="338"/>
      <c r="G3" s="338"/>
      <c r="H3" s="338"/>
    </row>
    <row r="4" spans="1:8" s="175" customFormat="1" ht="14.25" customHeight="1" thickBot="1">
      <c r="A4" s="867"/>
      <c r="B4" s="867"/>
      <c r="C4" s="867"/>
      <c r="D4" s="1035"/>
      <c r="E4" s="319"/>
      <c r="F4" s="338"/>
      <c r="G4" s="338"/>
      <c r="H4" s="338"/>
    </row>
    <row r="5" spans="1:8" ht="31.5" customHeight="1" thickTop="1" thickBot="1">
      <c r="A5" s="476"/>
      <c r="B5" s="475" t="s">
        <v>3139</v>
      </c>
      <c r="C5" s="413" t="s">
        <v>3140</v>
      </c>
      <c r="D5" s="1033"/>
      <c r="E5" s="474" t="s">
        <v>134</v>
      </c>
      <c r="F5" s="338"/>
      <c r="G5" s="338"/>
      <c r="H5" s="338"/>
    </row>
    <row r="6" spans="1:8" s="175" customFormat="1" ht="18.75" customHeight="1" thickTop="1" thickBot="1">
      <c r="A6" s="1037"/>
      <c r="B6" s="797"/>
      <c r="C6" s="1036"/>
      <c r="D6" s="927"/>
      <c r="E6" s="319"/>
      <c r="F6" s="338"/>
      <c r="G6" s="338"/>
      <c r="H6" s="338"/>
    </row>
    <row r="7" spans="1:8" ht="24" customHeight="1" thickTop="1" thickBot="1">
      <c r="A7" s="462" t="s">
        <v>3454</v>
      </c>
      <c r="B7" s="597"/>
      <c r="C7" s="597"/>
      <c r="D7" s="1048"/>
      <c r="E7" s="191"/>
      <c r="F7" s="338"/>
      <c r="G7" s="338"/>
      <c r="H7" s="338"/>
    </row>
    <row r="8" spans="1:8" ht="29.25" customHeight="1" thickTop="1">
      <c r="A8" s="594" t="s">
        <v>3781</v>
      </c>
      <c r="B8" s="395" t="s">
        <v>646</v>
      </c>
      <c r="C8" s="999" t="s">
        <v>139</v>
      </c>
      <c r="D8" s="1048"/>
      <c r="E8" s="389" t="s">
        <v>3782</v>
      </c>
      <c r="F8" s="338"/>
      <c r="G8" s="338"/>
      <c r="H8" s="338"/>
    </row>
    <row r="9" spans="1:8" ht="29.25" customHeight="1">
      <c r="A9" s="1148" t="s">
        <v>3783</v>
      </c>
      <c r="B9" s="385" t="s">
        <v>646</v>
      </c>
      <c r="C9" s="397" t="s">
        <v>139</v>
      </c>
      <c r="D9" s="1048"/>
      <c r="E9" s="390" t="s">
        <v>3784</v>
      </c>
      <c r="F9" s="338"/>
      <c r="G9" s="338"/>
      <c r="H9" s="338"/>
    </row>
    <row r="10" spans="1:8" ht="29.25" customHeight="1">
      <c r="A10" s="1148" t="s">
        <v>3785</v>
      </c>
      <c r="B10" s="385" t="s">
        <v>646</v>
      </c>
      <c r="C10" s="397" t="s">
        <v>139</v>
      </c>
      <c r="D10" s="1048"/>
      <c r="E10" s="390" t="s">
        <v>3786</v>
      </c>
      <c r="F10" s="338"/>
      <c r="G10" s="338"/>
      <c r="H10" s="338"/>
    </row>
    <row r="11" spans="1:8" ht="29.25" customHeight="1">
      <c r="A11" s="1148" t="s">
        <v>3787</v>
      </c>
      <c r="B11" s="385" t="s">
        <v>646</v>
      </c>
      <c r="C11" s="397" t="s">
        <v>139</v>
      </c>
      <c r="D11" s="1048"/>
      <c r="E11" s="390" t="s">
        <v>3788</v>
      </c>
      <c r="F11" s="338"/>
      <c r="G11" s="338"/>
      <c r="H11" s="338"/>
    </row>
    <row r="12" spans="1:8" ht="29.25" customHeight="1">
      <c r="A12" s="1148" t="s">
        <v>3789</v>
      </c>
      <c r="B12" s="385" t="s">
        <v>646</v>
      </c>
      <c r="C12" s="397" t="s">
        <v>140</v>
      </c>
      <c r="D12" s="1048"/>
      <c r="E12" s="390" t="s">
        <v>3790</v>
      </c>
      <c r="F12" s="338"/>
      <c r="G12" s="338"/>
      <c r="H12" s="338"/>
    </row>
    <row r="13" spans="1:8" ht="29.25" customHeight="1">
      <c r="A13" s="1148" t="s">
        <v>3791</v>
      </c>
      <c r="B13" s="385" t="s">
        <v>646</v>
      </c>
      <c r="C13" s="397" t="s">
        <v>139</v>
      </c>
      <c r="D13" s="1048"/>
      <c r="E13" s="390" t="s">
        <v>3792</v>
      </c>
      <c r="F13" s="338"/>
      <c r="G13" s="338"/>
      <c r="H13" s="338"/>
    </row>
    <row r="14" spans="1:8" ht="29.25" customHeight="1">
      <c r="A14" s="1148" t="s">
        <v>3793</v>
      </c>
      <c r="B14" s="385" t="s">
        <v>646</v>
      </c>
      <c r="C14" s="397" t="s">
        <v>139</v>
      </c>
      <c r="D14" s="1048"/>
      <c r="E14" s="390" t="s">
        <v>3794</v>
      </c>
      <c r="F14" s="338"/>
      <c r="G14" s="338"/>
      <c r="H14" s="338"/>
    </row>
    <row r="15" spans="1:8" ht="29.25" customHeight="1">
      <c r="A15" s="1148" t="s">
        <v>3795</v>
      </c>
      <c r="B15" s="385" t="s">
        <v>646</v>
      </c>
      <c r="C15" s="397" t="s">
        <v>140</v>
      </c>
      <c r="D15" s="1048"/>
      <c r="E15" s="390" t="s">
        <v>3796</v>
      </c>
      <c r="F15" s="338"/>
      <c r="G15" s="338"/>
      <c r="H15" s="338"/>
    </row>
    <row r="16" spans="1:8" ht="29.25" customHeight="1">
      <c r="A16" s="1148" t="s">
        <v>3797</v>
      </c>
      <c r="B16" s="385" t="s">
        <v>646</v>
      </c>
      <c r="C16" s="397" t="s">
        <v>139</v>
      </c>
      <c r="D16" s="1048"/>
      <c r="E16" s="390" t="s">
        <v>3798</v>
      </c>
      <c r="F16" s="338"/>
      <c r="G16" s="338"/>
      <c r="H16" s="338"/>
    </row>
    <row r="17" spans="1:8" ht="29.25" customHeight="1">
      <c r="A17" s="1148" t="s">
        <v>1009</v>
      </c>
      <c r="B17" s="385" t="s">
        <v>646</v>
      </c>
      <c r="C17" s="397" t="s">
        <v>140</v>
      </c>
      <c r="D17" s="1048"/>
      <c r="E17" s="390" t="s">
        <v>3799</v>
      </c>
      <c r="F17" s="338"/>
      <c r="G17" s="338"/>
      <c r="H17" s="338"/>
    </row>
    <row r="18" spans="1:8" ht="29.25" customHeight="1">
      <c r="A18" s="1148" t="s">
        <v>3800</v>
      </c>
      <c r="B18" s="385" t="s">
        <v>646</v>
      </c>
      <c r="C18" s="397" t="s">
        <v>139</v>
      </c>
      <c r="D18" s="1048"/>
      <c r="E18" s="390" t="s">
        <v>3801</v>
      </c>
      <c r="F18" s="338"/>
      <c r="G18" s="338"/>
      <c r="H18" s="338"/>
    </row>
    <row r="19" spans="1:8" ht="29.25" customHeight="1" thickBot="1">
      <c r="A19" s="1156" t="s">
        <v>3802</v>
      </c>
      <c r="B19" s="399" t="s">
        <v>646</v>
      </c>
      <c r="C19" s="400" t="s">
        <v>139</v>
      </c>
      <c r="D19" s="1048"/>
      <c r="E19" s="416" t="s">
        <v>3803</v>
      </c>
      <c r="F19" s="338"/>
      <c r="G19" s="338"/>
      <c r="H19" s="338"/>
    </row>
    <row r="20" spans="1:8" ht="13.5" customHeight="1" thickTop="1" thickBot="1">
      <c r="A20" s="374"/>
      <c r="B20" s="1099"/>
      <c r="C20" s="797"/>
      <c r="D20" s="927"/>
      <c r="E20" s="365"/>
      <c r="F20" s="338"/>
      <c r="G20" s="338"/>
      <c r="H20" s="338"/>
    </row>
    <row r="21" spans="1:8" ht="24.75" customHeight="1" thickTop="1" thickBot="1">
      <c r="A21" s="462" t="s">
        <v>288</v>
      </c>
      <c r="B21" s="597"/>
      <c r="C21" s="597"/>
      <c r="D21" s="1048"/>
      <c r="E21" s="191"/>
      <c r="F21" s="338"/>
      <c r="G21" s="338"/>
      <c r="H21" s="338"/>
    </row>
    <row r="22" spans="1:8" ht="29.25" customHeight="1" thickTop="1">
      <c r="A22" s="594" t="s">
        <v>3804</v>
      </c>
      <c r="B22" s="395" t="s">
        <v>3805</v>
      </c>
      <c r="C22" s="999" t="s">
        <v>139</v>
      </c>
      <c r="D22" s="1048"/>
      <c r="E22" s="389" t="s">
        <v>3806</v>
      </c>
      <c r="F22" s="338"/>
      <c r="G22" s="338"/>
      <c r="H22" s="338"/>
    </row>
    <row r="23" spans="1:8" ht="29.25" customHeight="1">
      <c r="A23" s="1148" t="s">
        <v>3807</v>
      </c>
      <c r="B23" s="385" t="s">
        <v>3158</v>
      </c>
      <c r="C23" s="397" t="s">
        <v>139</v>
      </c>
      <c r="D23" s="1048"/>
      <c r="E23" s="390" t="s">
        <v>3808</v>
      </c>
      <c r="F23" s="338"/>
      <c r="G23" s="338"/>
      <c r="H23" s="338"/>
    </row>
    <row r="24" spans="1:8" ht="29.25" customHeight="1">
      <c r="A24" s="1148" t="s">
        <v>3809</v>
      </c>
      <c r="B24" s="385" t="s">
        <v>3158</v>
      </c>
      <c r="C24" s="397" t="s">
        <v>139</v>
      </c>
      <c r="D24" s="1048"/>
      <c r="E24" s="390" t="s">
        <v>3810</v>
      </c>
      <c r="F24" s="338"/>
      <c r="G24" s="338"/>
      <c r="H24" s="338"/>
    </row>
    <row r="25" spans="1:8" ht="29.25" customHeight="1">
      <c r="A25" s="1148" t="s">
        <v>3811</v>
      </c>
      <c r="B25" s="385" t="s">
        <v>3158</v>
      </c>
      <c r="C25" s="397" t="s">
        <v>139</v>
      </c>
      <c r="D25" s="1048"/>
      <c r="E25" s="390" t="s">
        <v>3812</v>
      </c>
      <c r="F25" s="338"/>
      <c r="G25" s="338"/>
      <c r="H25" s="338"/>
    </row>
    <row r="26" spans="1:8" ht="29.25" customHeight="1" thickBot="1">
      <c r="A26" s="1156" t="s">
        <v>3813</v>
      </c>
      <c r="B26" s="399" t="s">
        <v>3158</v>
      </c>
      <c r="C26" s="400" t="s">
        <v>139</v>
      </c>
      <c r="D26" s="1048"/>
      <c r="E26" s="416" t="s">
        <v>3814</v>
      </c>
      <c r="F26" s="338"/>
      <c r="G26" s="338"/>
      <c r="H26" s="338"/>
    </row>
    <row r="27" spans="1:8" ht="15" thickTop="1">
      <c r="A27" s="338"/>
      <c r="B27" s="338"/>
      <c r="C27" s="338"/>
      <c r="D27" s="338"/>
      <c r="E27" s="338"/>
      <c r="F27" s="338"/>
      <c r="G27" s="338"/>
      <c r="H27" s="338"/>
    </row>
    <row r="28" spans="1:8">
      <c r="A28" s="338"/>
      <c r="B28" s="338"/>
      <c r="C28" s="338"/>
      <c r="D28" s="338"/>
      <c r="E28" s="338"/>
      <c r="F28" s="338"/>
      <c r="G28" s="338"/>
      <c r="H28" s="338"/>
    </row>
    <row r="29" spans="1:8">
      <c r="A29" s="338"/>
      <c r="B29" s="338"/>
      <c r="C29" s="338"/>
      <c r="D29" s="338"/>
      <c r="E29" s="338"/>
      <c r="F29" s="338"/>
      <c r="G29" s="338"/>
      <c r="H29" s="338"/>
    </row>
  </sheetData>
  <mergeCells count="1">
    <mergeCell ref="A3:C3"/>
  </mergeCells>
  <pageMargins left="0.7" right="0.7" top="0.75" bottom="0.75" header="0.3" footer="0.3"/>
  <pageSetup paperSize="8" fitToHeight="0" orientation="portrait" r:id="rId1"/>
  <headerFooter>
    <oddHeader>&amp;L&amp;F&amp;CSheet: &amp;A&amp;ROFFICIAL</oddHeader>
    <oddFooter>&amp;LPrinted on: &amp;D at &amp;T&amp;CPage &amp;P of &amp;N&amp;ROfwat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"/>
  <sheetViews>
    <sheetView showGridLines="0" view="pageBreakPreview" zoomScale="80" zoomScaleNormal="100" zoomScaleSheetLayoutView="80" workbookViewId="0">
      <selection activeCell="G33" sqref="G33"/>
    </sheetView>
  </sheetViews>
  <sheetFormatPr defaultColWidth="9" defaultRowHeight="14.25"/>
  <cols>
    <col min="1" max="16384" width="9" style="175"/>
  </cols>
  <sheetData/>
  <pageMargins left="0.7" right="0.7" top="0.75" bottom="0.75" header="0.3" footer="0.3"/>
  <pageSetup paperSize="8" fitToHeight="0" orientation="portrait" r:id="rId1"/>
  <headerFooter>
    <oddHeader>&amp;L&amp;F&amp;CSheet: &amp;A&amp;ROFFICIAL</oddHeader>
    <oddFooter>&amp;LPrinted on: &amp;D at &amp;T&amp;CPage &amp;P of &amp;N&amp;ROfwat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view="pageBreakPreview" zoomScaleNormal="100" zoomScaleSheetLayoutView="100" workbookViewId="0">
      <selection activeCell="A7" sqref="A7:B8"/>
    </sheetView>
  </sheetViews>
  <sheetFormatPr defaultRowHeight="14.25"/>
  <cols>
    <col min="1" max="1" width="59.625" style="338" customWidth="1"/>
    <col min="2" max="2" width="13.375" style="338" customWidth="1"/>
    <col min="3" max="3" width="9" style="338"/>
    <col min="4" max="4" width="2.125" style="338" customWidth="1"/>
    <col min="5" max="5" width="8.625" style="338" customWidth="1"/>
    <col min="6" max="6" width="1.375" style="338" customWidth="1"/>
    <col min="7" max="7" width="9" style="338"/>
  </cols>
  <sheetData>
    <row r="1" spans="1:7" ht="24">
      <c r="A1" s="1042" t="s">
        <v>114</v>
      </c>
      <c r="B1" s="1042"/>
      <c r="C1" s="1042"/>
      <c r="D1" s="1100"/>
      <c r="E1" s="319"/>
    </row>
    <row r="2" spans="1:7" ht="15.75">
      <c r="A2" s="1012"/>
      <c r="B2" s="1012"/>
      <c r="C2" s="1012"/>
      <c r="D2" s="1034"/>
      <c r="E2" s="319"/>
    </row>
    <row r="3" spans="1:7" ht="51.75" customHeight="1">
      <c r="A3" s="1224" t="s">
        <v>115</v>
      </c>
      <c r="B3" s="1224"/>
      <c r="C3" s="1224"/>
      <c r="D3" s="1035"/>
      <c r="E3" s="319"/>
    </row>
    <row r="4" spans="1:7" s="175" customFormat="1" ht="9" customHeight="1" thickBot="1">
      <c r="A4" s="867"/>
      <c r="B4" s="867"/>
      <c r="C4" s="867"/>
      <c r="D4" s="1035"/>
      <c r="E4" s="319"/>
      <c r="F4" s="338"/>
      <c r="G4" s="338"/>
    </row>
    <row r="5" spans="1:7" ht="28.5" customHeight="1" thickTop="1" thickBot="1">
      <c r="A5" s="476"/>
      <c r="B5" s="475" t="s">
        <v>3139</v>
      </c>
      <c r="C5" s="413"/>
      <c r="D5" s="927"/>
      <c r="E5" s="474" t="s">
        <v>134</v>
      </c>
    </row>
    <row r="6" spans="1:7" s="175" customFormat="1" ht="17.25" thickTop="1" thickBot="1">
      <c r="A6" s="1037"/>
      <c r="B6" s="797"/>
      <c r="C6" s="1036"/>
      <c r="D6" s="927"/>
      <c r="E6" s="319"/>
      <c r="F6" s="338"/>
      <c r="G6" s="338"/>
    </row>
    <row r="7" spans="1:7" ht="17.25" thickTop="1" thickBot="1">
      <c r="A7" s="462"/>
      <c r="B7" s="597"/>
      <c r="C7" s="597"/>
      <c r="D7" s="927"/>
      <c r="E7" s="319"/>
    </row>
    <row r="8" spans="1:7" ht="33" customHeight="1" thickTop="1">
      <c r="A8" s="594" t="s">
        <v>3815</v>
      </c>
      <c r="B8" s="395" t="s">
        <v>3816</v>
      </c>
      <c r="C8" s="999" t="s">
        <v>139</v>
      </c>
      <c r="D8" s="1006"/>
      <c r="E8" s="389" t="s">
        <v>3817</v>
      </c>
    </row>
    <row r="9" spans="1:7" ht="33" customHeight="1" thickBot="1">
      <c r="A9" s="1167" t="s">
        <v>3818</v>
      </c>
      <c r="B9" s="439" t="s">
        <v>3816</v>
      </c>
      <c r="C9" s="457" t="s">
        <v>139</v>
      </c>
      <c r="D9" s="1006"/>
      <c r="E9" s="390" t="s">
        <v>3819</v>
      </c>
    </row>
    <row r="10" spans="1:7" ht="33" customHeight="1">
      <c r="A10" s="703" t="s">
        <v>3820</v>
      </c>
      <c r="B10" s="437" t="s">
        <v>3816</v>
      </c>
      <c r="C10" s="458" t="s">
        <v>140</v>
      </c>
      <c r="D10" s="1006"/>
      <c r="E10" s="390" t="s">
        <v>3821</v>
      </c>
    </row>
    <row r="11" spans="1:7" ht="33" customHeight="1" thickBot="1">
      <c r="A11" s="1156" t="s">
        <v>3822</v>
      </c>
      <c r="B11" s="399" t="s">
        <v>3816</v>
      </c>
      <c r="C11" s="400" t="s">
        <v>139</v>
      </c>
      <c r="D11" s="1006"/>
      <c r="E11" s="416" t="s">
        <v>3823</v>
      </c>
    </row>
    <row r="12" spans="1:7" ht="33" customHeight="1" thickTop="1" thickBot="1">
      <c r="A12" s="960"/>
      <c r="B12" s="995"/>
      <c r="C12" s="352"/>
      <c r="D12" s="1006"/>
      <c r="E12" s="319"/>
    </row>
    <row r="13" spans="1:7" ht="33" customHeight="1" thickTop="1" thickBot="1">
      <c r="A13" s="672" t="s">
        <v>3824</v>
      </c>
      <c r="B13" s="434" t="s">
        <v>346</v>
      </c>
      <c r="C13" s="1103" t="s">
        <v>139</v>
      </c>
      <c r="D13" s="1006"/>
      <c r="E13" s="436" t="s">
        <v>3825</v>
      </c>
    </row>
    <row r="14" spans="1:7" ht="33" customHeight="1" thickTop="1" thickBot="1">
      <c r="A14" s="1101"/>
      <c r="B14" s="1102"/>
      <c r="C14" s="352"/>
      <c r="D14" s="1006"/>
      <c r="E14" s="319"/>
    </row>
    <row r="15" spans="1:7" ht="33" customHeight="1" thickTop="1">
      <c r="A15" s="594" t="s">
        <v>3826</v>
      </c>
      <c r="B15" s="395" t="s">
        <v>3816</v>
      </c>
      <c r="C15" s="999" t="s">
        <v>139</v>
      </c>
      <c r="D15" s="1006"/>
      <c r="E15" s="389" t="s">
        <v>3827</v>
      </c>
    </row>
    <row r="16" spans="1:7" ht="33" customHeight="1" thickBot="1">
      <c r="A16" s="1167" t="s">
        <v>3828</v>
      </c>
      <c r="B16" s="439" t="s">
        <v>3816</v>
      </c>
      <c r="C16" s="457" t="s">
        <v>139</v>
      </c>
      <c r="D16" s="1006"/>
      <c r="E16" s="390" t="s">
        <v>3829</v>
      </c>
    </row>
    <row r="17" spans="1:5" ht="33" customHeight="1" thickBot="1">
      <c r="A17" s="1173" t="s">
        <v>3830</v>
      </c>
      <c r="B17" s="441" t="s">
        <v>3816</v>
      </c>
      <c r="C17" s="461" t="s">
        <v>140</v>
      </c>
      <c r="D17" s="1006"/>
      <c r="E17" s="416" t="s">
        <v>3831</v>
      </c>
    </row>
    <row r="18" spans="1:5" ht="33" customHeight="1" thickTop="1" thickBot="1">
      <c r="A18" s="1101"/>
      <c r="B18" s="1101"/>
      <c r="C18" s="352"/>
      <c r="D18" s="1006"/>
      <c r="E18" s="319"/>
    </row>
    <row r="19" spans="1:5" ht="33" customHeight="1" thickTop="1">
      <c r="A19" s="594" t="s">
        <v>3832</v>
      </c>
      <c r="B19" s="395" t="s">
        <v>3833</v>
      </c>
      <c r="C19" s="999" t="s">
        <v>139</v>
      </c>
      <c r="D19" s="1006"/>
      <c r="E19" s="389" t="s">
        <v>3834</v>
      </c>
    </row>
    <row r="20" spans="1:5" ht="33" customHeight="1">
      <c r="A20" s="1148" t="s">
        <v>3835</v>
      </c>
      <c r="B20" s="385" t="s">
        <v>3833</v>
      </c>
      <c r="C20" s="397" t="s">
        <v>139</v>
      </c>
      <c r="D20" s="1006"/>
      <c r="E20" s="390" t="s">
        <v>3836</v>
      </c>
    </row>
    <row r="21" spans="1:5" ht="33" customHeight="1" thickBot="1">
      <c r="A21" s="1167" t="s">
        <v>3837</v>
      </c>
      <c r="B21" s="439" t="s">
        <v>3833</v>
      </c>
      <c r="C21" s="457" t="s">
        <v>139</v>
      </c>
      <c r="D21" s="1006"/>
      <c r="E21" s="390" t="s">
        <v>3838</v>
      </c>
    </row>
    <row r="22" spans="1:5" ht="33" customHeight="1" thickBot="1">
      <c r="A22" s="1173" t="s">
        <v>3839</v>
      </c>
      <c r="B22" s="441" t="s">
        <v>3833</v>
      </c>
      <c r="C22" s="461" t="s">
        <v>140</v>
      </c>
      <c r="D22" s="1006"/>
      <c r="E22" s="416" t="s">
        <v>3840</v>
      </c>
    </row>
    <row r="23" spans="1:5" ht="33" customHeight="1" thickTop="1" thickBot="1">
      <c r="A23" s="960"/>
      <c r="B23" s="995"/>
      <c r="C23" s="352"/>
      <c r="D23" s="1006"/>
      <c r="E23" s="319"/>
    </row>
    <row r="24" spans="1:5" ht="33" customHeight="1" thickTop="1" thickBot="1">
      <c r="A24" s="672" t="s">
        <v>3841</v>
      </c>
      <c r="B24" s="434" t="s">
        <v>3842</v>
      </c>
      <c r="C24" s="1103" t="s">
        <v>139</v>
      </c>
      <c r="D24" s="1006"/>
      <c r="E24" s="436" t="s">
        <v>3843</v>
      </c>
    </row>
    <row r="25" spans="1:5" ht="33" customHeight="1" thickTop="1" thickBot="1">
      <c r="A25" s="960"/>
      <c r="B25" s="995"/>
      <c r="C25" s="352"/>
      <c r="D25" s="1006"/>
      <c r="E25" s="319"/>
    </row>
    <row r="26" spans="1:5" ht="33" customHeight="1" thickTop="1">
      <c r="A26" s="594" t="s">
        <v>3844</v>
      </c>
      <c r="B26" s="395" t="s">
        <v>3833</v>
      </c>
      <c r="C26" s="999" t="s">
        <v>139</v>
      </c>
      <c r="D26" s="1006"/>
      <c r="E26" s="389" t="s">
        <v>3845</v>
      </c>
    </row>
    <row r="27" spans="1:5" ht="33" customHeight="1">
      <c r="A27" s="1148" t="s">
        <v>3846</v>
      </c>
      <c r="B27" s="385" t="s">
        <v>3833</v>
      </c>
      <c r="C27" s="397" t="s">
        <v>139</v>
      </c>
      <c r="D27" s="1006"/>
      <c r="E27" s="390" t="s">
        <v>3847</v>
      </c>
    </row>
    <row r="28" spans="1:5" ht="33" customHeight="1" thickBot="1">
      <c r="A28" s="1167" t="s">
        <v>3848</v>
      </c>
      <c r="B28" s="439" t="s">
        <v>3833</v>
      </c>
      <c r="C28" s="457" t="s">
        <v>139</v>
      </c>
      <c r="D28" s="1006"/>
      <c r="E28" s="390" t="s">
        <v>3849</v>
      </c>
    </row>
    <row r="29" spans="1:5" ht="33" customHeight="1" thickBot="1">
      <c r="A29" s="1173" t="s">
        <v>3850</v>
      </c>
      <c r="B29" s="441" t="s">
        <v>3833</v>
      </c>
      <c r="C29" s="461" t="s">
        <v>140</v>
      </c>
      <c r="D29" s="1006"/>
      <c r="E29" s="416" t="s">
        <v>3851</v>
      </c>
    </row>
    <row r="30" spans="1:5" ht="22.5" customHeight="1" thickTop="1" thickBot="1">
      <c r="A30" s="960"/>
      <c r="B30" s="995"/>
      <c r="C30" s="352"/>
      <c r="D30" s="1006"/>
      <c r="E30" s="319"/>
    </row>
    <row r="31" spans="1:5" ht="33" customHeight="1" thickTop="1">
      <c r="A31" s="594" t="s">
        <v>3852</v>
      </c>
      <c r="B31" s="395" t="s">
        <v>3842</v>
      </c>
      <c r="C31" s="999" t="s">
        <v>139</v>
      </c>
      <c r="D31" s="1006"/>
      <c r="E31" s="389" t="s">
        <v>3853</v>
      </c>
    </row>
    <row r="32" spans="1:5" ht="33" customHeight="1" thickBot="1">
      <c r="A32" s="1156" t="s">
        <v>3854</v>
      </c>
      <c r="B32" s="399" t="s">
        <v>346</v>
      </c>
      <c r="C32" s="400" t="s">
        <v>139</v>
      </c>
      <c r="D32" s="1006"/>
      <c r="E32" s="416" t="s">
        <v>3855</v>
      </c>
    </row>
    <row r="33" ht="15" thickTop="1"/>
  </sheetData>
  <mergeCells count="1">
    <mergeCell ref="A3:C3"/>
  </mergeCells>
  <pageMargins left="0.7" right="0.7" top="0.75" bottom="0.75" header="0.3" footer="0.3"/>
  <pageSetup paperSize="8" fitToHeight="0" orientation="portrait" r:id="rId1"/>
  <headerFooter>
    <oddHeader>&amp;L&amp;F&amp;CSheet: &amp;A&amp;ROFFICIAL</oddHeader>
    <oddFooter>&amp;LPrinted on: &amp;D at &amp;T&amp;CPage &amp;P of &amp;N&amp;ROfwat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showGridLines="0" view="pageBreakPreview" zoomScaleNormal="100" zoomScaleSheetLayoutView="100" workbookViewId="0">
      <selection activeCell="A13" sqref="A13:C15"/>
    </sheetView>
  </sheetViews>
  <sheetFormatPr defaultColWidth="9" defaultRowHeight="15.75"/>
  <cols>
    <col min="1" max="1" width="43.625" style="35" customWidth="1"/>
    <col min="2" max="3" width="9.125" style="35" customWidth="1"/>
    <col min="4" max="4" width="10.125" style="35" customWidth="1"/>
    <col min="5" max="5" width="9.75" style="35" customWidth="1"/>
    <col min="6" max="6" width="10" style="35" customWidth="1"/>
    <col min="7" max="7" width="10.375" style="35" customWidth="1"/>
    <col min="8" max="8" width="10" style="80" customWidth="1"/>
    <col min="9" max="10" width="7.5" style="35" customWidth="1"/>
    <col min="11" max="11" width="2.125" style="35" customWidth="1"/>
    <col min="12" max="12" width="8.375" style="1110" customWidth="1"/>
    <col min="13" max="13" width="1.75" style="38" customWidth="1"/>
    <col min="14" max="16384" width="9" style="35"/>
  </cols>
  <sheetData>
    <row r="1" spans="1:16" s="33" customFormat="1" ht="26.45" customHeight="1">
      <c r="A1" s="1042" t="s">
        <v>116</v>
      </c>
      <c r="B1" s="1042"/>
      <c r="C1" s="1042"/>
      <c r="D1" s="1100"/>
      <c r="E1" s="319"/>
      <c r="F1" s="1042"/>
      <c r="G1" s="1042"/>
      <c r="H1" s="1042"/>
      <c r="I1" s="1100"/>
      <c r="J1" s="319"/>
      <c r="K1" s="1042"/>
      <c r="L1" s="1042"/>
      <c r="M1" s="101"/>
    </row>
    <row r="2" spans="1:16" s="33" customFormat="1" ht="9.75" customHeight="1">
      <c r="A2" s="1012"/>
      <c r="B2" s="1012"/>
      <c r="C2" s="1012"/>
      <c r="D2" s="1034"/>
      <c r="E2" s="319"/>
      <c r="F2" s="1012"/>
      <c r="G2" s="1012"/>
      <c r="H2" s="1012"/>
      <c r="I2" s="1034"/>
      <c r="J2" s="319"/>
      <c r="K2" s="993"/>
      <c r="L2" s="1010"/>
      <c r="M2" s="101"/>
    </row>
    <row r="3" spans="1:16" ht="31.5" customHeight="1">
      <c r="A3" s="1224" t="s">
        <v>3856</v>
      </c>
      <c r="B3" s="1224"/>
      <c r="C3" s="1224"/>
      <c r="D3" s="1224"/>
      <c r="E3" s="1224"/>
      <c r="F3" s="1224"/>
      <c r="G3" s="1224"/>
      <c r="H3" s="1224"/>
      <c r="I3" s="1224"/>
      <c r="J3" s="1224"/>
      <c r="K3" s="1104"/>
      <c r="L3" s="1011"/>
      <c r="M3" s="102"/>
      <c r="O3" s="33"/>
    </row>
    <row r="4" spans="1:16" ht="12" customHeight="1" thickBot="1">
      <c r="A4" s="867"/>
      <c r="B4" s="867"/>
      <c r="C4" s="867"/>
      <c r="D4" s="1035"/>
      <c r="E4" s="319"/>
      <c r="F4" s="867"/>
      <c r="G4" s="867"/>
      <c r="H4" s="867"/>
      <c r="I4" s="1035"/>
      <c r="J4" s="319"/>
      <c r="K4" s="1116"/>
      <c r="L4" s="1011"/>
      <c r="M4" s="206"/>
      <c r="N4" s="206"/>
      <c r="O4" s="33"/>
    </row>
    <row r="5" spans="1:16" ht="27.75" customHeight="1" thickTop="1" thickBot="1">
      <c r="A5" s="476" t="s">
        <v>3857</v>
      </c>
      <c r="B5" s="475" t="s">
        <v>3858</v>
      </c>
      <c r="C5" s="475" t="s">
        <v>3859</v>
      </c>
      <c r="D5" s="770" t="s">
        <v>3860</v>
      </c>
      <c r="E5" s="1175" t="s">
        <v>206</v>
      </c>
      <c r="F5" s="1006"/>
      <c r="G5" s="1006"/>
      <c r="H5" s="1006"/>
      <c r="I5" s="1006"/>
      <c r="J5" s="1006"/>
      <c r="K5" s="1006"/>
      <c r="L5" s="474" t="s">
        <v>134</v>
      </c>
      <c r="M5" s="206"/>
      <c r="N5" s="206"/>
      <c r="O5" s="33"/>
    </row>
    <row r="6" spans="1:16" s="206" customFormat="1" ht="12" customHeight="1" thickTop="1" thickBot="1">
      <c r="A6" s="598"/>
      <c r="B6" s="598"/>
      <c r="C6" s="598"/>
      <c r="D6" s="598"/>
      <c r="E6" s="598"/>
      <c r="F6" s="1006"/>
      <c r="G6" s="1006"/>
      <c r="H6" s="1006"/>
      <c r="I6" s="1006"/>
      <c r="J6" s="1006"/>
      <c r="K6" s="1006"/>
      <c r="L6" s="995"/>
      <c r="O6" s="1032"/>
    </row>
    <row r="7" spans="1:16" ht="18" customHeight="1" thickTop="1" thickBot="1">
      <c r="A7" s="462"/>
      <c r="B7" s="597"/>
      <c r="C7" s="598"/>
      <c r="D7" s="598"/>
      <c r="E7" s="598"/>
      <c r="F7" s="1006"/>
      <c r="G7" s="1006"/>
      <c r="H7" s="1006"/>
      <c r="I7" s="1006"/>
      <c r="J7" s="1006"/>
      <c r="K7" s="1006"/>
      <c r="L7" s="995"/>
      <c r="M7" s="206"/>
      <c r="N7" s="206"/>
      <c r="O7" s="1032"/>
      <c r="P7" s="206"/>
    </row>
    <row r="8" spans="1:16" ht="18" customHeight="1" thickTop="1">
      <c r="A8" s="594" t="s">
        <v>430</v>
      </c>
      <c r="B8" s="395" t="s">
        <v>139</v>
      </c>
      <c r="C8" s="395" t="s">
        <v>139</v>
      </c>
      <c r="D8" s="670" t="s">
        <v>139</v>
      </c>
      <c r="E8" s="715" t="s">
        <v>140</v>
      </c>
      <c r="F8" s="995"/>
      <c r="G8" s="1006"/>
      <c r="H8" s="1006"/>
      <c r="I8" s="1006"/>
      <c r="J8" s="1006"/>
      <c r="K8" s="1006"/>
      <c r="L8" s="389" t="s">
        <v>3861</v>
      </c>
      <c r="M8" s="206"/>
      <c r="N8" s="206"/>
      <c r="O8" s="1032"/>
      <c r="P8" s="206"/>
    </row>
    <row r="9" spans="1:16" ht="18" customHeight="1">
      <c r="A9" s="1148" t="s">
        <v>432</v>
      </c>
      <c r="B9" s="385" t="s">
        <v>139</v>
      </c>
      <c r="C9" s="385" t="s">
        <v>139</v>
      </c>
      <c r="D9" s="633" t="s">
        <v>139</v>
      </c>
      <c r="E9" s="720" t="s">
        <v>140</v>
      </c>
      <c r="F9" s="995"/>
      <c r="G9" s="1006"/>
      <c r="H9" s="1006"/>
      <c r="I9" s="1006"/>
      <c r="J9" s="1006"/>
      <c r="K9" s="1006"/>
      <c r="L9" s="390" t="s">
        <v>3862</v>
      </c>
      <c r="M9" s="206"/>
      <c r="N9" s="206"/>
      <c r="O9" s="1032"/>
      <c r="P9" s="206"/>
    </row>
    <row r="10" spans="1:16" ht="18" customHeight="1">
      <c r="A10" s="1148" t="s">
        <v>2536</v>
      </c>
      <c r="B10" s="385" t="s">
        <v>139</v>
      </c>
      <c r="C10" s="385" t="s">
        <v>139</v>
      </c>
      <c r="D10" s="633" t="s">
        <v>139</v>
      </c>
      <c r="E10" s="720" t="s">
        <v>140</v>
      </c>
      <c r="F10" s="995"/>
      <c r="G10" s="1006"/>
      <c r="H10" s="1006"/>
      <c r="I10" s="1006"/>
      <c r="J10" s="1006"/>
      <c r="K10" s="1006"/>
      <c r="L10" s="390" t="s">
        <v>3863</v>
      </c>
      <c r="M10" s="206"/>
      <c r="N10" s="206"/>
      <c r="O10" s="1032"/>
      <c r="P10" s="206"/>
    </row>
    <row r="11" spans="1:16" ht="18" customHeight="1" thickBot="1">
      <c r="A11" s="1156" t="s">
        <v>2538</v>
      </c>
      <c r="B11" s="399" t="s">
        <v>139</v>
      </c>
      <c r="C11" s="399" t="s">
        <v>139</v>
      </c>
      <c r="D11" s="671" t="s">
        <v>139</v>
      </c>
      <c r="E11" s="721" t="s">
        <v>140</v>
      </c>
      <c r="F11" s="995"/>
      <c r="G11" s="1006"/>
      <c r="H11" s="1006"/>
      <c r="I11" s="1006"/>
      <c r="J11" s="1006"/>
      <c r="K11" s="1006"/>
      <c r="L11" s="416" t="s">
        <v>3864</v>
      </c>
      <c r="M11" s="206"/>
      <c r="N11" s="206"/>
      <c r="O11" s="1032"/>
      <c r="P11" s="206"/>
    </row>
    <row r="12" spans="1:16" ht="24.75" customHeight="1" thickTop="1" thickBot="1">
      <c r="A12" s="599"/>
      <c r="B12" s="444"/>
      <c r="C12" s="444"/>
      <c r="D12" s="444"/>
      <c r="E12" s="444"/>
      <c r="F12" s="995"/>
      <c r="G12" s="1006"/>
      <c r="H12" s="1006"/>
      <c r="I12" s="1006"/>
      <c r="J12" s="1006"/>
      <c r="K12" s="1006"/>
      <c r="L12" s="1047"/>
      <c r="M12" s="206"/>
      <c r="N12" s="206"/>
      <c r="O12" s="1032"/>
      <c r="P12" s="206"/>
    </row>
    <row r="13" spans="1:16" ht="18" customHeight="1" thickTop="1" thickBot="1">
      <c r="A13" s="462" t="s">
        <v>442</v>
      </c>
      <c r="B13" s="597"/>
      <c r="C13" s="598"/>
      <c r="D13" s="598"/>
      <c r="E13" s="598"/>
      <c r="F13" s="995"/>
      <c r="G13" s="995"/>
      <c r="H13" s="995"/>
      <c r="I13" s="995"/>
      <c r="J13" s="995"/>
      <c r="K13" s="1006"/>
      <c r="L13" s="1047"/>
      <c r="M13" s="206"/>
      <c r="N13" s="206"/>
      <c r="O13" s="1032"/>
      <c r="P13" s="206"/>
    </row>
    <row r="14" spans="1:16" ht="18" customHeight="1" thickTop="1">
      <c r="A14" s="594" t="s">
        <v>443</v>
      </c>
      <c r="B14" s="395" t="s">
        <v>139</v>
      </c>
      <c r="C14" s="395" t="s">
        <v>139</v>
      </c>
      <c r="D14" s="670" t="s">
        <v>139</v>
      </c>
      <c r="E14" s="715" t="s">
        <v>140</v>
      </c>
      <c r="F14" s="995"/>
      <c r="G14" s="995"/>
      <c r="H14" s="995"/>
      <c r="I14" s="995"/>
      <c r="J14" s="995"/>
      <c r="K14" s="1006"/>
      <c r="L14" s="389" t="s">
        <v>3865</v>
      </c>
      <c r="M14" s="206"/>
      <c r="N14" s="206"/>
      <c r="O14" s="1032"/>
      <c r="P14" s="206"/>
    </row>
    <row r="15" spans="1:16" ht="18" customHeight="1">
      <c r="A15" s="1148" t="s">
        <v>445</v>
      </c>
      <c r="B15" s="385" t="s">
        <v>139</v>
      </c>
      <c r="C15" s="385" t="s">
        <v>139</v>
      </c>
      <c r="D15" s="633" t="s">
        <v>139</v>
      </c>
      <c r="E15" s="720" t="s">
        <v>140</v>
      </c>
      <c r="F15" s="995"/>
      <c r="G15" s="995"/>
      <c r="H15" s="995"/>
      <c r="I15" s="995"/>
      <c r="J15" s="995"/>
      <c r="K15" s="1006"/>
      <c r="L15" s="390" t="s">
        <v>3866</v>
      </c>
      <c r="M15" s="206"/>
      <c r="N15" s="206"/>
      <c r="O15" s="1032"/>
      <c r="P15" s="206"/>
    </row>
    <row r="16" spans="1:16" ht="18" customHeight="1">
      <c r="A16" s="1148" t="s">
        <v>3213</v>
      </c>
      <c r="B16" s="385" t="s">
        <v>139</v>
      </c>
      <c r="C16" s="385" t="s">
        <v>139</v>
      </c>
      <c r="D16" s="633" t="s">
        <v>139</v>
      </c>
      <c r="E16" s="720" t="s">
        <v>140</v>
      </c>
      <c r="F16" s="995"/>
      <c r="G16" s="995"/>
      <c r="H16" s="995"/>
      <c r="I16" s="995"/>
      <c r="J16" s="995"/>
      <c r="K16" s="1006"/>
      <c r="L16" s="390" t="s">
        <v>3867</v>
      </c>
      <c r="M16" s="206"/>
      <c r="N16" s="206"/>
      <c r="O16" s="1032"/>
      <c r="P16" s="206"/>
    </row>
    <row r="17" spans="1:16" ht="18" customHeight="1" thickBot="1">
      <c r="A17" s="1167" t="s">
        <v>3215</v>
      </c>
      <c r="B17" s="439" t="s">
        <v>139</v>
      </c>
      <c r="C17" s="439" t="s">
        <v>139</v>
      </c>
      <c r="D17" s="637" t="s">
        <v>139</v>
      </c>
      <c r="E17" s="716" t="s">
        <v>140</v>
      </c>
      <c r="F17" s="995"/>
      <c r="G17" s="995"/>
      <c r="H17" s="995"/>
      <c r="I17" s="995"/>
      <c r="J17" s="995"/>
      <c r="K17" s="1006"/>
      <c r="L17" s="390" t="s">
        <v>3868</v>
      </c>
      <c r="M17" s="206"/>
      <c r="N17" s="206"/>
      <c r="O17" s="1032"/>
      <c r="P17" s="206"/>
    </row>
    <row r="18" spans="1:16" ht="18" customHeight="1">
      <c r="A18" s="703" t="s">
        <v>3217</v>
      </c>
      <c r="B18" s="437" t="s">
        <v>140</v>
      </c>
      <c r="C18" s="437" t="s">
        <v>140</v>
      </c>
      <c r="D18" s="1117" t="s">
        <v>140</v>
      </c>
      <c r="E18" s="968" t="s">
        <v>140</v>
      </c>
      <c r="F18" s="995"/>
      <c r="G18" s="995"/>
      <c r="H18" s="995"/>
      <c r="I18" s="995"/>
      <c r="J18" s="995"/>
      <c r="K18" s="1006"/>
      <c r="L18" s="390" t="s">
        <v>3869</v>
      </c>
      <c r="M18" s="206"/>
      <c r="N18" s="206"/>
      <c r="O18" s="1032"/>
      <c r="P18" s="206"/>
    </row>
    <row r="19" spans="1:16" s="66" customFormat="1" ht="18" customHeight="1" thickBot="1">
      <c r="A19" s="1167" t="s">
        <v>449</v>
      </c>
      <c r="B19" s="439" t="s">
        <v>139</v>
      </c>
      <c r="C19" s="439" t="s">
        <v>139</v>
      </c>
      <c r="D19" s="637" t="s">
        <v>139</v>
      </c>
      <c r="E19" s="716" t="s">
        <v>140</v>
      </c>
      <c r="F19" s="995"/>
      <c r="G19" s="995"/>
      <c r="H19" s="995"/>
      <c r="I19" s="995"/>
      <c r="J19" s="995"/>
      <c r="K19" s="1006"/>
      <c r="L19" s="390" t="s">
        <v>3870</v>
      </c>
      <c r="M19" s="174"/>
      <c r="N19" s="174"/>
      <c r="O19" s="323"/>
      <c r="P19" s="323"/>
    </row>
    <row r="20" spans="1:16" s="66" customFormat="1" ht="18" customHeight="1">
      <c r="A20" s="703" t="s">
        <v>3220</v>
      </c>
      <c r="B20" s="437" t="s">
        <v>140</v>
      </c>
      <c r="C20" s="437" t="s">
        <v>140</v>
      </c>
      <c r="D20" s="1117" t="s">
        <v>140</v>
      </c>
      <c r="E20" s="968" t="s">
        <v>140</v>
      </c>
      <c r="F20" s="995"/>
      <c r="G20" s="995"/>
      <c r="H20" s="995"/>
      <c r="I20" s="995"/>
      <c r="J20" s="995"/>
      <c r="K20" s="1006"/>
      <c r="L20" s="390" t="s">
        <v>3871</v>
      </c>
      <c r="M20" s="174"/>
      <c r="N20" s="174"/>
      <c r="O20" s="323"/>
      <c r="P20" s="323"/>
    </row>
    <row r="21" spans="1:16" s="66" customFormat="1" ht="18" customHeight="1" thickBot="1">
      <c r="A21" s="1167" t="s">
        <v>261</v>
      </c>
      <c r="B21" s="439" t="s">
        <v>139</v>
      </c>
      <c r="C21" s="439" t="s">
        <v>139</v>
      </c>
      <c r="D21" s="637" t="s">
        <v>139</v>
      </c>
      <c r="E21" s="716" t="s">
        <v>140</v>
      </c>
      <c r="F21" s="995"/>
      <c r="G21" s="995"/>
      <c r="H21" s="995"/>
      <c r="I21" s="995"/>
      <c r="J21" s="995"/>
      <c r="K21" s="1006"/>
      <c r="L21" s="390" t="s">
        <v>3872</v>
      </c>
      <c r="M21" s="174"/>
      <c r="N21" s="174"/>
      <c r="O21" s="323"/>
      <c r="P21" s="323"/>
    </row>
    <row r="22" spans="1:16" s="66" customFormat="1" ht="18" customHeight="1" thickBot="1">
      <c r="A22" s="1173" t="s">
        <v>3223</v>
      </c>
      <c r="B22" s="441" t="s">
        <v>140</v>
      </c>
      <c r="C22" s="441" t="s">
        <v>140</v>
      </c>
      <c r="D22" s="901" t="s">
        <v>140</v>
      </c>
      <c r="E22" s="717" t="s">
        <v>140</v>
      </c>
      <c r="F22" s="995"/>
      <c r="G22" s="995"/>
      <c r="H22" s="995"/>
      <c r="I22" s="995"/>
      <c r="J22" s="995"/>
      <c r="K22" s="1006"/>
      <c r="L22" s="416" t="s">
        <v>3873</v>
      </c>
      <c r="M22" s="174"/>
      <c r="N22" s="174"/>
      <c r="O22" s="323"/>
      <c r="P22" s="323"/>
    </row>
    <row r="23" spans="1:16" ht="17.25" customHeight="1" thickTop="1" thickBot="1">
      <c r="A23" s="203"/>
      <c r="B23" s="1008"/>
      <c r="C23" s="1008"/>
      <c r="D23" s="1008"/>
      <c r="E23" s="1008"/>
      <c r="F23" s="1008"/>
      <c r="G23" s="1008"/>
      <c r="H23" s="1008"/>
      <c r="I23" s="1008"/>
      <c r="J23" s="1008"/>
      <c r="K23" s="1008"/>
      <c r="L23" s="1047"/>
      <c r="M23" s="996"/>
      <c r="N23" s="204"/>
      <c r="O23" s="206"/>
      <c r="P23" s="206"/>
    </row>
    <row r="24" spans="1:16" ht="55.5" customHeight="1" thickTop="1" thickBot="1">
      <c r="A24" s="476" t="s">
        <v>3874</v>
      </c>
      <c r="B24" s="475" t="s">
        <v>3875</v>
      </c>
      <c r="C24" s="475" t="s">
        <v>3876</v>
      </c>
      <c r="D24" s="475" t="s">
        <v>3877</v>
      </c>
      <c r="E24" s="475" t="s">
        <v>3878</v>
      </c>
      <c r="F24" s="475" t="s">
        <v>3879</v>
      </c>
      <c r="G24" s="475" t="s">
        <v>3880</v>
      </c>
      <c r="H24" s="475" t="s">
        <v>3881</v>
      </c>
      <c r="I24" s="475" t="s">
        <v>288</v>
      </c>
      <c r="J24" s="413" t="s">
        <v>206</v>
      </c>
      <c r="K24" s="352"/>
      <c r="L24" s="1047"/>
      <c r="M24" s="996"/>
      <c r="N24" s="204"/>
      <c r="O24" s="206"/>
      <c r="P24" s="206"/>
    </row>
    <row r="25" spans="1:16" ht="13.5" customHeight="1" thickTop="1" thickBot="1">
      <c r="A25" s="598"/>
      <c r="B25" s="598"/>
      <c r="C25" s="598"/>
      <c r="D25" s="598"/>
      <c r="E25" s="598"/>
      <c r="F25" s="598"/>
      <c r="G25" s="598"/>
      <c r="H25" s="598"/>
      <c r="I25" s="598"/>
      <c r="J25" s="598"/>
      <c r="K25" s="352"/>
      <c r="L25" s="1047"/>
      <c r="M25" s="996"/>
      <c r="N25" s="204"/>
      <c r="O25" s="206"/>
      <c r="P25" s="206"/>
    </row>
    <row r="26" spans="1:16" ht="22.5" customHeight="1" thickTop="1" thickBot="1">
      <c r="A26" s="462"/>
      <c r="B26" s="597"/>
      <c r="C26" s="598"/>
      <c r="D26" s="598"/>
      <c r="E26" s="598"/>
      <c r="F26" s="1006"/>
      <c r="G26" s="1006"/>
      <c r="H26" s="1006"/>
      <c r="I26" s="1006"/>
      <c r="J26" s="1006"/>
      <c r="K26" s="1006"/>
      <c r="L26" s="995"/>
      <c r="M26" s="996"/>
      <c r="N26" s="204"/>
      <c r="O26" s="206"/>
      <c r="P26" s="206"/>
    </row>
    <row r="27" spans="1:16" ht="25.15" customHeight="1" thickTop="1">
      <c r="A27" s="594" t="s">
        <v>430</v>
      </c>
      <c r="B27" s="395" t="s">
        <v>139</v>
      </c>
      <c r="C27" s="395" t="s">
        <v>139</v>
      </c>
      <c r="D27" s="395" t="s">
        <v>139</v>
      </c>
      <c r="E27" s="395" t="s">
        <v>139</v>
      </c>
      <c r="F27" s="395" t="s">
        <v>139</v>
      </c>
      <c r="G27" s="395" t="s">
        <v>139</v>
      </c>
      <c r="H27" s="395" t="s">
        <v>139</v>
      </c>
      <c r="I27" s="600" t="s">
        <v>139</v>
      </c>
      <c r="J27" s="587" t="s">
        <v>140</v>
      </c>
      <c r="K27" s="1006"/>
      <c r="L27" s="389" t="s">
        <v>3882</v>
      </c>
      <c r="M27" s="996"/>
      <c r="N27" s="204"/>
      <c r="O27" s="206"/>
      <c r="P27" s="206"/>
    </row>
    <row r="28" spans="1:16" ht="25.15" customHeight="1">
      <c r="A28" s="1148" t="s">
        <v>432</v>
      </c>
      <c r="B28" s="385" t="s">
        <v>139</v>
      </c>
      <c r="C28" s="385" t="s">
        <v>139</v>
      </c>
      <c r="D28" s="385" t="s">
        <v>139</v>
      </c>
      <c r="E28" s="385" t="s">
        <v>139</v>
      </c>
      <c r="F28" s="385" t="s">
        <v>139</v>
      </c>
      <c r="G28" s="385" t="s">
        <v>139</v>
      </c>
      <c r="H28" s="385" t="s">
        <v>139</v>
      </c>
      <c r="I28" s="601" t="s">
        <v>139</v>
      </c>
      <c r="J28" s="590" t="s">
        <v>140</v>
      </c>
      <c r="K28" s="1006"/>
      <c r="L28" s="390" t="s">
        <v>3883</v>
      </c>
      <c r="M28" s="996"/>
      <c r="N28" s="204"/>
      <c r="O28" s="206"/>
      <c r="P28" s="206"/>
    </row>
    <row r="29" spans="1:16" ht="25.15" customHeight="1">
      <c r="A29" s="1148" t="s">
        <v>2536</v>
      </c>
      <c r="B29" s="385" t="s">
        <v>139</v>
      </c>
      <c r="C29" s="385" t="s">
        <v>139</v>
      </c>
      <c r="D29" s="385" t="s">
        <v>139</v>
      </c>
      <c r="E29" s="385" t="s">
        <v>139</v>
      </c>
      <c r="F29" s="385" t="s">
        <v>139</v>
      </c>
      <c r="G29" s="385" t="s">
        <v>139</v>
      </c>
      <c r="H29" s="385" t="s">
        <v>139</v>
      </c>
      <c r="I29" s="601" t="s">
        <v>139</v>
      </c>
      <c r="J29" s="590" t="s">
        <v>140</v>
      </c>
      <c r="K29" s="1006"/>
      <c r="L29" s="390" t="s">
        <v>3884</v>
      </c>
      <c r="M29" s="996"/>
      <c r="N29" s="204"/>
      <c r="O29" s="206"/>
      <c r="P29" s="206"/>
    </row>
    <row r="30" spans="1:16" ht="25.15" customHeight="1" thickBot="1">
      <c r="A30" s="1156" t="s">
        <v>2538</v>
      </c>
      <c r="B30" s="399" t="s">
        <v>139</v>
      </c>
      <c r="C30" s="399" t="s">
        <v>139</v>
      </c>
      <c r="D30" s="399" t="s">
        <v>139</v>
      </c>
      <c r="E30" s="399" t="s">
        <v>139</v>
      </c>
      <c r="F30" s="399" t="s">
        <v>139</v>
      </c>
      <c r="G30" s="399" t="s">
        <v>139</v>
      </c>
      <c r="H30" s="399" t="s">
        <v>139</v>
      </c>
      <c r="I30" s="602" t="s">
        <v>139</v>
      </c>
      <c r="J30" s="592" t="s">
        <v>140</v>
      </c>
      <c r="K30" s="1006"/>
      <c r="L30" s="416" t="s">
        <v>3885</v>
      </c>
      <c r="M30" s="996"/>
      <c r="N30" s="204"/>
      <c r="O30" s="206"/>
      <c r="P30" s="206"/>
    </row>
    <row r="31" spans="1:16" ht="15.75" customHeight="1" thickTop="1" thickBot="1">
      <c r="A31" s="599"/>
      <c r="B31" s="444"/>
      <c r="C31" s="444"/>
      <c r="D31" s="444"/>
      <c r="E31" s="444"/>
      <c r="F31" s="995"/>
      <c r="G31" s="1006"/>
      <c r="H31" s="1006"/>
      <c r="I31" s="1006"/>
      <c r="J31" s="1006"/>
      <c r="K31" s="1006"/>
      <c r="L31" s="1047"/>
      <c r="M31" s="996"/>
      <c r="N31" s="204"/>
      <c r="O31" s="206"/>
      <c r="P31" s="206"/>
    </row>
    <row r="32" spans="1:16" ht="18" customHeight="1" thickTop="1" thickBot="1">
      <c r="A32" s="462" t="s">
        <v>442</v>
      </c>
      <c r="B32" s="597"/>
      <c r="C32" s="598"/>
      <c r="D32" s="598"/>
      <c r="E32" s="598"/>
      <c r="F32" s="995"/>
      <c r="G32" s="995"/>
      <c r="H32" s="995"/>
      <c r="I32" s="995"/>
      <c r="J32" s="995"/>
      <c r="K32" s="1006"/>
      <c r="L32" s="1047"/>
      <c r="M32" s="996"/>
      <c r="N32" s="204"/>
      <c r="O32" s="206"/>
      <c r="P32" s="206"/>
    </row>
    <row r="33" spans="1:16" ht="18" customHeight="1" thickTop="1">
      <c r="A33" s="594" t="s">
        <v>443</v>
      </c>
      <c r="B33" s="395" t="s">
        <v>139</v>
      </c>
      <c r="C33" s="395" t="s">
        <v>139</v>
      </c>
      <c r="D33" s="395" t="s">
        <v>139</v>
      </c>
      <c r="E33" s="395" t="s">
        <v>139</v>
      </c>
      <c r="F33" s="395" t="s">
        <v>139</v>
      </c>
      <c r="G33" s="395" t="s">
        <v>139</v>
      </c>
      <c r="H33" s="395" t="s">
        <v>139</v>
      </c>
      <c r="I33" s="670" t="s">
        <v>139</v>
      </c>
      <c r="J33" s="715" t="s">
        <v>140</v>
      </c>
      <c r="K33" s="1006"/>
      <c r="L33" s="389" t="s">
        <v>3886</v>
      </c>
      <c r="M33" s="996"/>
      <c r="N33" s="204"/>
      <c r="O33" s="206"/>
      <c r="P33" s="206"/>
    </row>
    <row r="34" spans="1:16" ht="18" customHeight="1">
      <c r="A34" s="1148" t="s">
        <v>445</v>
      </c>
      <c r="B34" s="385" t="s">
        <v>139</v>
      </c>
      <c r="C34" s="385" t="s">
        <v>139</v>
      </c>
      <c r="D34" s="385" t="s">
        <v>139</v>
      </c>
      <c r="E34" s="385" t="s">
        <v>139</v>
      </c>
      <c r="F34" s="385" t="s">
        <v>139</v>
      </c>
      <c r="G34" s="385" t="s">
        <v>139</v>
      </c>
      <c r="H34" s="385" t="s">
        <v>139</v>
      </c>
      <c r="I34" s="633" t="s">
        <v>139</v>
      </c>
      <c r="J34" s="720" t="s">
        <v>140</v>
      </c>
      <c r="K34" s="1006"/>
      <c r="L34" s="390" t="s">
        <v>3887</v>
      </c>
      <c r="M34" s="996"/>
      <c r="N34" s="204"/>
      <c r="O34" s="206"/>
      <c r="P34" s="206"/>
    </row>
    <row r="35" spans="1:16" ht="18" customHeight="1">
      <c r="A35" s="1148" t="s">
        <v>3213</v>
      </c>
      <c r="B35" s="385" t="s">
        <v>139</v>
      </c>
      <c r="C35" s="385" t="s">
        <v>139</v>
      </c>
      <c r="D35" s="385" t="s">
        <v>139</v>
      </c>
      <c r="E35" s="385" t="s">
        <v>139</v>
      </c>
      <c r="F35" s="385" t="s">
        <v>139</v>
      </c>
      <c r="G35" s="385" t="s">
        <v>139</v>
      </c>
      <c r="H35" s="385" t="s">
        <v>139</v>
      </c>
      <c r="I35" s="633" t="s">
        <v>139</v>
      </c>
      <c r="J35" s="720" t="s">
        <v>140</v>
      </c>
      <c r="K35" s="1006"/>
      <c r="L35" s="390" t="s">
        <v>3888</v>
      </c>
      <c r="M35" s="996"/>
      <c r="N35" s="204"/>
      <c r="O35" s="206"/>
      <c r="P35" s="206"/>
    </row>
    <row r="36" spans="1:16" s="66" customFormat="1" ht="18" customHeight="1" thickBot="1">
      <c r="A36" s="1167" t="s">
        <v>3215</v>
      </c>
      <c r="B36" s="439" t="s">
        <v>139</v>
      </c>
      <c r="C36" s="439" t="s">
        <v>139</v>
      </c>
      <c r="D36" s="439" t="s">
        <v>139</v>
      </c>
      <c r="E36" s="439" t="s">
        <v>139</v>
      </c>
      <c r="F36" s="439" t="s">
        <v>139</v>
      </c>
      <c r="G36" s="439" t="s">
        <v>139</v>
      </c>
      <c r="H36" s="439" t="s">
        <v>139</v>
      </c>
      <c r="I36" s="637" t="s">
        <v>139</v>
      </c>
      <c r="J36" s="716" t="s">
        <v>140</v>
      </c>
      <c r="K36" s="1006"/>
      <c r="L36" s="390" t="s">
        <v>3889</v>
      </c>
      <c r="M36" s="996"/>
      <c r="N36" s="174"/>
      <c r="O36" s="323"/>
      <c r="P36" s="323"/>
    </row>
    <row r="37" spans="1:16" s="66" customFormat="1" ht="18" customHeight="1">
      <c r="A37" s="703" t="s">
        <v>3217</v>
      </c>
      <c r="B37" s="437" t="s">
        <v>140</v>
      </c>
      <c r="C37" s="437" t="s">
        <v>140</v>
      </c>
      <c r="D37" s="437" t="s">
        <v>140</v>
      </c>
      <c r="E37" s="437" t="s">
        <v>140</v>
      </c>
      <c r="F37" s="437" t="s">
        <v>140</v>
      </c>
      <c r="G37" s="437" t="s">
        <v>140</v>
      </c>
      <c r="H37" s="437" t="s">
        <v>140</v>
      </c>
      <c r="I37" s="1117" t="s">
        <v>140</v>
      </c>
      <c r="J37" s="968" t="s">
        <v>140</v>
      </c>
      <c r="K37" s="1006"/>
      <c r="L37" s="390" t="s">
        <v>3890</v>
      </c>
      <c r="M37" s="996"/>
      <c r="N37" s="174"/>
      <c r="O37" s="323"/>
      <c r="P37" s="323"/>
    </row>
    <row r="38" spans="1:16" s="66" customFormat="1" ht="18" customHeight="1" thickBot="1">
      <c r="A38" s="1167" t="s">
        <v>449</v>
      </c>
      <c r="B38" s="439" t="s">
        <v>139</v>
      </c>
      <c r="C38" s="439" t="s">
        <v>139</v>
      </c>
      <c r="D38" s="439" t="s">
        <v>139</v>
      </c>
      <c r="E38" s="439" t="s">
        <v>139</v>
      </c>
      <c r="F38" s="439" t="s">
        <v>139</v>
      </c>
      <c r="G38" s="439" t="s">
        <v>139</v>
      </c>
      <c r="H38" s="439" t="s">
        <v>139</v>
      </c>
      <c r="I38" s="637" t="s">
        <v>139</v>
      </c>
      <c r="J38" s="716" t="s">
        <v>140</v>
      </c>
      <c r="K38" s="1006"/>
      <c r="L38" s="390" t="s">
        <v>3891</v>
      </c>
      <c r="M38" s="996"/>
      <c r="N38" s="174"/>
      <c r="O38" s="323"/>
      <c r="P38" s="323"/>
    </row>
    <row r="39" spans="1:16" s="66" customFormat="1" ht="18" customHeight="1">
      <c r="A39" s="703" t="s">
        <v>3220</v>
      </c>
      <c r="B39" s="437" t="s">
        <v>140</v>
      </c>
      <c r="C39" s="437" t="s">
        <v>140</v>
      </c>
      <c r="D39" s="437" t="s">
        <v>140</v>
      </c>
      <c r="E39" s="437" t="s">
        <v>140</v>
      </c>
      <c r="F39" s="437" t="s">
        <v>140</v>
      </c>
      <c r="G39" s="437" t="s">
        <v>140</v>
      </c>
      <c r="H39" s="437" t="s">
        <v>140</v>
      </c>
      <c r="I39" s="1117" t="s">
        <v>140</v>
      </c>
      <c r="J39" s="968" t="s">
        <v>140</v>
      </c>
      <c r="K39" s="1006"/>
      <c r="L39" s="390" t="s">
        <v>3892</v>
      </c>
      <c r="M39" s="996"/>
      <c r="N39" s="174"/>
      <c r="O39" s="323"/>
      <c r="P39" s="323"/>
    </row>
    <row r="40" spans="1:16" s="66" customFormat="1" ht="18" customHeight="1" thickBot="1">
      <c r="A40" s="1167" t="s">
        <v>261</v>
      </c>
      <c r="B40" s="439" t="s">
        <v>139</v>
      </c>
      <c r="C40" s="439" t="s">
        <v>139</v>
      </c>
      <c r="D40" s="439" t="s">
        <v>139</v>
      </c>
      <c r="E40" s="439" t="s">
        <v>139</v>
      </c>
      <c r="F40" s="439" t="s">
        <v>139</v>
      </c>
      <c r="G40" s="439" t="s">
        <v>139</v>
      </c>
      <c r="H40" s="439" t="s">
        <v>139</v>
      </c>
      <c r="I40" s="637" t="s">
        <v>139</v>
      </c>
      <c r="J40" s="716" t="s">
        <v>140</v>
      </c>
      <c r="K40" s="1006"/>
      <c r="L40" s="390" t="s">
        <v>3893</v>
      </c>
      <c r="M40" s="996"/>
      <c r="N40" s="174"/>
      <c r="O40" s="323"/>
      <c r="P40" s="323"/>
    </row>
    <row r="41" spans="1:16" s="66" customFormat="1" ht="18" customHeight="1" thickBot="1">
      <c r="A41" s="1173" t="s">
        <v>3223</v>
      </c>
      <c r="B41" s="441" t="s">
        <v>140</v>
      </c>
      <c r="C41" s="441" t="s">
        <v>140</v>
      </c>
      <c r="D41" s="441" t="s">
        <v>140</v>
      </c>
      <c r="E41" s="441" t="s">
        <v>140</v>
      </c>
      <c r="F41" s="441" t="s">
        <v>140</v>
      </c>
      <c r="G41" s="441" t="s">
        <v>140</v>
      </c>
      <c r="H41" s="441" t="s">
        <v>140</v>
      </c>
      <c r="I41" s="901" t="s">
        <v>140</v>
      </c>
      <c r="J41" s="717" t="s">
        <v>140</v>
      </c>
      <c r="K41" s="1006"/>
      <c r="L41" s="416" t="s">
        <v>3894</v>
      </c>
      <c r="M41" s="996"/>
      <c r="N41" s="174"/>
      <c r="O41" s="323"/>
      <c r="P41" s="323"/>
    </row>
    <row r="42" spans="1:16" s="66" customFormat="1" ht="15.75" customHeight="1" thickTop="1" thickBot="1">
      <c r="A42" s="1006"/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1047"/>
      <c r="M42" s="996"/>
      <c r="N42" s="174"/>
      <c r="O42" s="323"/>
      <c r="P42" s="323"/>
    </row>
    <row r="43" spans="1:16" s="66" customFormat="1" ht="44.25" customHeight="1" thickTop="1" thickBot="1">
      <c r="A43" s="476" t="s">
        <v>3895</v>
      </c>
      <c r="B43" s="475" t="s">
        <v>3896</v>
      </c>
      <c r="C43" s="475" t="s">
        <v>3897</v>
      </c>
      <c r="D43" s="475" t="s">
        <v>3898</v>
      </c>
      <c r="E43" s="475" t="s">
        <v>3899</v>
      </c>
      <c r="F43" s="475" t="s">
        <v>288</v>
      </c>
      <c r="G43" s="413" t="s">
        <v>206</v>
      </c>
      <c r="H43" s="352"/>
      <c r="I43" s="352"/>
      <c r="J43" s="352"/>
      <c r="K43" s="352"/>
      <c r="L43" s="1047"/>
      <c r="M43" s="996"/>
      <c r="N43" s="174"/>
      <c r="O43" s="323"/>
      <c r="P43" s="323"/>
    </row>
    <row r="44" spans="1:16" s="66" customFormat="1" ht="15" customHeight="1" thickTop="1" thickBot="1">
      <c r="A44" s="1038"/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1047"/>
      <c r="M44" s="996"/>
      <c r="N44" s="174"/>
      <c r="O44" s="323"/>
      <c r="P44" s="323"/>
    </row>
    <row r="45" spans="1:16" s="66" customFormat="1" ht="18" customHeight="1" thickTop="1" thickBot="1">
      <c r="A45" s="462"/>
      <c r="B45" s="597"/>
      <c r="C45" s="598"/>
      <c r="D45" s="598"/>
      <c r="E45" s="598"/>
      <c r="F45" s="1006"/>
      <c r="G45" s="1006"/>
      <c r="H45" s="1006"/>
      <c r="I45" s="1006"/>
      <c r="J45" s="1006"/>
      <c r="K45" s="1006"/>
      <c r="L45" s="995"/>
      <c r="M45" s="996"/>
      <c r="N45" s="174"/>
      <c r="O45" s="323"/>
      <c r="P45" s="323"/>
    </row>
    <row r="46" spans="1:16" s="66" customFormat="1" ht="18" customHeight="1" thickTop="1">
      <c r="A46" s="594" t="s">
        <v>430</v>
      </c>
      <c r="B46" s="395" t="s">
        <v>139</v>
      </c>
      <c r="C46" s="395" t="s">
        <v>139</v>
      </c>
      <c r="D46" s="395" t="s">
        <v>139</v>
      </c>
      <c r="E46" s="395" t="s">
        <v>139</v>
      </c>
      <c r="F46" s="600" t="s">
        <v>139</v>
      </c>
      <c r="G46" s="587" t="s">
        <v>140</v>
      </c>
      <c r="H46" s="996"/>
      <c r="I46" s="174"/>
      <c r="J46" s="323"/>
      <c r="K46" s="1006"/>
      <c r="L46" s="389" t="s">
        <v>3900</v>
      </c>
      <c r="M46" s="996"/>
      <c r="N46" s="174"/>
      <c r="O46" s="323"/>
      <c r="P46" s="323"/>
    </row>
    <row r="47" spans="1:16" s="66" customFormat="1" ht="18" customHeight="1">
      <c r="A47" s="1148" t="s">
        <v>432</v>
      </c>
      <c r="B47" s="385" t="s">
        <v>139</v>
      </c>
      <c r="C47" s="385" t="s">
        <v>139</v>
      </c>
      <c r="D47" s="385" t="s">
        <v>139</v>
      </c>
      <c r="E47" s="385" t="s">
        <v>139</v>
      </c>
      <c r="F47" s="601" t="s">
        <v>139</v>
      </c>
      <c r="G47" s="590" t="s">
        <v>140</v>
      </c>
      <c r="H47" s="996"/>
      <c r="I47" s="174"/>
      <c r="J47" s="323"/>
      <c r="K47" s="1006"/>
      <c r="L47" s="390" t="s">
        <v>3901</v>
      </c>
      <c r="M47" s="996"/>
      <c r="N47" s="174"/>
      <c r="O47" s="323"/>
      <c r="P47" s="323"/>
    </row>
    <row r="48" spans="1:16" s="66" customFormat="1" ht="18" customHeight="1">
      <c r="A48" s="1148" t="s">
        <v>2536</v>
      </c>
      <c r="B48" s="385" t="s">
        <v>139</v>
      </c>
      <c r="C48" s="385" t="s">
        <v>139</v>
      </c>
      <c r="D48" s="385" t="s">
        <v>139</v>
      </c>
      <c r="E48" s="385" t="s">
        <v>139</v>
      </c>
      <c r="F48" s="601" t="s">
        <v>139</v>
      </c>
      <c r="G48" s="590" t="s">
        <v>140</v>
      </c>
      <c r="H48" s="1105"/>
      <c r="I48" s="174"/>
      <c r="J48" s="323"/>
      <c r="K48" s="1006"/>
      <c r="L48" s="390" t="s">
        <v>3902</v>
      </c>
      <c r="M48" s="1105"/>
      <c r="N48" s="174"/>
      <c r="O48" s="323"/>
      <c r="P48" s="323"/>
    </row>
    <row r="49" spans="1:16" s="66" customFormat="1" ht="18" customHeight="1" thickBot="1">
      <c r="A49" s="1156" t="s">
        <v>2538</v>
      </c>
      <c r="B49" s="399" t="s">
        <v>139</v>
      </c>
      <c r="C49" s="399" t="s">
        <v>139</v>
      </c>
      <c r="D49" s="399" t="s">
        <v>139</v>
      </c>
      <c r="E49" s="399" t="s">
        <v>139</v>
      </c>
      <c r="F49" s="602" t="s">
        <v>139</v>
      </c>
      <c r="G49" s="592" t="s">
        <v>140</v>
      </c>
      <c r="H49" s="996"/>
      <c r="I49" s="174"/>
      <c r="J49" s="323"/>
      <c r="K49" s="1006"/>
      <c r="L49" s="416" t="s">
        <v>3903</v>
      </c>
      <c r="M49" s="996"/>
      <c r="N49" s="174"/>
      <c r="O49" s="323"/>
      <c r="P49" s="323"/>
    </row>
    <row r="50" spans="1:16" s="66" customFormat="1" ht="18.75" customHeight="1" thickTop="1" thickBot="1">
      <c r="A50" s="960"/>
      <c r="B50" s="352"/>
      <c r="C50" s="352"/>
      <c r="D50" s="352"/>
      <c r="E50" s="352"/>
      <c r="F50" s="352"/>
      <c r="G50" s="995"/>
      <c r="H50" s="995"/>
      <c r="I50" s="352"/>
      <c r="J50" s="352"/>
      <c r="K50" s="352"/>
      <c r="L50" s="1047"/>
      <c r="M50" s="996"/>
      <c r="N50" s="174"/>
      <c r="O50" s="323"/>
      <c r="P50" s="323"/>
    </row>
    <row r="51" spans="1:16" s="66" customFormat="1" ht="18" customHeight="1" thickTop="1" thickBot="1">
      <c r="A51" s="462" t="s">
        <v>442</v>
      </c>
      <c r="B51" s="597"/>
      <c r="C51" s="598"/>
      <c r="D51" s="598"/>
      <c r="E51" s="598"/>
      <c r="F51" s="995"/>
      <c r="G51" s="995"/>
      <c r="H51" s="995"/>
      <c r="I51" s="352"/>
      <c r="J51" s="352"/>
      <c r="K51" s="352"/>
      <c r="L51" s="1047"/>
      <c r="M51" s="996"/>
      <c r="N51" s="174"/>
      <c r="O51" s="323"/>
      <c r="P51" s="323"/>
    </row>
    <row r="52" spans="1:16" s="66" customFormat="1" ht="18" customHeight="1" thickTop="1">
      <c r="A52" s="594" t="s">
        <v>443</v>
      </c>
      <c r="B52" s="395" t="s">
        <v>139</v>
      </c>
      <c r="C52" s="395" t="s">
        <v>139</v>
      </c>
      <c r="D52" s="395" t="s">
        <v>139</v>
      </c>
      <c r="E52" s="395" t="s">
        <v>139</v>
      </c>
      <c r="F52" s="670" t="s">
        <v>139</v>
      </c>
      <c r="G52" s="715" t="s">
        <v>140</v>
      </c>
      <c r="H52" s="995"/>
      <c r="I52" s="352"/>
      <c r="J52" s="352"/>
      <c r="K52" s="352"/>
      <c r="L52" s="389" t="s">
        <v>3904</v>
      </c>
      <c r="M52" s="996"/>
      <c r="N52" s="174"/>
      <c r="O52" s="323"/>
      <c r="P52" s="323"/>
    </row>
    <row r="53" spans="1:16" s="66" customFormat="1" ht="18" customHeight="1">
      <c r="A53" s="1148" t="s">
        <v>445</v>
      </c>
      <c r="B53" s="385" t="s">
        <v>139</v>
      </c>
      <c r="C53" s="385" t="s">
        <v>139</v>
      </c>
      <c r="D53" s="385" t="s">
        <v>139</v>
      </c>
      <c r="E53" s="385" t="s">
        <v>139</v>
      </c>
      <c r="F53" s="633" t="s">
        <v>139</v>
      </c>
      <c r="G53" s="720" t="s">
        <v>140</v>
      </c>
      <c r="H53" s="995"/>
      <c r="I53" s="352"/>
      <c r="J53" s="352"/>
      <c r="K53" s="352"/>
      <c r="L53" s="390" t="s">
        <v>3905</v>
      </c>
      <c r="M53" s="996"/>
      <c r="N53" s="174"/>
      <c r="O53" s="323"/>
      <c r="P53" s="323"/>
    </row>
    <row r="54" spans="1:16" s="66" customFormat="1" ht="18" customHeight="1">
      <c r="A54" s="1148" t="s">
        <v>3213</v>
      </c>
      <c r="B54" s="385" t="s">
        <v>139</v>
      </c>
      <c r="C54" s="385" t="s">
        <v>139</v>
      </c>
      <c r="D54" s="385" t="s">
        <v>139</v>
      </c>
      <c r="E54" s="385" t="s">
        <v>139</v>
      </c>
      <c r="F54" s="633" t="s">
        <v>139</v>
      </c>
      <c r="G54" s="720" t="s">
        <v>140</v>
      </c>
      <c r="H54" s="995"/>
      <c r="I54" s="352"/>
      <c r="J54" s="352"/>
      <c r="K54" s="352"/>
      <c r="L54" s="390" t="s">
        <v>3906</v>
      </c>
      <c r="M54" s="996"/>
      <c r="N54" s="174"/>
      <c r="O54" s="323"/>
      <c r="P54" s="323"/>
    </row>
    <row r="55" spans="1:16" s="66" customFormat="1" ht="18" customHeight="1" thickBot="1">
      <c r="A55" s="1167" t="s">
        <v>3215</v>
      </c>
      <c r="B55" s="439" t="s">
        <v>139</v>
      </c>
      <c r="C55" s="439" t="s">
        <v>139</v>
      </c>
      <c r="D55" s="439" t="s">
        <v>139</v>
      </c>
      <c r="E55" s="439" t="s">
        <v>139</v>
      </c>
      <c r="F55" s="637" t="s">
        <v>139</v>
      </c>
      <c r="G55" s="716" t="s">
        <v>140</v>
      </c>
      <c r="H55" s="995"/>
      <c r="I55" s="352"/>
      <c r="J55" s="352"/>
      <c r="K55" s="352"/>
      <c r="L55" s="390" t="s">
        <v>3907</v>
      </c>
      <c r="M55" s="996"/>
      <c r="N55" s="174"/>
      <c r="O55" s="323"/>
      <c r="P55" s="323"/>
    </row>
    <row r="56" spans="1:16" s="66" customFormat="1" ht="18" customHeight="1">
      <c r="A56" s="703" t="s">
        <v>3217</v>
      </c>
      <c r="B56" s="437" t="s">
        <v>140</v>
      </c>
      <c r="C56" s="437" t="s">
        <v>140</v>
      </c>
      <c r="D56" s="437" t="s">
        <v>140</v>
      </c>
      <c r="E56" s="437" t="s">
        <v>140</v>
      </c>
      <c r="F56" s="1117" t="s">
        <v>140</v>
      </c>
      <c r="G56" s="968" t="s">
        <v>140</v>
      </c>
      <c r="H56" s="995"/>
      <c r="I56" s="352"/>
      <c r="J56" s="352"/>
      <c r="K56" s="352"/>
      <c r="L56" s="390" t="s">
        <v>3908</v>
      </c>
      <c r="M56" s="996"/>
      <c r="N56" s="174"/>
      <c r="O56" s="323"/>
      <c r="P56" s="323"/>
    </row>
    <row r="57" spans="1:16" s="66" customFormat="1" ht="18" customHeight="1" thickBot="1">
      <c r="A57" s="1167" t="s">
        <v>449</v>
      </c>
      <c r="B57" s="439" t="s">
        <v>139</v>
      </c>
      <c r="C57" s="439" t="s">
        <v>139</v>
      </c>
      <c r="D57" s="439" t="s">
        <v>139</v>
      </c>
      <c r="E57" s="439" t="s">
        <v>139</v>
      </c>
      <c r="F57" s="637" t="s">
        <v>139</v>
      </c>
      <c r="G57" s="716" t="s">
        <v>140</v>
      </c>
      <c r="H57" s="995"/>
      <c r="I57" s="352"/>
      <c r="J57" s="352"/>
      <c r="K57" s="352"/>
      <c r="L57" s="390" t="s">
        <v>3909</v>
      </c>
      <c r="M57" s="996"/>
      <c r="N57" s="174"/>
      <c r="O57" s="323"/>
      <c r="P57" s="323"/>
    </row>
    <row r="58" spans="1:16" s="66" customFormat="1" ht="18" customHeight="1">
      <c r="A58" s="703" t="s">
        <v>3220</v>
      </c>
      <c r="B58" s="437" t="s">
        <v>140</v>
      </c>
      <c r="C58" s="437" t="s">
        <v>140</v>
      </c>
      <c r="D58" s="437" t="s">
        <v>140</v>
      </c>
      <c r="E58" s="437" t="s">
        <v>140</v>
      </c>
      <c r="F58" s="1117" t="s">
        <v>140</v>
      </c>
      <c r="G58" s="968" t="s">
        <v>140</v>
      </c>
      <c r="H58" s="995"/>
      <c r="I58" s="352"/>
      <c r="J58" s="352"/>
      <c r="K58" s="352"/>
      <c r="L58" s="390" t="s">
        <v>3910</v>
      </c>
      <c r="M58" s="996"/>
      <c r="N58" s="174"/>
      <c r="O58" s="323"/>
      <c r="P58" s="323"/>
    </row>
    <row r="59" spans="1:16" s="66" customFormat="1" ht="18" customHeight="1" thickBot="1">
      <c r="A59" s="1167" t="s">
        <v>261</v>
      </c>
      <c r="B59" s="439" t="s">
        <v>139</v>
      </c>
      <c r="C59" s="439" t="s">
        <v>139</v>
      </c>
      <c r="D59" s="439" t="s">
        <v>139</v>
      </c>
      <c r="E59" s="439" t="s">
        <v>139</v>
      </c>
      <c r="F59" s="637" t="s">
        <v>139</v>
      </c>
      <c r="G59" s="716" t="s">
        <v>140</v>
      </c>
      <c r="H59" s="995"/>
      <c r="I59" s="352"/>
      <c r="J59" s="352"/>
      <c r="K59" s="352"/>
      <c r="L59" s="390" t="s">
        <v>3911</v>
      </c>
      <c r="M59" s="996"/>
      <c r="N59" s="174"/>
      <c r="O59" s="323"/>
      <c r="P59" s="323"/>
    </row>
    <row r="60" spans="1:16" s="66" customFormat="1" ht="18" customHeight="1" thickBot="1">
      <c r="A60" s="1173" t="s">
        <v>3223</v>
      </c>
      <c r="B60" s="441" t="s">
        <v>140</v>
      </c>
      <c r="C60" s="441" t="s">
        <v>140</v>
      </c>
      <c r="D60" s="441" t="s">
        <v>140</v>
      </c>
      <c r="E60" s="441" t="s">
        <v>140</v>
      </c>
      <c r="F60" s="901" t="s">
        <v>140</v>
      </c>
      <c r="G60" s="717" t="s">
        <v>140</v>
      </c>
      <c r="H60" s="352"/>
      <c r="I60" s="352"/>
      <c r="J60" s="352"/>
      <c r="K60" s="352"/>
      <c r="L60" s="416" t="s">
        <v>3912</v>
      </c>
      <c r="M60" s="996"/>
      <c r="N60" s="174"/>
      <c r="O60" s="323"/>
      <c r="P60" s="323"/>
    </row>
    <row r="61" spans="1:16" ht="9" customHeight="1" thickTop="1">
      <c r="A61" s="203"/>
      <c r="B61" s="1008"/>
      <c r="C61" s="1008"/>
      <c r="D61" s="1008"/>
      <c r="E61" s="1008"/>
      <c r="F61" s="1008"/>
      <c r="G61" s="1008"/>
      <c r="H61" s="1008"/>
      <c r="I61" s="1008"/>
      <c r="J61" s="1008"/>
      <c r="K61" s="1008"/>
      <c r="L61" s="986"/>
      <c r="M61" s="996"/>
      <c r="N61" s="204"/>
      <c r="O61" s="206"/>
      <c r="P61" s="206"/>
    </row>
    <row r="62" spans="1:16" ht="30" customHeight="1">
      <c r="A62" s="203"/>
      <c r="B62" s="203"/>
      <c r="C62" s="203"/>
      <c r="D62" s="203"/>
      <c r="E62" s="203"/>
      <c r="F62" s="203"/>
      <c r="G62" s="203"/>
      <c r="H62" s="1030"/>
      <c r="I62" s="203"/>
      <c r="J62" s="203"/>
      <c r="K62" s="203"/>
      <c r="L62" s="1083"/>
      <c r="M62" s="996"/>
      <c r="N62" s="204"/>
      <c r="O62" s="206"/>
      <c r="P62" s="206"/>
    </row>
    <row r="63" spans="1:16" ht="30" customHeight="1">
      <c r="A63" s="1106"/>
      <c r="B63" s="1008"/>
      <c r="C63" s="1008"/>
      <c r="D63" s="1008"/>
      <c r="E63" s="1008"/>
      <c r="F63" s="1008"/>
      <c r="G63" s="1008"/>
      <c r="H63" s="1107"/>
      <c r="I63" s="1008"/>
      <c r="J63" s="1008"/>
      <c r="K63" s="1008"/>
      <c r="L63" s="1008"/>
      <c r="M63" s="996"/>
      <c r="N63" s="204"/>
      <c r="O63" s="206"/>
      <c r="P63" s="206"/>
    </row>
    <row r="64" spans="1:16" ht="21" customHeight="1">
      <c r="A64" s="206"/>
      <c r="B64" s="1108"/>
      <c r="C64" s="206"/>
      <c r="D64" s="206"/>
      <c r="E64" s="206"/>
      <c r="F64" s="206"/>
      <c r="G64" s="206"/>
      <c r="H64" s="1109"/>
      <c r="I64" s="206"/>
      <c r="J64" s="206"/>
      <c r="K64" s="206"/>
      <c r="M64" s="1111"/>
      <c r="N64" s="206"/>
      <c r="O64" s="206"/>
      <c r="P64" s="206"/>
    </row>
    <row r="65" spans="1:16" ht="21" customHeight="1">
      <c r="A65" s="1112"/>
      <c r="B65" s="1113"/>
      <c r="C65" s="1113"/>
      <c r="D65" s="1113"/>
      <c r="E65" s="1113"/>
      <c r="F65" s="1113"/>
      <c r="G65" s="1113"/>
      <c r="H65" s="1114"/>
      <c r="I65" s="1113"/>
      <c r="J65" s="1113"/>
      <c r="K65" s="1113"/>
      <c r="L65" s="1113"/>
      <c r="M65" s="1111"/>
      <c r="N65" s="206"/>
      <c r="O65" s="206"/>
      <c r="P65" s="206"/>
    </row>
    <row r="66" spans="1:16" ht="30" customHeight="1">
      <c r="A66" s="1421"/>
      <c r="B66" s="1421"/>
      <c r="C66" s="1421"/>
      <c r="D66" s="1421"/>
      <c r="E66" s="206"/>
      <c r="F66" s="206"/>
      <c r="G66" s="206"/>
      <c r="H66" s="1109"/>
      <c r="I66" s="206"/>
      <c r="J66" s="206"/>
      <c r="K66" s="206"/>
      <c r="M66" s="1111"/>
      <c r="N66" s="206"/>
      <c r="O66" s="206"/>
      <c r="P66" s="206"/>
    </row>
    <row r="67" spans="1:16" ht="58.5" customHeight="1">
      <c r="A67" s="1112"/>
      <c r="B67" s="1113"/>
      <c r="C67" s="1113"/>
      <c r="D67" s="1113"/>
      <c r="E67" s="1115"/>
      <c r="F67" s="1115"/>
      <c r="G67" s="1113"/>
      <c r="H67" s="1114"/>
      <c r="I67" s="1113"/>
      <c r="J67" s="1113"/>
      <c r="K67" s="1113"/>
      <c r="M67" s="1111"/>
      <c r="N67" s="206"/>
      <c r="O67" s="206"/>
      <c r="P67" s="206"/>
    </row>
    <row r="68" spans="1:16" s="40" customFormat="1" ht="30" customHeight="1">
      <c r="A68" s="1112"/>
      <c r="B68" s="1113"/>
      <c r="C68" s="1113"/>
      <c r="D68" s="1113"/>
      <c r="E68" s="1113"/>
      <c r="F68" s="1113"/>
      <c r="G68" s="1113"/>
      <c r="H68" s="1114"/>
      <c r="I68" s="1113"/>
      <c r="J68" s="1113"/>
      <c r="K68" s="1113"/>
      <c r="L68" s="1110"/>
      <c r="M68" s="1111"/>
      <c r="N68" s="206"/>
      <c r="O68" s="206"/>
      <c r="P68" s="1110"/>
    </row>
    <row r="69" spans="1:16" s="40" customFormat="1" ht="27" customHeight="1">
      <c r="A69" s="1112"/>
      <c r="B69" s="1113"/>
      <c r="C69" s="1113"/>
      <c r="D69" s="1113"/>
      <c r="E69" s="1113"/>
      <c r="F69" s="1113"/>
      <c r="G69" s="1113"/>
      <c r="H69" s="1114"/>
      <c r="I69" s="1113"/>
      <c r="J69" s="1113"/>
      <c r="K69" s="1113"/>
      <c r="L69" s="1110"/>
      <c r="M69" s="1111"/>
      <c r="N69" s="206"/>
      <c r="O69" s="206"/>
      <c r="P69" s="1110"/>
    </row>
    <row r="70" spans="1:16" s="40" customFormat="1" ht="27" customHeight="1">
      <c r="A70" s="1112"/>
      <c r="B70" s="1113"/>
      <c r="C70" s="1113"/>
      <c r="D70" s="1113"/>
      <c r="E70" s="1113"/>
      <c r="F70" s="1113"/>
      <c r="G70" s="1113"/>
      <c r="H70" s="1114"/>
      <c r="I70" s="1113"/>
      <c r="J70" s="1113"/>
      <c r="K70" s="1113"/>
      <c r="L70" s="1110"/>
      <c r="M70" s="1111"/>
      <c r="N70" s="206"/>
      <c r="O70" s="206"/>
      <c r="P70" s="1110"/>
    </row>
    <row r="71" spans="1:16" s="40" customFormat="1">
      <c r="A71" s="1112"/>
      <c r="B71" s="1113"/>
      <c r="C71" s="1113"/>
      <c r="D71" s="1113"/>
      <c r="E71" s="1113"/>
      <c r="F71" s="1113"/>
      <c r="G71" s="1113"/>
      <c r="H71" s="1114"/>
      <c r="I71" s="1113"/>
      <c r="J71" s="1113"/>
      <c r="K71" s="1113"/>
      <c r="L71" s="1110"/>
      <c r="M71" s="1111"/>
      <c r="N71" s="206"/>
      <c r="O71" s="206"/>
      <c r="P71" s="1110"/>
    </row>
    <row r="72" spans="1:16" s="40" customFormat="1" ht="27" customHeight="1">
      <c r="A72" s="36"/>
      <c r="B72" s="37"/>
      <c r="C72" s="37"/>
      <c r="D72" s="37"/>
      <c r="E72" s="37"/>
      <c r="F72" s="37"/>
      <c r="G72" s="37"/>
      <c r="H72" s="79"/>
      <c r="I72" s="37"/>
      <c r="J72" s="37"/>
      <c r="K72" s="37"/>
      <c r="L72" s="1110"/>
      <c r="M72" s="38"/>
      <c r="N72" s="35"/>
      <c r="O72" s="35"/>
    </row>
    <row r="73" spans="1:16" s="40" customFormat="1" ht="27" customHeight="1">
      <c r="A73" s="36"/>
      <c r="B73" s="37"/>
      <c r="C73" s="37"/>
      <c r="D73" s="37"/>
      <c r="E73" s="37"/>
      <c r="F73" s="37"/>
      <c r="G73" s="37"/>
      <c r="H73" s="79"/>
      <c r="I73" s="37"/>
      <c r="J73" s="37"/>
      <c r="K73" s="37"/>
      <c r="L73" s="1110"/>
      <c r="M73" s="38"/>
      <c r="N73" s="35"/>
      <c r="O73" s="35"/>
    </row>
  </sheetData>
  <mergeCells count="2">
    <mergeCell ref="A3:J3"/>
    <mergeCell ref="A66:D66"/>
  </mergeCells>
  <pageMargins left="0.7" right="0.7" top="0.75" bottom="0.75" header="0.3" footer="0.3"/>
  <pageSetup paperSize="8" scale="86" fitToHeight="0" orientation="portrait" r:id="rId1"/>
  <headerFooter>
    <oddHeader>&amp;L&amp;F&amp;CSheet: &amp;A&amp;ROFFICIAL</oddHeader>
    <oddFooter>&amp;LPrinted on: &amp;D at &amp;T&amp;CPage &amp;P of &amp;N&amp;ROfwat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view="pageBreakPreview" zoomScaleNormal="100" zoomScaleSheetLayoutView="100" workbookViewId="0">
      <selection activeCell="A8" sqref="A8:B9"/>
    </sheetView>
  </sheetViews>
  <sheetFormatPr defaultColWidth="9" defaultRowHeight="15.75"/>
  <cols>
    <col min="1" max="1" width="38.625" style="80" customWidth="1"/>
    <col min="2" max="2" width="10.125" style="112" customWidth="1"/>
    <col min="3" max="7" width="10.125" style="80" customWidth="1"/>
    <col min="8" max="8" width="2.125" style="80" customWidth="1"/>
    <col min="9" max="9" width="9.25" style="370" customWidth="1"/>
    <col min="10" max="10" width="1.75" style="111" customWidth="1"/>
    <col min="11" max="16384" width="9" style="80"/>
  </cols>
  <sheetData>
    <row r="1" spans="1:12" s="107" customFormat="1" ht="26.45" customHeight="1">
      <c r="A1" s="1042" t="s">
        <v>118</v>
      </c>
      <c r="B1" s="1042"/>
      <c r="C1" s="1042"/>
      <c r="D1" s="1042"/>
      <c r="E1" s="1042"/>
      <c r="F1" s="1042"/>
      <c r="G1" s="1042"/>
      <c r="H1" s="1131"/>
      <c r="I1" s="1131"/>
      <c r="J1" s="106"/>
    </row>
    <row r="2" spans="1:12" s="107" customFormat="1" ht="9.75" customHeight="1">
      <c r="A2" s="1012"/>
      <c r="B2" s="1012"/>
      <c r="C2" s="1012"/>
      <c r="D2" s="1012"/>
      <c r="E2" s="1012"/>
      <c r="F2" s="1012"/>
      <c r="G2" s="1012"/>
      <c r="H2" s="1118"/>
      <c r="I2" s="1119"/>
      <c r="J2" s="106"/>
    </row>
    <row r="3" spans="1:12" ht="31.5" customHeight="1">
      <c r="A3" s="1224" t="s">
        <v>119</v>
      </c>
      <c r="B3" s="1224"/>
      <c r="C3" s="1224"/>
      <c r="D3" s="1224"/>
      <c r="E3" s="1224"/>
      <c r="F3" s="1224"/>
      <c r="G3" s="1224"/>
      <c r="H3" s="1120"/>
      <c r="I3" s="1121"/>
      <c r="J3" s="108"/>
      <c r="L3" s="107"/>
    </row>
    <row r="4" spans="1:12" ht="12" customHeight="1" thickBot="1">
      <c r="A4" s="867"/>
      <c r="B4" s="867"/>
      <c r="C4" s="867"/>
      <c r="D4" s="867"/>
      <c r="E4" s="867"/>
      <c r="F4" s="867"/>
      <c r="G4" s="867"/>
      <c r="H4" s="1120"/>
      <c r="I4" s="1121"/>
      <c r="J4" s="108"/>
      <c r="L4" s="107"/>
    </row>
    <row r="5" spans="1:12" ht="22.5" customHeight="1" thickTop="1">
      <c r="A5" s="1257"/>
      <c r="B5" s="1205" t="s">
        <v>3913</v>
      </c>
      <c r="C5" s="1146" t="s">
        <v>3914</v>
      </c>
      <c r="D5" s="1206" t="s">
        <v>206</v>
      </c>
      <c r="E5" s="1158" t="s">
        <v>3913</v>
      </c>
      <c r="F5" s="1146" t="s">
        <v>3914</v>
      </c>
      <c r="G5" s="1181" t="s">
        <v>206</v>
      </c>
      <c r="H5" s="1040"/>
      <c r="I5" s="1303" t="s">
        <v>134</v>
      </c>
      <c r="J5" s="108"/>
      <c r="L5" s="107"/>
    </row>
    <row r="6" spans="1:12" ht="22.5" customHeight="1" thickBot="1">
      <c r="A6" s="1259"/>
      <c r="B6" s="1132" t="s">
        <v>3915</v>
      </c>
      <c r="C6" s="1147" t="s">
        <v>3915</v>
      </c>
      <c r="D6" s="963" t="s">
        <v>3915</v>
      </c>
      <c r="E6" s="965" t="s">
        <v>347</v>
      </c>
      <c r="F6" s="1147" t="s">
        <v>347</v>
      </c>
      <c r="G6" s="1185" t="s">
        <v>347</v>
      </c>
      <c r="H6" s="1040"/>
      <c r="I6" s="1305"/>
      <c r="J6" s="108"/>
      <c r="L6" s="107"/>
    </row>
    <row r="7" spans="1:12" ht="15" customHeight="1" thickTop="1" thickBot="1">
      <c r="A7" s="1012"/>
      <c r="B7" s="1012"/>
      <c r="C7" s="1012"/>
      <c r="D7" s="1012"/>
      <c r="E7" s="1012"/>
      <c r="F7" s="1012"/>
      <c r="G7" s="1012"/>
      <c r="H7" s="1040"/>
      <c r="I7" s="1122"/>
      <c r="J7" s="108"/>
      <c r="L7" s="107"/>
    </row>
    <row r="8" spans="1:12" ht="24.75" customHeight="1" thickTop="1" thickBot="1">
      <c r="A8" s="462" t="s">
        <v>3916</v>
      </c>
      <c r="B8" s="597"/>
      <c r="C8" s="598"/>
      <c r="D8" s="598"/>
      <c r="E8" s="598"/>
      <c r="F8" s="1123"/>
      <c r="G8" s="1123"/>
      <c r="H8" s="1124"/>
      <c r="I8" s="1125"/>
      <c r="J8" s="108"/>
      <c r="L8" s="107"/>
    </row>
    <row r="9" spans="1:12" ht="43.5" customHeight="1" thickTop="1">
      <c r="A9" s="594" t="s">
        <v>3917</v>
      </c>
      <c r="B9" s="395" t="s">
        <v>139</v>
      </c>
      <c r="C9" s="600" t="s">
        <v>139</v>
      </c>
      <c r="D9" s="1133" t="s">
        <v>140</v>
      </c>
      <c r="E9" s="669" t="s">
        <v>139</v>
      </c>
      <c r="F9" s="600" t="s">
        <v>139</v>
      </c>
      <c r="G9" s="587" t="s">
        <v>140</v>
      </c>
      <c r="H9" s="1124"/>
      <c r="I9" s="389" t="s">
        <v>3918</v>
      </c>
      <c r="J9" s="108"/>
      <c r="L9" s="107"/>
    </row>
    <row r="10" spans="1:12" ht="43.5" customHeight="1">
      <c r="A10" s="1148" t="s">
        <v>3919</v>
      </c>
      <c r="B10" s="385" t="s">
        <v>139</v>
      </c>
      <c r="C10" s="601" t="s">
        <v>139</v>
      </c>
      <c r="D10" s="642" t="s">
        <v>140</v>
      </c>
      <c r="E10" s="584" t="s">
        <v>139</v>
      </c>
      <c r="F10" s="601" t="s">
        <v>139</v>
      </c>
      <c r="G10" s="590" t="s">
        <v>140</v>
      </c>
      <c r="H10" s="1124"/>
      <c r="I10" s="390" t="s">
        <v>3920</v>
      </c>
      <c r="J10" s="108"/>
      <c r="L10" s="107"/>
    </row>
    <row r="11" spans="1:12" ht="43.5" customHeight="1">
      <c r="A11" s="1148" t="s">
        <v>3921</v>
      </c>
      <c r="B11" s="385" t="s">
        <v>139</v>
      </c>
      <c r="C11" s="601" t="s">
        <v>139</v>
      </c>
      <c r="D11" s="642" t="s">
        <v>140</v>
      </c>
      <c r="E11" s="584" t="s">
        <v>139</v>
      </c>
      <c r="F11" s="601" t="s">
        <v>139</v>
      </c>
      <c r="G11" s="590" t="s">
        <v>140</v>
      </c>
      <c r="H11" s="1124"/>
      <c r="I11" s="390" t="s">
        <v>3922</v>
      </c>
      <c r="J11" s="108"/>
      <c r="L11" s="107"/>
    </row>
    <row r="12" spans="1:12" ht="43.5" customHeight="1" thickBot="1">
      <c r="A12" s="1156" t="s">
        <v>3923</v>
      </c>
      <c r="B12" s="399" t="s">
        <v>139</v>
      </c>
      <c r="C12" s="602" t="s">
        <v>139</v>
      </c>
      <c r="D12" s="643" t="s">
        <v>140</v>
      </c>
      <c r="E12" s="640" t="s">
        <v>139</v>
      </c>
      <c r="F12" s="602" t="s">
        <v>139</v>
      </c>
      <c r="G12" s="592" t="s">
        <v>140</v>
      </c>
      <c r="H12" s="1124"/>
      <c r="I12" s="416" t="s">
        <v>3924</v>
      </c>
      <c r="J12" s="108"/>
      <c r="L12" s="107"/>
    </row>
    <row r="13" spans="1:12" ht="34.5" customHeight="1" thickTop="1" thickBot="1">
      <c r="A13" s="1126"/>
      <c r="B13" s="1127"/>
      <c r="C13" s="1128"/>
      <c r="D13" s="1128"/>
      <c r="E13" s="1128"/>
      <c r="F13" s="1128"/>
      <c r="G13" s="1128"/>
      <c r="H13" s="1124"/>
      <c r="I13" s="1129"/>
      <c r="J13" s="108"/>
      <c r="L13" s="107"/>
    </row>
    <row r="14" spans="1:12" ht="24" customHeight="1" thickTop="1" thickBot="1">
      <c r="A14" s="476"/>
      <c r="B14" s="475" t="s">
        <v>3139</v>
      </c>
      <c r="C14" s="413"/>
      <c r="D14" s="1128"/>
      <c r="E14" s="1128"/>
      <c r="F14" s="1128"/>
      <c r="G14" s="1128"/>
      <c r="H14" s="1124"/>
      <c r="I14" s="1129"/>
      <c r="J14" s="108"/>
      <c r="L14" s="107"/>
    </row>
    <row r="15" spans="1:12" ht="15" customHeight="1" thickTop="1" thickBot="1">
      <c r="A15" s="1126"/>
      <c r="B15" s="1127"/>
      <c r="C15" s="1128"/>
      <c r="D15" s="1128"/>
      <c r="E15" s="1128"/>
      <c r="F15" s="1128"/>
      <c r="G15" s="1128"/>
      <c r="H15" s="1124"/>
      <c r="I15" s="1129"/>
      <c r="J15" s="108"/>
      <c r="L15" s="107"/>
    </row>
    <row r="16" spans="1:12" ht="36" customHeight="1" thickTop="1" thickBot="1">
      <c r="A16" s="462" t="s">
        <v>3925</v>
      </c>
      <c r="B16" s="597"/>
      <c r="C16" s="598"/>
      <c r="D16" s="1128"/>
      <c r="E16" s="1130"/>
      <c r="F16" s="1130"/>
      <c r="G16" s="1130"/>
      <c r="H16" s="1124"/>
      <c r="I16" s="1129"/>
      <c r="J16" s="108"/>
      <c r="L16" s="107"/>
    </row>
    <row r="17" spans="1:12" ht="43.5" customHeight="1" thickTop="1">
      <c r="A17" s="594" t="s">
        <v>3926</v>
      </c>
      <c r="B17" s="395" t="s">
        <v>999</v>
      </c>
      <c r="C17" s="396" t="s">
        <v>139</v>
      </c>
      <c r="D17" s="1128"/>
      <c r="E17" s="1128"/>
      <c r="F17" s="1128"/>
      <c r="G17" s="1128"/>
      <c r="H17" s="1124"/>
      <c r="I17" s="389" t="s">
        <v>3927</v>
      </c>
      <c r="J17" s="108"/>
      <c r="L17" s="107"/>
    </row>
    <row r="18" spans="1:12" ht="43.5" customHeight="1">
      <c r="A18" s="1148" t="s">
        <v>3928</v>
      </c>
      <c r="B18" s="385" t="s">
        <v>3929</v>
      </c>
      <c r="C18" s="397" t="s">
        <v>139</v>
      </c>
      <c r="D18" s="1128"/>
      <c r="E18" s="1128"/>
      <c r="F18" s="1128"/>
      <c r="G18" s="1128"/>
      <c r="H18" s="1124"/>
      <c r="I18" s="390" t="s">
        <v>3930</v>
      </c>
      <c r="J18" s="108"/>
      <c r="L18" s="107"/>
    </row>
    <row r="19" spans="1:12" ht="43.5" customHeight="1">
      <c r="A19" s="1148" t="s">
        <v>3931</v>
      </c>
      <c r="B19" s="385" t="s">
        <v>3929</v>
      </c>
      <c r="C19" s="397" t="s">
        <v>139</v>
      </c>
      <c r="D19" s="1128"/>
      <c r="E19" s="1128"/>
      <c r="F19" s="1128"/>
      <c r="G19" s="1128"/>
      <c r="H19" s="1124"/>
      <c r="I19" s="390" t="s">
        <v>3932</v>
      </c>
      <c r="J19" s="108"/>
      <c r="L19" s="107"/>
    </row>
    <row r="20" spans="1:12" ht="43.5" customHeight="1" thickBot="1">
      <c r="A20" s="1156" t="s">
        <v>3933</v>
      </c>
      <c r="B20" s="399" t="s">
        <v>347</v>
      </c>
      <c r="C20" s="400" t="s">
        <v>139</v>
      </c>
      <c r="D20" s="1128"/>
      <c r="E20" s="1128"/>
      <c r="F20" s="1128"/>
      <c r="G20" s="1128"/>
      <c r="H20" s="1124"/>
      <c r="I20" s="416" t="s">
        <v>3934</v>
      </c>
      <c r="J20" s="108"/>
      <c r="L20" s="107"/>
    </row>
    <row r="21" spans="1:12" s="1109" customFormat="1" ht="14.25" customHeight="1" thickTop="1">
      <c r="B21" s="1134"/>
      <c r="I21" s="1135"/>
      <c r="J21" s="1136"/>
    </row>
    <row r="22" spans="1:12" s="1109" customFormat="1" ht="30" customHeight="1">
      <c r="A22" s="1137"/>
      <c r="B22" s="1114"/>
      <c r="C22" s="1114"/>
      <c r="D22" s="1114"/>
      <c r="E22" s="1114"/>
      <c r="F22" s="1114"/>
      <c r="G22" s="1114"/>
      <c r="H22" s="1114"/>
      <c r="I22" s="1138"/>
      <c r="J22" s="1136"/>
    </row>
    <row r="23" spans="1:12" s="1109" customFormat="1" ht="30" customHeight="1">
      <c r="A23" s="1139"/>
      <c r="B23" s="1140"/>
      <c r="C23" s="1114"/>
      <c r="D23" s="1114"/>
      <c r="E23" s="1114"/>
      <c r="F23" s="1114"/>
      <c r="G23" s="1114"/>
      <c r="H23" s="1114"/>
      <c r="I23" s="1138"/>
      <c r="J23" s="1136"/>
    </row>
    <row r="24" spans="1:12" s="1109" customFormat="1" ht="30" customHeight="1">
      <c r="A24" s="1137"/>
      <c r="B24" s="1114"/>
      <c r="C24" s="1114"/>
      <c r="D24" s="1114"/>
      <c r="E24" s="1114"/>
      <c r="F24" s="1114"/>
      <c r="G24" s="1114"/>
      <c r="H24" s="1114"/>
      <c r="I24" s="1138"/>
      <c r="J24" s="1136"/>
    </row>
    <row r="25" spans="1:12" ht="30" customHeight="1">
      <c r="A25" s="113"/>
      <c r="B25" s="115"/>
      <c r="C25" s="79"/>
      <c r="D25" s="79"/>
      <c r="E25" s="79"/>
      <c r="F25" s="79"/>
      <c r="G25" s="79"/>
      <c r="H25" s="79"/>
      <c r="I25" s="371"/>
    </row>
    <row r="26" spans="1:12" ht="30" customHeight="1">
      <c r="A26" s="110"/>
      <c r="B26" s="79"/>
      <c r="C26" s="79"/>
      <c r="D26" s="79"/>
      <c r="E26" s="79"/>
      <c r="F26" s="79"/>
      <c r="G26" s="79"/>
      <c r="H26" s="79"/>
      <c r="I26" s="371"/>
    </row>
    <row r="27" spans="1:12" ht="30" customHeight="1">
      <c r="A27" s="110"/>
      <c r="B27" s="79"/>
      <c r="C27" s="79"/>
      <c r="D27" s="79"/>
      <c r="E27" s="79"/>
      <c r="F27" s="79"/>
      <c r="G27" s="79"/>
      <c r="H27" s="79"/>
      <c r="I27" s="371"/>
    </row>
    <row r="28" spans="1:12" ht="30" customHeight="1"/>
    <row r="29" spans="1:12" ht="30" customHeight="1">
      <c r="A29" s="110"/>
      <c r="B29" s="79"/>
      <c r="C29" s="79"/>
      <c r="D29" s="79"/>
      <c r="E29" s="79"/>
      <c r="F29" s="79"/>
      <c r="G29" s="79"/>
      <c r="H29" s="79"/>
      <c r="I29" s="371"/>
    </row>
    <row r="30" spans="1:12" ht="21" customHeight="1"/>
    <row r="31" spans="1:12" ht="21" customHeight="1">
      <c r="A31" s="110"/>
      <c r="B31" s="79"/>
      <c r="C31" s="79"/>
      <c r="D31" s="79"/>
      <c r="E31" s="79"/>
      <c r="F31" s="79"/>
      <c r="G31" s="79"/>
      <c r="H31" s="79"/>
      <c r="I31" s="371"/>
    </row>
    <row r="32" spans="1:12" ht="30" customHeight="1">
      <c r="A32" s="114"/>
      <c r="B32" s="115"/>
    </row>
    <row r="33" spans="1:10" ht="58.5" customHeight="1">
      <c r="A33" s="110"/>
      <c r="B33" s="79"/>
      <c r="C33" s="79"/>
      <c r="D33" s="79"/>
      <c r="E33" s="79"/>
      <c r="F33" s="79"/>
      <c r="G33" s="79"/>
      <c r="H33" s="79"/>
    </row>
    <row r="34" spans="1:10" ht="30" customHeight="1">
      <c r="A34" s="110"/>
      <c r="B34" s="79"/>
      <c r="C34" s="79"/>
      <c r="D34" s="79"/>
      <c r="E34" s="79"/>
      <c r="F34" s="79"/>
      <c r="G34" s="79"/>
      <c r="H34" s="79"/>
    </row>
    <row r="35" spans="1:10" ht="27" customHeight="1">
      <c r="A35" s="110"/>
      <c r="B35" s="79"/>
      <c r="C35" s="79"/>
      <c r="D35" s="79"/>
      <c r="E35" s="79"/>
      <c r="F35" s="79"/>
      <c r="G35" s="79"/>
      <c r="H35" s="79"/>
    </row>
    <row r="36" spans="1:10" s="112" customFormat="1" ht="27" customHeight="1">
      <c r="A36" s="110"/>
      <c r="B36" s="79"/>
      <c r="C36" s="79"/>
      <c r="D36" s="79"/>
      <c r="E36" s="79"/>
      <c r="F36" s="79"/>
      <c r="G36" s="79"/>
      <c r="H36" s="79"/>
      <c r="I36" s="370"/>
      <c r="J36" s="111"/>
    </row>
    <row r="37" spans="1:10" s="112" customFormat="1">
      <c r="A37" s="110"/>
      <c r="B37" s="79"/>
      <c r="C37" s="79"/>
      <c r="D37" s="79"/>
      <c r="E37" s="79"/>
      <c r="F37" s="79"/>
      <c r="G37" s="79"/>
      <c r="H37" s="79"/>
      <c r="I37" s="370"/>
      <c r="J37" s="111"/>
    </row>
    <row r="38" spans="1:10" s="112" customFormat="1" ht="27" customHeight="1">
      <c r="A38" s="110"/>
      <c r="B38" s="79"/>
      <c r="C38" s="79"/>
      <c r="D38" s="79"/>
      <c r="E38" s="79"/>
      <c r="F38" s="79"/>
      <c r="G38" s="79"/>
      <c r="H38" s="79"/>
      <c r="I38" s="370"/>
      <c r="J38" s="111"/>
    </row>
    <row r="39" spans="1:10" s="112" customFormat="1" ht="27" customHeight="1">
      <c r="A39" s="110"/>
      <c r="B39" s="79"/>
      <c r="C39" s="79"/>
      <c r="D39" s="79"/>
      <c r="E39" s="79"/>
      <c r="F39" s="79"/>
      <c r="G39" s="79"/>
      <c r="H39" s="79"/>
      <c r="I39" s="370"/>
      <c r="J39" s="111"/>
    </row>
  </sheetData>
  <mergeCells count="3">
    <mergeCell ref="A5:A6"/>
    <mergeCell ref="A3:G3"/>
    <mergeCell ref="I5:I6"/>
  </mergeCells>
  <pageMargins left="0.7" right="0.7" top="0.75" bottom="0.75" header="0.3" footer="0.3"/>
  <pageSetup paperSize="8" fitToHeight="0" orientation="portrait" r:id="rId1"/>
  <headerFooter>
    <oddHeader>&amp;L&amp;F&amp;CSheet: &amp;A&amp;ROFFICIAL</oddHeader>
    <oddFooter>&amp;LPrinted on: &amp;D at &amp;T&amp;CPage &amp;P of &amp;N&amp;ROfwat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showGridLines="0" view="pageBreakPreview" zoomScaleNormal="100" zoomScaleSheetLayoutView="100" workbookViewId="0">
      <selection activeCell="A3" sqref="A3:D3"/>
    </sheetView>
  </sheetViews>
  <sheetFormatPr defaultRowHeight="14.25"/>
  <cols>
    <col min="1" max="1" width="54" style="214" bestFit="1" customWidth="1"/>
    <col min="2" max="2" width="9" style="214"/>
    <col min="3" max="4" width="12.75" style="214" customWidth="1"/>
    <col min="5" max="5" width="2.25" style="214" customWidth="1"/>
    <col min="6" max="6" width="8.75" style="1144" customWidth="1"/>
    <col min="7" max="7" width="1.875" style="214" customWidth="1"/>
  </cols>
  <sheetData>
    <row r="1" spans="1:9" ht="24">
      <c r="A1" s="1042" t="s">
        <v>120</v>
      </c>
      <c r="B1" s="1042"/>
      <c r="C1" s="1042"/>
      <c r="D1" s="1042"/>
      <c r="E1" s="1042"/>
      <c r="F1" s="1042"/>
      <c r="G1" s="1042"/>
      <c r="H1" s="214"/>
      <c r="I1" s="214"/>
    </row>
    <row r="2" spans="1:9" ht="12" customHeight="1">
      <c r="A2" s="1012"/>
      <c r="B2" s="1012"/>
      <c r="C2" s="1012"/>
      <c r="D2" s="1012"/>
      <c r="E2" s="1012"/>
      <c r="F2" s="1012"/>
      <c r="G2" s="1012"/>
      <c r="H2" s="214"/>
      <c r="I2" s="214"/>
    </row>
    <row r="3" spans="1:9" ht="51" customHeight="1">
      <c r="A3" s="1224" t="s">
        <v>3935</v>
      </c>
      <c r="B3" s="1224"/>
      <c r="C3" s="1224"/>
      <c r="D3" s="1224"/>
      <c r="E3" s="366"/>
      <c r="F3" s="366"/>
      <c r="G3" s="366"/>
      <c r="H3" s="366"/>
      <c r="I3" s="214"/>
    </row>
    <row r="4" spans="1:9" s="175" customFormat="1" ht="21" customHeight="1" thickBot="1">
      <c r="A4" s="867"/>
      <c r="B4" s="867"/>
      <c r="C4" s="867"/>
      <c r="D4" s="867"/>
      <c r="E4" s="867"/>
      <c r="F4" s="366"/>
      <c r="G4" s="214"/>
      <c r="H4" s="214"/>
      <c r="I4" s="214"/>
    </row>
    <row r="5" spans="1:9" ht="61.5" customHeight="1" thickTop="1" thickBot="1">
      <c r="A5" s="476"/>
      <c r="B5" s="475" t="s">
        <v>3139</v>
      </c>
      <c r="C5" s="475" t="s">
        <v>3936</v>
      </c>
      <c r="D5" s="413" t="s">
        <v>3937</v>
      </c>
      <c r="E5" s="1141"/>
      <c r="F5" s="474" t="s">
        <v>134</v>
      </c>
      <c r="H5" s="175"/>
      <c r="I5" s="175"/>
    </row>
    <row r="6" spans="1:9" s="175" customFormat="1" ht="21" thickTop="1" thickBot="1">
      <c r="A6" s="221"/>
      <c r="B6" s="898"/>
      <c r="C6" s="898"/>
      <c r="D6" s="898"/>
      <c r="E6" s="1141"/>
      <c r="F6" s="1143"/>
      <c r="G6" s="214"/>
    </row>
    <row r="7" spans="1:9" ht="31.5" customHeight="1" thickTop="1" thickBot="1">
      <c r="A7" s="462" t="s">
        <v>3938</v>
      </c>
      <c r="B7" s="597"/>
      <c r="C7" s="598"/>
      <c r="D7" s="1081"/>
      <c r="E7" s="1081"/>
      <c r="F7" s="1143"/>
      <c r="H7" s="175"/>
      <c r="I7" s="175"/>
    </row>
    <row r="8" spans="1:9" ht="31.5" customHeight="1" thickTop="1">
      <c r="A8" s="594" t="s">
        <v>3939</v>
      </c>
      <c r="B8" s="395" t="s">
        <v>346</v>
      </c>
      <c r="C8" s="395" t="s">
        <v>139</v>
      </c>
      <c r="D8" s="396" t="s">
        <v>139</v>
      </c>
      <c r="E8" s="1081"/>
      <c r="F8" s="389" t="s">
        <v>3940</v>
      </c>
      <c r="H8" s="175"/>
      <c r="I8" s="175"/>
    </row>
    <row r="9" spans="1:9" ht="31.5" customHeight="1">
      <c r="A9" s="1148" t="s">
        <v>3941</v>
      </c>
      <c r="B9" s="385" t="s">
        <v>346</v>
      </c>
      <c r="C9" s="385" t="s">
        <v>139</v>
      </c>
      <c r="D9" s="397" t="s">
        <v>139</v>
      </c>
      <c r="E9" s="1081"/>
      <c r="F9" s="390" t="s">
        <v>3942</v>
      </c>
      <c r="H9" s="175"/>
      <c r="I9" s="175"/>
    </row>
    <row r="10" spans="1:9" ht="31.5" customHeight="1">
      <c r="A10" s="1148" t="s">
        <v>3943</v>
      </c>
      <c r="B10" s="385" t="s">
        <v>346</v>
      </c>
      <c r="C10" s="385" t="s">
        <v>139</v>
      </c>
      <c r="D10" s="397" t="s">
        <v>139</v>
      </c>
      <c r="E10" s="1081"/>
      <c r="F10" s="390" t="s">
        <v>3944</v>
      </c>
      <c r="H10" s="175"/>
      <c r="I10" s="175"/>
    </row>
    <row r="11" spans="1:9" ht="31.5" customHeight="1">
      <c r="A11" s="1148" t="s">
        <v>3945</v>
      </c>
      <c r="B11" s="385" t="s">
        <v>346</v>
      </c>
      <c r="C11" s="385" t="s">
        <v>139</v>
      </c>
      <c r="D11" s="397" t="s">
        <v>139</v>
      </c>
      <c r="E11" s="1082"/>
      <c r="F11" s="390" t="s">
        <v>3946</v>
      </c>
      <c r="H11" s="175"/>
      <c r="I11" s="175"/>
    </row>
    <row r="12" spans="1:9" ht="31.5" customHeight="1">
      <c r="A12" s="1148" t="s">
        <v>3947</v>
      </c>
      <c r="B12" s="385" t="s">
        <v>346</v>
      </c>
      <c r="C12" s="385" t="s">
        <v>139</v>
      </c>
      <c r="D12" s="397" t="s">
        <v>139</v>
      </c>
      <c r="E12" s="1081"/>
      <c r="F12" s="390" t="s">
        <v>3948</v>
      </c>
      <c r="H12" s="175"/>
      <c r="I12" s="175"/>
    </row>
    <row r="13" spans="1:9" ht="31.5" customHeight="1" thickBot="1">
      <c r="A13" s="1167" t="s">
        <v>3949</v>
      </c>
      <c r="B13" s="439" t="s">
        <v>346</v>
      </c>
      <c r="C13" s="439" t="s">
        <v>139</v>
      </c>
      <c r="D13" s="457" t="s">
        <v>139</v>
      </c>
      <c r="E13" s="373"/>
      <c r="F13" s="390" t="s">
        <v>3950</v>
      </c>
      <c r="H13" s="175"/>
      <c r="I13" s="175"/>
    </row>
    <row r="14" spans="1:9" ht="31.5" customHeight="1" thickBot="1">
      <c r="A14" s="1173" t="s">
        <v>3951</v>
      </c>
      <c r="B14" s="441" t="s">
        <v>346</v>
      </c>
      <c r="C14" s="441" t="s">
        <v>140</v>
      </c>
      <c r="D14" s="461" t="s">
        <v>140</v>
      </c>
      <c r="E14" s="373"/>
      <c r="F14" s="416" t="s">
        <v>3952</v>
      </c>
      <c r="H14" s="175"/>
      <c r="I14" s="175"/>
    </row>
    <row r="15" spans="1:9" ht="17.25" customHeight="1" thickTop="1" thickBot="1">
      <c r="A15" s="1142"/>
      <c r="B15" s="373"/>
      <c r="C15" s="1081"/>
      <c r="D15" s="1081"/>
      <c r="E15" s="1081"/>
      <c r="F15" s="365"/>
      <c r="H15" s="175"/>
      <c r="I15" s="175"/>
    </row>
    <row r="16" spans="1:9" ht="31.5" customHeight="1" thickTop="1" thickBot="1">
      <c r="A16" s="462" t="s">
        <v>3953</v>
      </c>
      <c r="B16" s="597"/>
      <c r="C16" s="598"/>
      <c r="D16" s="1081"/>
      <c r="E16" s="1081"/>
      <c r="F16" s="1143"/>
      <c r="H16" s="175"/>
      <c r="I16" s="175"/>
    </row>
    <row r="17" spans="1:6" ht="31.5" customHeight="1" thickTop="1">
      <c r="A17" s="594" t="s">
        <v>3954</v>
      </c>
      <c r="B17" s="395" t="s">
        <v>346</v>
      </c>
      <c r="C17" s="395" t="s">
        <v>139</v>
      </c>
      <c r="D17" s="396" t="s">
        <v>139</v>
      </c>
      <c r="E17" s="1081"/>
      <c r="F17" s="389" t="s">
        <v>3955</v>
      </c>
    </row>
    <row r="18" spans="1:6" ht="31.5" customHeight="1">
      <c r="A18" s="1148" t="s">
        <v>3956</v>
      </c>
      <c r="B18" s="385" t="s">
        <v>346</v>
      </c>
      <c r="C18" s="385" t="s">
        <v>139</v>
      </c>
      <c r="D18" s="397" t="s">
        <v>139</v>
      </c>
      <c r="E18" s="1081"/>
      <c r="F18" s="390" t="s">
        <v>3957</v>
      </c>
    </row>
    <row r="19" spans="1:6" ht="31.5" customHeight="1">
      <c r="A19" s="1148" t="s">
        <v>3958</v>
      </c>
      <c r="B19" s="385" t="s">
        <v>346</v>
      </c>
      <c r="C19" s="385" t="s">
        <v>139</v>
      </c>
      <c r="D19" s="397" t="s">
        <v>139</v>
      </c>
      <c r="E19" s="1081"/>
      <c r="F19" s="390" t="s">
        <v>3959</v>
      </c>
    </row>
    <row r="20" spans="1:6" ht="31.5" customHeight="1">
      <c r="A20" s="1148" t="s">
        <v>3960</v>
      </c>
      <c r="B20" s="385" t="s">
        <v>346</v>
      </c>
      <c r="C20" s="385" t="s">
        <v>139</v>
      </c>
      <c r="D20" s="397" t="s">
        <v>139</v>
      </c>
      <c r="E20" s="1082"/>
      <c r="F20" s="390" t="s">
        <v>3961</v>
      </c>
    </row>
    <row r="21" spans="1:6" ht="31.5" customHeight="1">
      <c r="A21" s="1148" t="s">
        <v>3962</v>
      </c>
      <c r="B21" s="385" t="s">
        <v>346</v>
      </c>
      <c r="C21" s="385" t="s">
        <v>139</v>
      </c>
      <c r="D21" s="397" t="s">
        <v>139</v>
      </c>
      <c r="E21" s="1081"/>
      <c r="F21" s="390" t="s">
        <v>3963</v>
      </c>
    </row>
    <row r="22" spans="1:6" ht="31.5" customHeight="1" thickBot="1">
      <c r="A22" s="1156" t="s">
        <v>3964</v>
      </c>
      <c r="B22" s="399" t="s">
        <v>346</v>
      </c>
      <c r="C22" s="399" t="s">
        <v>140</v>
      </c>
      <c r="D22" s="400" t="s">
        <v>140</v>
      </c>
      <c r="E22" s="373"/>
      <c r="F22" s="416" t="s">
        <v>3965</v>
      </c>
    </row>
    <row r="23" spans="1:6" ht="15" thickTop="1"/>
  </sheetData>
  <mergeCells count="1">
    <mergeCell ref="A3:D3"/>
  </mergeCells>
  <pageMargins left="0.7" right="0.7" top="0.75" bottom="0.75" header="0.3" footer="0.3"/>
  <pageSetup paperSize="8" fitToHeight="0" orientation="portrait" r:id="rId1"/>
  <headerFooter>
    <oddHeader>&amp;L&amp;F&amp;CSheet: &amp;A&amp;ROFFICIAL</oddHeader>
    <oddFooter>&amp;LPrinted on: &amp;D at &amp;T&amp;CPage &amp;P of &amp;N&amp;ROfwat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"/>
  <sheetViews>
    <sheetView showGridLines="0" view="pageBreakPreview" zoomScale="80" zoomScaleNormal="100" zoomScaleSheetLayoutView="80" workbookViewId="0">
      <selection activeCell="G33" sqref="G33"/>
    </sheetView>
  </sheetViews>
  <sheetFormatPr defaultColWidth="9" defaultRowHeight="14.25"/>
  <cols>
    <col min="1" max="16384" width="9" style="175"/>
  </cols>
  <sheetData/>
  <pageMargins left="0.7" right="0.7" top="0.75" bottom="0.75" header="0.3" footer="0.3"/>
  <pageSetup paperSize="8" fitToHeight="0" orientation="portrait" r:id="rId1"/>
  <headerFooter>
    <oddHeader>&amp;L&amp;F&amp;CSheet: &amp;A&amp;ROFFICIAL</oddHeader>
    <oddFooter>&amp;LPrinted on: &amp;D at &amp;T&amp;CPage &amp;P of &amp;N&amp;ROfwat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showGridLines="0" view="pageBreakPreview" zoomScaleNormal="100" zoomScaleSheetLayoutView="100" workbookViewId="0"/>
  </sheetViews>
  <sheetFormatPr defaultColWidth="9" defaultRowHeight="14.25"/>
  <cols>
    <col min="1" max="1" width="67" style="227" customWidth="1"/>
    <col min="2" max="2" width="9.375" style="227" customWidth="1"/>
    <col min="3" max="3" width="2.25" style="227" customWidth="1"/>
    <col min="4" max="4" width="8.375" style="372" customWidth="1"/>
    <col min="5" max="5" width="2.375" style="227" customWidth="1"/>
    <col min="6" max="6" width="5.625" style="239" bestFit="1" customWidth="1"/>
    <col min="7" max="7" width="2.25" style="227" customWidth="1"/>
    <col min="8" max="16384" width="9" style="227"/>
  </cols>
  <sheetData>
    <row r="1" spans="1:11" ht="24">
      <c r="A1" s="1042" t="s">
        <v>123</v>
      </c>
      <c r="B1" s="1042"/>
      <c r="C1" s="1042"/>
      <c r="D1" s="1042"/>
      <c r="F1" s="240"/>
    </row>
    <row r="2" spans="1:11" ht="15.75">
      <c r="A2" s="1012"/>
      <c r="B2" s="1012"/>
      <c r="C2" s="1012"/>
      <c r="D2" s="1012"/>
      <c r="F2" s="240"/>
    </row>
    <row r="3" spans="1:11" ht="27.75" customHeight="1">
      <c r="A3" s="1224" t="s">
        <v>124</v>
      </c>
      <c r="B3" s="1224"/>
      <c r="C3" s="1012"/>
      <c r="D3" s="1012"/>
      <c r="F3" s="241"/>
    </row>
    <row r="4" spans="1:11" s="229" customFormat="1" ht="12.75" customHeight="1" thickBot="1">
      <c r="A4" s="867"/>
      <c r="B4" s="867"/>
      <c r="C4" s="867"/>
      <c r="D4" s="867"/>
      <c r="F4" s="243"/>
    </row>
    <row r="5" spans="1:11" ht="30" customHeight="1" thickTop="1" thickBot="1">
      <c r="A5" s="476"/>
      <c r="B5" s="413" t="s">
        <v>171</v>
      </c>
      <c r="D5" s="474" t="s">
        <v>134</v>
      </c>
      <c r="F5" s="242"/>
    </row>
    <row r="6" spans="1:11" s="229" customFormat="1" ht="18" thickTop="1" thickBot="1">
      <c r="A6" s="375"/>
      <c r="B6" s="228"/>
      <c r="D6" s="1122"/>
      <c r="F6" s="243"/>
    </row>
    <row r="7" spans="1:11" s="229" customFormat="1" ht="19.5" customHeight="1" thickTop="1" thickBot="1">
      <c r="A7" s="462" t="s">
        <v>3966</v>
      </c>
      <c r="B7" s="597"/>
      <c r="F7" s="243"/>
    </row>
    <row r="8" spans="1:11" s="229" customFormat="1" ht="19.5" customHeight="1" thickTop="1" thickBot="1">
      <c r="A8" s="1198" t="s">
        <v>3967</v>
      </c>
      <c r="B8" s="1103" t="s">
        <v>139</v>
      </c>
      <c r="C8" s="1186"/>
      <c r="D8" s="1199" t="s">
        <v>3968</v>
      </c>
      <c r="E8" s="1188"/>
      <c r="F8" s="1189"/>
      <c r="G8" s="1188"/>
      <c r="H8" s="1188"/>
      <c r="I8" s="1188"/>
      <c r="J8" s="1188"/>
      <c r="K8" s="1188"/>
    </row>
    <row r="9" spans="1:11" s="229" customFormat="1" ht="19.5" customHeight="1" thickTop="1" thickBot="1">
      <c r="A9" s="1190"/>
      <c r="B9" s="1191"/>
      <c r="C9" s="1186"/>
      <c r="D9" s="1187"/>
      <c r="E9" s="1188"/>
      <c r="F9" s="1189"/>
      <c r="G9" s="1188"/>
      <c r="H9" s="1188"/>
      <c r="I9" s="1188"/>
      <c r="J9" s="1188"/>
      <c r="K9" s="1188"/>
    </row>
    <row r="10" spans="1:11" s="229" customFormat="1" ht="19.5" customHeight="1" thickTop="1" thickBot="1">
      <c r="A10" s="462" t="s">
        <v>3969</v>
      </c>
      <c r="B10" s="597"/>
      <c r="C10" s="1081"/>
      <c r="E10" s="1188"/>
      <c r="F10" s="1189"/>
      <c r="G10" s="1188"/>
      <c r="H10" s="1188"/>
      <c r="I10" s="1188"/>
      <c r="J10" s="1188"/>
      <c r="K10" s="1188"/>
    </row>
    <row r="11" spans="1:11" s="229" customFormat="1" ht="19.5" customHeight="1" thickTop="1">
      <c r="A11" s="594" t="s">
        <v>3970</v>
      </c>
      <c r="B11" s="396" t="s">
        <v>139</v>
      </c>
      <c r="C11" s="1188"/>
      <c r="D11" s="389" t="s">
        <v>3971</v>
      </c>
      <c r="F11" s="1189"/>
      <c r="G11" s="1188"/>
      <c r="H11" s="1188"/>
      <c r="I11" s="1188"/>
      <c r="J11" s="1188"/>
      <c r="K11" s="1188"/>
    </row>
    <row r="12" spans="1:11" s="229" customFormat="1" ht="19.5" customHeight="1">
      <c r="A12" s="1148" t="s">
        <v>3972</v>
      </c>
      <c r="B12" s="397" t="s">
        <v>139</v>
      </c>
      <c r="C12" s="1188"/>
      <c r="D12" s="390" t="s">
        <v>3973</v>
      </c>
      <c r="F12" s="1189"/>
      <c r="G12" s="1188"/>
      <c r="H12" s="1188"/>
      <c r="I12" s="1188"/>
      <c r="J12" s="1188"/>
      <c r="K12" s="1188"/>
    </row>
    <row r="13" spans="1:11" s="229" customFormat="1" ht="19.5" customHeight="1" thickBot="1">
      <c r="A13" s="1156" t="s">
        <v>3974</v>
      </c>
      <c r="B13" s="400" t="s">
        <v>140</v>
      </c>
      <c r="C13" s="1188"/>
      <c r="D13" s="416" t="s">
        <v>3975</v>
      </c>
      <c r="F13" s="1189"/>
      <c r="G13" s="1188"/>
      <c r="H13" s="1188"/>
      <c r="I13" s="1188"/>
      <c r="J13" s="1188"/>
      <c r="K13" s="1188"/>
    </row>
    <row r="14" spans="1:11" ht="19.5" customHeight="1" thickTop="1" thickBot="1">
      <c r="A14" s="1193"/>
      <c r="B14" s="1194"/>
      <c r="C14" s="1195"/>
      <c r="D14" s="1196"/>
      <c r="F14" s="1197"/>
      <c r="G14" s="1195"/>
      <c r="H14" s="1195"/>
      <c r="I14" s="1195"/>
      <c r="J14" s="1195"/>
      <c r="K14" s="1195"/>
    </row>
    <row r="15" spans="1:11" s="229" customFormat="1" ht="19.5" customHeight="1" thickTop="1" thickBot="1">
      <c r="A15" s="462" t="s">
        <v>3976</v>
      </c>
      <c r="B15" s="597"/>
      <c r="C15" s="1081"/>
      <c r="F15" s="1189"/>
      <c r="G15" s="1188"/>
      <c r="H15" s="1188"/>
      <c r="I15" s="1188"/>
      <c r="J15" s="1188"/>
      <c r="K15" s="1188"/>
    </row>
    <row r="16" spans="1:11" s="229" customFormat="1" ht="19.5" customHeight="1" thickTop="1">
      <c r="A16" s="594" t="s">
        <v>3977</v>
      </c>
      <c r="B16" s="396" t="s">
        <v>139</v>
      </c>
      <c r="C16" s="1188"/>
      <c r="D16" s="389" t="s">
        <v>3978</v>
      </c>
      <c r="E16" s="1188"/>
      <c r="F16" s="1189"/>
      <c r="G16" s="1188"/>
      <c r="H16" s="1188"/>
      <c r="I16" s="1188"/>
      <c r="J16" s="1188"/>
      <c r="K16" s="1188"/>
    </row>
    <row r="17" spans="1:11" ht="19.5" customHeight="1">
      <c r="A17" s="1148" t="s">
        <v>3979</v>
      </c>
      <c r="B17" s="397" t="s">
        <v>139</v>
      </c>
      <c r="C17" s="1188"/>
      <c r="D17" s="390" t="s">
        <v>3980</v>
      </c>
      <c r="E17" s="1195"/>
      <c r="F17" s="1197"/>
      <c r="G17" s="1195"/>
      <c r="H17" s="1195"/>
      <c r="I17" s="1195"/>
      <c r="J17" s="1195"/>
      <c r="K17" s="1195"/>
    </row>
    <row r="18" spans="1:11" ht="19.5" customHeight="1">
      <c r="A18" s="1148" t="s">
        <v>3981</v>
      </c>
      <c r="B18" s="397" t="s">
        <v>139</v>
      </c>
      <c r="C18" s="1188"/>
      <c r="D18" s="390" t="s">
        <v>3982</v>
      </c>
      <c r="E18" s="1195"/>
      <c r="F18" s="1197"/>
      <c r="G18" s="1195"/>
      <c r="H18" s="1195"/>
      <c r="I18" s="1195"/>
      <c r="J18" s="1195"/>
      <c r="K18" s="1195"/>
    </row>
    <row r="19" spans="1:11" ht="19.5" customHeight="1" thickBot="1">
      <c r="A19" s="1156" t="s">
        <v>206</v>
      </c>
      <c r="B19" s="400" t="s">
        <v>140</v>
      </c>
      <c r="C19" s="1188"/>
      <c r="D19" s="416" t="s">
        <v>3983</v>
      </c>
      <c r="E19" s="1195"/>
      <c r="F19" s="1189"/>
      <c r="G19" s="1195"/>
      <c r="H19" s="1195"/>
      <c r="I19" s="1195"/>
      <c r="J19" s="1195"/>
      <c r="K19" s="1195"/>
    </row>
    <row r="20" spans="1:11" ht="19.5" customHeight="1" thickTop="1" thickBot="1">
      <c r="A20" s="1192"/>
      <c r="B20" s="1191"/>
      <c r="C20" s="1195"/>
      <c r="D20" s="1196"/>
      <c r="E20" s="1195"/>
      <c r="F20" s="1197"/>
      <c r="G20" s="1195"/>
      <c r="H20" s="1195"/>
      <c r="I20" s="1195"/>
      <c r="J20" s="1195"/>
      <c r="K20" s="1195"/>
    </row>
    <row r="21" spans="1:11" s="229" customFormat="1" ht="26.25" customHeight="1" thickTop="1" thickBot="1">
      <c r="A21" s="462" t="s">
        <v>3984</v>
      </c>
      <c r="B21" s="597"/>
      <c r="C21" s="1081"/>
      <c r="E21" s="1188"/>
      <c r="F21" s="1189"/>
      <c r="G21" s="1188"/>
      <c r="H21" s="1188"/>
      <c r="I21" s="1188"/>
      <c r="J21" s="1188"/>
      <c r="K21" s="1188"/>
    </row>
    <row r="22" spans="1:11" s="229" customFormat="1" ht="19.5" customHeight="1" thickTop="1">
      <c r="A22" s="594" t="s">
        <v>3977</v>
      </c>
      <c r="B22" s="396" t="s">
        <v>139</v>
      </c>
      <c r="C22" s="1188"/>
      <c r="D22" s="389" t="s">
        <v>3985</v>
      </c>
      <c r="E22" s="1188"/>
      <c r="F22" s="1189"/>
      <c r="G22" s="1188"/>
      <c r="H22" s="1188"/>
      <c r="I22" s="1188"/>
      <c r="J22" s="1188"/>
      <c r="K22" s="1188"/>
    </row>
    <row r="23" spans="1:11" s="229" customFormat="1" ht="19.5" customHeight="1">
      <c r="A23" s="1148" t="s">
        <v>3979</v>
      </c>
      <c r="B23" s="397" t="s">
        <v>139</v>
      </c>
      <c r="C23" s="1188"/>
      <c r="D23" s="390" t="s">
        <v>3986</v>
      </c>
      <c r="E23" s="1188"/>
      <c r="F23" s="1189"/>
      <c r="G23" s="1188"/>
      <c r="H23" s="1188"/>
      <c r="I23" s="1188"/>
      <c r="J23" s="1188"/>
      <c r="K23" s="1188"/>
    </row>
    <row r="24" spans="1:11" s="229" customFormat="1" ht="19.5" customHeight="1">
      <c r="A24" s="1148" t="s">
        <v>3981</v>
      </c>
      <c r="B24" s="397" t="s">
        <v>139</v>
      </c>
      <c r="C24" s="1188"/>
      <c r="D24" s="390" t="s">
        <v>3987</v>
      </c>
      <c r="E24" s="1188"/>
      <c r="F24" s="1189"/>
      <c r="G24" s="1188"/>
      <c r="H24" s="1188"/>
      <c r="I24" s="1188"/>
      <c r="J24" s="1188"/>
      <c r="K24" s="1188"/>
    </row>
    <row r="25" spans="1:11" s="229" customFormat="1" ht="19.5" customHeight="1" thickBot="1">
      <c r="A25" s="1156" t="s">
        <v>206</v>
      </c>
      <c r="B25" s="400" t="s">
        <v>140</v>
      </c>
      <c r="C25" s="1188"/>
      <c r="D25" s="416" t="s">
        <v>3988</v>
      </c>
      <c r="E25" s="1188"/>
      <c r="F25" s="1189"/>
      <c r="G25" s="1188"/>
      <c r="H25" s="1188"/>
      <c r="I25" s="1188"/>
      <c r="J25" s="1188"/>
      <c r="K25" s="1188"/>
    </row>
    <row r="26" spans="1:11" s="229" customFormat="1" ht="19.5" customHeight="1" thickTop="1" thickBot="1">
      <c r="A26" s="599"/>
      <c r="B26" s="444"/>
      <c r="C26" s="1188"/>
      <c r="D26" s="446"/>
      <c r="E26" s="1188"/>
      <c r="F26" s="1189"/>
      <c r="G26" s="1188"/>
      <c r="H26" s="1188"/>
      <c r="I26" s="1188"/>
      <c r="J26" s="1188"/>
      <c r="K26" s="1188"/>
    </row>
    <row r="27" spans="1:11" s="229" customFormat="1" ht="30" customHeight="1" thickTop="1" thickBot="1">
      <c r="A27" s="462" t="s">
        <v>3989</v>
      </c>
      <c r="B27" s="597"/>
      <c r="C27" s="1081"/>
      <c r="E27" s="1188"/>
      <c r="F27" s="1189"/>
      <c r="G27" s="1188"/>
      <c r="H27" s="1188"/>
      <c r="I27" s="1188"/>
      <c r="J27" s="1188"/>
      <c r="K27" s="1188"/>
    </row>
    <row r="28" spans="1:11" s="229" customFormat="1" ht="19.5" customHeight="1" thickTop="1">
      <c r="A28" s="594" t="s">
        <v>3977</v>
      </c>
      <c r="B28" s="396" t="s">
        <v>139</v>
      </c>
      <c r="C28" s="1188"/>
      <c r="D28" s="389" t="s">
        <v>3990</v>
      </c>
      <c r="E28" s="1188"/>
      <c r="F28" s="1189"/>
      <c r="G28" s="1188"/>
      <c r="H28" s="1188"/>
      <c r="I28" s="1188"/>
      <c r="J28" s="1188"/>
      <c r="K28" s="1188"/>
    </row>
    <row r="29" spans="1:11" s="229" customFormat="1" ht="19.5" customHeight="1">
      <c r="A29" s="1148" t="s">
        <v>3979</v>
      </c>
      <c r="B29" s="397" t="s">
        <v>139</v>
      </c>
      <c r="C29" s="1188"/>
      <c r="D29" s="390" t="s">
        <v>3991</v>
      </c>
      <c r="E29" s="1188"/>
      <c r="F29" s="1189"/>
      <c r="G29" s="1188"/>
      <c r="H29" s="1188"/>
      <c r="I29" s="1188"/>
      <c r="J29" s="1188"/>
      <c r="K29" s="1188"/>
    </row>
    <row r="30" spans="1:11" s="229" customFormat="1" ht="19.5" customHeight="1">
      <c r="A30" s="1148" t="s">
        <v>3981</v>
      </c>
      <c r="B30" s="397" t="s">
        <v>139</v>
      </c>
      <c r="C30" s="1188"/>
      <c r="D30" s="390" t="s">
        <v>3992</v>
      </c>
      <c r="E30" s="1188"/>
      <c r="F30" s="1189"/>
      <c r="G30" s="1188"/>
      <c r="H30" s="1188"/>
      <c r="I30" s="1188"/>
      <c r="J30" s="1188"/>
      <c r="K30" s="1188"/>
    </row>
    <row r="31" spans="1:11" s="229" customFormat="1" ht="19.5" customHeight="1" thickBot="1">
      <c r="A31" s="1156" t="s">
        <v>206</v>
      </c>
      <c r="B31" s="400" t="s">
        <v>140</v>
      </c>
      <c r="C31" s="1188"/>
      <c r="D31" s="416" t="s">
        <v>3993</v>
      </c>
      <c r="E31" s="1188"/>
      <c r="F31" s="1189"/>
      <c r="G31" s="1188"/>
      <c r="H31" s="1188"/>
      <c r="I31" s="1188"/>
      <c r="J31" s="1188"/>
      <c r="K31" s="1188"/>
    </row>
    <row r="32" spans="1:11" s="229" customFormat="1" ht="19.5" customHeight="1" thickTop="1" thickBot="1">
      <c r="A32" s="1192"/>
      <c r="B32" s="1191"/>
      <c r="C32" s="1186"/>
      <c r="D32" s="1187"/>
      <c r="E32" s="1188"/>
      <c r="F32" s="1189"/>
      <c r="G32" s="1188"/>
      <c r="H32" s="1188"/>
      <c r="I32" s="1188"/>
      <c r="J32" s="1188"/>
      <c r="K32" s="1188"/>
    </row>
    <row r="33" spans="1:11" s="229" customFormat="1" ht="19.5" customHeight="1" thickTop="1" thickBot="1">
      <c r="A33" s="462" t="s">
        <v>3994</v>
      </c>
      <c r="B33" s="597"/>
      <c r="C33" s="1081"/>
      <c r="E33" s="1188"/>
      <c r="F33" s="1189"/>
      <c r="G33" s="1188"/>
      <c r="H33" s="1188"/>
      <c r="I33" s="1188"/>
      <c r="J33" s="1188"/>
      <c r="K33" s="1188"/>
    </row>
    <row r="34" spans="1:11" s="229" customFormat="1" ht="19.5" customHeight="1" thickTop="1">
      <c r="A34" s="594" t="s">
        <v>3977</v>
      </c>
      <c r="B34" s="396" t="s">
        <v>139</v>
      </c>
      <c r="C34" s="1188"/>
      <c r="D34" s="389" t="s">
        <v>3995</v>
      </c>
      <c r="E34" s="1188"/>
      <c r="F34" s="1189"/>
      <c r="G34" s="1188"/>
      <c r="H34" s="1188"/>
      <c r="I34" s="1188"/>
      <c r="J34" s="1188"/>
      <c r="K34" s="1188"/>
    </row>
    <row r="35" spans="1:11" s="229" customFormat="1" ht="19.5" customHeight="1">
      <c r="A35" s="1148" t="s">
        <v>3979</v>
      </c>
      <c r="B35" s="397" t="s">
        <v>139</v>
      </c>
      <c r="C35" s="1188"/>
      <c r="D35" s="390" t="s">
        <v>3996</v>
      </c>
      <c r="E35" s="1188"/>
      <c r="F35" s="1189"/>
      <c r="G35" s="1188"/>
      <c r="H35" s="1188"/>
      <c r="I35" s="1188"/>
      <c r="J35" s="1188"/>
      <c r="K35" s="1188"/>
    </row>
    <row r="36" spans="1:11" s="229" customFormat="1" ht="19.5" customHeight="1">
      <c r="A36" s="1148" t="s">
        <v>3981</v>
      </c>
      <c r="B36" s="397" t="s">
        <v>139</v>
      </c>
      <c r="C36" s="1188"/>
      <c r="D36" s="390" t="s">
        <v>3997</v>
      </c>
      <c r="E36" s="1188"/>
      <c r="F36" s="1189"/>
      <c r="G36" s="1188"/>
      <c r="H36" s="1188"/>
      <c r="I36" s="1188"/>
      <c r="J36" s="1188"/>
      <c r="K36" s="1188"/>
    </row>
    <row r="37" spans="1:11" s="229" customFormat="1" ht="19.5" customHeight="1" thickBot="1">
      <c r="A37" s="1156" t="s">
        <v>206</v>
      </c>
      <c r="B37" s="400" t="s">
        <v>140</v>
      </c>
      <c r="C37" s="1188"/>
      <c r="D37" s="416" t="s">
        <v>3998</v>
      </c>
      <c r="E37" s="1188"/>
      <c r="F37" s="1189"/>
      <c r="G37" s="1188"/>
      <c r="H37" s="1188"/>
      <c r="I37" s="1188"/>
      <c r="J37" s="1188"/>
      <c r="K37" s="1188"/>
    </row>
    <row r="38" spans="1:11" ht="19.5" customHeight="1" thickTop="1" thickBot="1">
      <c r="A38" s="1193"/>
      <c r="B38" s="1194"/>
      <c r="C38" s="1195"/>
      <c r="D38" s="1196"/>
      <c r="E38" s="1195"/>
      <c r="F38" s="1197"/>
      <c r="G38" s="1195"/>
      <c r="H38" s="1195"/>
      <c r="I38" s="1195"/>
      <c r="J38" s="1195"/>
      <c r="K38" s="1195"/>
    </row>
    <row r="39" spans="1:11" ht="19.5" customHeight="1" thickTop="1" thickBot="1">
      <c r="A39" s="462" t="s">
        <v>3999</v>
      </c>
      <c r="B39" s="597"/>
      <c r="C39" s="229"/>
      <c r="D39" s="229"/>
      <c r="E39" s="1195"/>
      <c r="F39" s="1197"/>
      <c r="G39" s="1195"/>
      <c r="H39" s="1195"/>
      <c r="I39" s="1195"/>
      <c r="J39" s="1195"/>
      <c r="K39" s="1195"/>
    </row>
    <row r="40" spans="1:11" ht="19.5" customHeight="1" thickTop="1" thickBot="1">
      <c r="A40" s="1198" t="s">
        <v>4000</v>
      </c>
      <c r="B40" s="1103" t="s">
        <v>140</v>
      </c>
      <c r="C40" s="1186"/>
      <c r="D40" s="1199" t="s">
        <v>4001</v>
      </c>
      <c r="E40" s="1188"/>
      <c r="F40" s="1189"/>
      <c r="G40" s="1195"/>
      <c r="H40" s="1195"/>
      <c r="I40" s="1195"/>
      <c r="J40" s="1195"/>
      <c r="K40" s="1195"/>
    </row>
    <row r="41" spans="1:11" ht="9" customHeight="1" thickTop="1"/>
  </sheetData>
  <mergeCells count="1">
    <mergeCell ref="A3:B3"/>
  </mergeCells>
  <pageMargins left="0.7" right="0.7" top="0.75" bottom="0.75" header="0.3" footer="0.3"/>
  <pageSetup paperSize="8" fitToHeight="0" orientation="portrait" r:id="rId1"/>
  <headerFooter>
    <oddHeader>&amp;L&amp;F&amp;CSheet: &amp;A&amp;ROFFICIAL</oddHeader>
    <oddFooter>&amp;LPrinted on: &amp;D at &amp;T&amp;CPage &amp;P of &amp;N&amp;ROfwat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"/>
  <sheetViews>
    <sheetView showGridLines="0" view="pageBreakPreview" zoomScale="80" zoomScaleNormal="100" zoomScaleSheetLayoutView="80" workbookViewId="0">
      <selection activeCell="G33" sqref="G33"/>
    </sheetView>
  </sheetViews>
  <sheetFormatPr defaultColWidth="9" defaultRowHeight="14.25"/>
  <cols>
    <col min="1" max="16384" width="9" style="175"/>
  </cols>
  <sheetData/>
  <pageMargins left="0.7" right="0.7" top="0.75" bottom="0.75" header="0.3" footer="0.3"/>
  <pageSetup paperSize="8" fitToHeight="0" orientation="portrait" r:id="rId1"/>
  <headerFooter>
    <oddHeader>&amp;L&amp;F&amp;CSheet: &amp;A&amp;ROFFICIAL</oddHeader>
    <oddFooter>&amp;LPrinted on: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view="pageBreakPreview" zoomScaleNormal="100" zoomScaleSheetLayoutView="100" workbookViewId="0">
      <selection activeCell="A3" sqref="A3:F3"/>
    </sheetView>
  </sheetViews>
  <sheetFormatPr defaultColWidth="8.625" defaultRowHeight="15.75" customHeight="1"/>
  <cols>
    <col min="1" max="1" width="38.75" style="4" customWidth="1"/>
    <col min="2" max="2" width="9.5" style="4" bestFit="1" customWidth="1"/>
    <col min="3" max="3" width="8.5" style="4" customWidth="1"/>
    <col min="4" max="4" width="8.625" style="4" customWidth="1"/>
    <col min="5" max="5" width="9.625" style="163" customWidth="1"/>
    <col min="6" max="6" width="8.5" style="4" customWidth="1"/>
    <col min="7" max="7" width="2.5" style="4" customWidth="1"/>
    <col min="8" max="8" width="8" style="4" customWidth="1"/>
    <col min="9" max="9" width="1.25" style="4" customWidth="1"/>
    <col min="10" max="16384" width="8.625" style="4"/>
  </cols>
  <sheetData>
    <row r="1" spans="1:8" s="10" customFormat="1" ht="18" customHeight="1">
      <c r="A1" s="1216" t="s">
        <v>10</v>
      </c>
      <c r="B1" s="1216"/>
      <c r="C1" s="1216"/>
      <c r="D1" s="1216"/>
      <c r="E1" s="1216"/>
      <c r="F1" s="1216"/>
      <c r="G1" s="25"/>
      <c r="H1" s="45"/>
    </row>
    <row r="2" spans="1:8" s="10" customFormat="1" ht="18" customHeight="1">
      <c r="A2" s="432"/>
      <c r="B2" s="432"/>
      <c r="C2" s="432"/>
      <c r="D2" s="432"/>
      <c r="E2" s="432"/>
      <c r="F2" s="432"/>
      <c r="G2" s="25"/>
      <c r="H2" s="45"/>
    </row>
    <row r="3" spans="1:8" ht="47.25" customHeight="1">
      <c r="A3" s="1224" t="s">
        <v>11</v>
      </c>
      <c r="B3" s="1224"/>
      <c r="C3" s="1224"/>
      <c r="D3" s="1224"/>
      <c r="E3" s="1224"/>
      <c r="F3" s="1224"/>
      <c r="G3" s="958"/>
      <c r="H3" s="958"/>
    </row>
    <row r="4" spans="1:8" ht="29.25" customHeight="1" thickBot="1">
      <c r="A4" s="1"/>
      <c r="B4" s="958"/>
      <c r="C4" s="958"/>
      <c r="D4" s="958"/>
      <c r="E4" s="958"/>
      <c r="F4" s="958"/>
      <c r="G4" s="958"/>
      <c r="H4" s="958"/>
    </row>
    <row r="5" spans="1:8" ht="23.25" customHeight="1" thickTop="1">
      <c r="A5" s="1300"/>
      <c r="B5" s="1270" t="s">
        <v>305</v>
      </c>
      <c r="C5" s="1270" t="s">
        <v>306</v>
      </c>
      <c r="D5" s="1218" t="s">
        <v>307</v>
      </c>
      <c r="E5" s="1218"/>
      <c r="F5" s="1233" t="s">
        <v>206</v>
      </c>
      <c r="G5" s="121"/>
      <c r="H5" s="1227" t="s">
        <v>134</v>
      </c>
    </row>
    <row r="6" spans="1:8" s="163" customFormat="1" ht="22.5" customHeight="1" thickBot="1">
      <c r="A6" s="1301"/>
      <c r="B6" s="1271"/>
      <c r="C6" s="1271"/>
      <c r="D6" s="452" t="s">
        <v>308</v>
      </c>
      <c r="E6" s="452" t="s">
        <v>309</v>
      </c>
      <c r="F6" s="1234"/>
      <c r="G6" s="121"/>
      <c r="H6" s="1228"/>
    </row>
    <row r="7" spans="1:8" s="433" customFormat="1" ht="16.5" thickTop="1" thickBot="1">
      <c r="A7" s="450"/>
      <c r="B7" s="146"/>
      <c r="C7" s="146"/>
      <c r="D7" s="352"/>
      <c r="E7" s="352"/>
      <c r="F7" s="146"/>
      <c r="G7" s="121"/>
      <c r="H7" s="121"/>
    </row>
    <row r="8" spans="1:8" s="433" customFormat="1" ht="19.5" customHeight="1" thickTop="1" thickBot="1">
      <c r="A8" s="462" t="s">
        <v>310</v>
      </c>
      <c r="B8" s="451"/>
      <c r="C8" s="449"/>
      <c r="D8" s="449"/>
      <c r="E8" s="449"/>
      <c r="F8" s="146"/>
      <c r="G8" s="958"/>
      <c r="H8" s="958"/>
    </row>
    <row r="9" spans="1:8" ht="19.5" customHeight="1" thickTop="1">
      <c r="A9" s="1154" t="s">
        <v>311</v>
      </c>
      <c r="B9" s="395" t="s">
        <v>312</v>
      </c>
      <c r="C9" s="395" t="s">
        <v>312</v>
      </c>
      <c r="D9" s="395" t="s">
        <v>312</v>
      </c>
      <c r="E9" s="395" t="s">
        <v>312</v>
      </c>
      <c r="F9" s="396" t="s">
        <v>140</v>
      </c>
      <c r="G9" s="958"/>
      <c r="H9" s="389" t="s">
        <v>313</v>
      </c>
    </row>
    <row r="10" spans="1:8" ht="19.5" customHeight="1" thickBot="1">
      <c r="A10" s="455" t="s">
        <v>244</v>
      </c>
      <c r="B10" s="456"/>
      <c r="C10" s="439"/>
      <c r="D10" s="439"/>
      <c r="E10" s="439"/>
      <c r="F10" s="457" t="s">
        <v>139</v>
      </c>
      <c r="G10" s="958"/>
      <c r="H10" s="390" t="s">
        <v>314</v>
      </c>
    </row>
    <row r="11" spans="1:8" ht="19.5" customHeight="1">
      <c r="A11" s="453" t="s">
        <v>315</v>
      </c>
      <c r="B11" s="454"/>
      <c r="C11" s="437"/>
      <c r="D11" s="437"/>
      <c r="E11" s="437"/>
      <c r="F11" s="458" t="s">
        <v>140</v>
      </c>
      <c r="G11" s="958"/>
      <c r="H11" s="390" t="s">
        <v>316</v>
      </c>
    </row>
    <row r="12" spans="1:8" ht="19.5" customHeight="1">
      <c r="A12" s="1163" t="s">
        <v>317</v>
      </c>
      <c r="B12" s="1164"/>
      <c r="C12" s="385"/>
      <c r="D12" s="385"/>
      <c r="E12" s="385"/>
      <c r="F12" s="397" t="s">
        <v>139</v>
      </c>
      <c r="G12" s="958"/>
      <c r="H12" s="390" t="s">
        <v>318</v>
      </c>
    </row>
    <row r="13" spans="1:8" ht="19.5" customHeight="1" thickBot="1">
      <c r="A13" s="1168" t="s">
        <v>319</v>
      </c>
      <c r="B13" s="1169"/>
      <c r="C13" s="439"/>
      <c r="D13" s="439"/>
      <c r="E13" s="439"/>
      <c r="F13" s="457" t="s">
        <v>139</v>
      </c>
      <c r="G13" s="958"/>
      <c r="H13" s="390" t="s">
        <v>320</v>
      </c>
    </row>
    <row r="14" spans="1:8" ht="19.5" customHeight="1" thickBot="1">
      <c r="A14" s="459" t="s">
        <v>321</v>
      </c>
      <c r="B14" s="460"/>
      <c r="C14" s="441"/>
      <c r="D14" s="441"/>
      <c r="E14" s="441"/>
      <c r="F14" s="461" t="s">
        <v>140</v>
      </c>
      <c r="G14" s="958"/>
      <c r="H14" s="416" t="s">
        <v>322</v>
      </c>
    </row>
    <row r="15" spans="1:8" s="433" customFormat="1" ht="19.5" customHeight="1" thickTop="1" thickBot="1">
      <c r="A15" s="443"/>
      <c r="B15" s="443"/>
      <c r="C15" s="444"/>
      <c r="D15" s="444"/>
      <c r="E15" s="444"/>
      <c r="F15" s="444"/>
      <c r="G15" s="958"/>
      <c r="H15" s="446"/>
    </row>
    <row r="16" spans="1:8" ht="19.5" customHeight="1" thickTop="1" thickBot="1">
      <c r="A16" s="462" t="s">
        <v>323</v>
      </c>
      <c r="B16" s="451"/>
      <c r="C16" s="449"/>
      <c r="D16" s="449"/>
      <c r="E16" s="449"/>
      <c r="F16" s="146"/>
      <c r="G16" s="958"/>
      <c r="H16" s="958"/>
    </row>
    <row r="17" spans="1:8" ht="19.5" customHeight="1" thickTop="1">
      <c r="A17" s="1154" t="s">
        <v>323</v>
      </c>
      <c r="B17" s="395"/>
      <c r="C17" s="395"/>
      <c r="D17" s="395"/>
      <c r="E17" s="395"/>
      <c r="F17" s="396" t="s">
        <v>140</v>
      </c>
      <c r="G17" s="958"/>
      <c r="H17" s="389" t="s">
        <v>324</v>
      </c>
    </row>
    <row r="18" spans="1:8" ht="19.5" customHeight="1" thickBot="1">
      <c r="A18" s="463" t="s">
        <v>325</v>
      </c>
      <c r="B18" s="464"/>
      <c r="C18" s="399"/>
      <c r="D18" s="399"/>
      <c r="E18" s="399"/>
      <c r="F18" s="400" t="s">
        <v>139</v>
      </c>
      <c r="G18" s="958"/>
      <c r="H18" s="416" t="s">
        <v>326</v>
      </c>
    </row>
    <row r="19" spans="1:8" s="433" customFormat="1" ht="19.5" customHeight="1" thickTop="1" thickBot="1">
      <c r="A19" s="465"/>
      <c r="B19" s="465"/>
      <c r="C19" s="444"/>
      <c r="D19" s="444"/>
      <c r="E19" s="444"/>
      <c r="F19" s="444"/>
      <c r="G19" s="958"/>
      <c r="H19" s="446"/>
    </row>
    <row r="20" spans="1:8" ht="19.5" customHeight="1" thickTop="1" thickBot="1">
      <c r="A20" s="462" t="s">
        <v>327</v>
      </c>
      <c r="B20" s="451"/>
      <c r="C20" s="449"/>
      <c r="D20" s="449"/>
      <c r="E20" s="449"/>
      <c r="F20" s="146"/>
      <c r="G20" s="958"/>
      <c r="H20" s="958"/>
    </row>
    <row r="21" spans="1:8" ht="19.5" customHeight="1" thickTop="1">
      <c r="A21" s="1154" t="s">
        <v>328</v>
      </c>
      <c r="B21" s="395" t="s">
        <v>139</v>
      </c>
      <c r="C21" s="395" t="s">
        <v>139</v>
      </c>
      <c r="D21" s="395" t="s">
        <v>139</v>
      </c>
      <c r="E21" s="395" t="s">
        <v>139</v>
      </c>
      <c r="F21" s="396" t="s">
        <v>140</v>
      </c>
      <c r="G21" s="958"/>
      <c r="H21" s="389" t="s">
        <v>329</v>
      </c>
    </row>
    <row r="22" spans="1:8" ht="19.5" customHeight="1" thickBot="1">
      <c r="A22" s="463" t="s">
        <v>330</v>
      </c>
      <c r="B22" s="410" t="s">
        <v>139</v>
      </c>
      <c r="C22" s="399" t="s">
        <v>139</v>
      </c>
      <c r="D22" s="399" t="s">
        <v>139</v>
      </c>
      <c r="E22" s="399" t="s">
        <v>139</v>
      </c>
      <c r="F22" s="400" t="s">
        <v>140</v>
      </c>
      <c r="G22" s="958"/>
      <c r="H22" s="416" t="s">
        <v>331</v>
      </c>
    </row>
    <row r="23" spans="1:8" ht="19.5" customHeight="1" thickTop="1" thickBot="1">
      <c r="A23" s="467"/>
      <c r="B23" s="468"/>
      <c r="C23" s="958"/>
      <c r="D23" s="204"/>
      <c r="E23" s="204"/>
      <c r="F23" s="958"/>
      <c r="G23" s="958"/>
      <c r="H23" s="958"/>
    </row>
    <row r="24" spans="1:8" ht="19.5" customHeight="1" thickTop="1" thickBot="1">
      <c r="A24" s="462" t="s">
        <v>332</v>
      </c>
      <c r="B24" s="451"/>
      <c r="C24" s="449"/>
      <c r="D24" s="449"/>
      <c r="E24" s="449"/>
      <c r="F24" s="146"/>
      <c r="G24" s="958"/>
      <c r="H24" s="958"/>
    </row>
    <row r="25" spans="1:8" ht="19.5" customHeight="1" thickTop="1">
      <c r="A25" s="1154" t="s">
        <v>333</v>
      </c>
      <c r="B25" s="395" t="s">
        <v>139</v>
      </c>
      <c r="C25" s="395" t="s">
        <v>139</v>
      </c>
      <c r="D25" s="395" t="s">
        <v>139</v>
      </c>
      <c r="E25" s="395" t="s">
        <v>139</v>
      </c>
      <c r="F25" s="396" t="s">
        <v>140</v>
      </c>
      <c r="G25" s="958"/>
      <c r="H25" s="389" t="s">
        <v>334</v>
      </c>
    </row>
    <row r="26" spans="1:8" ht="19.5" customHeight="1" thickBot="1">
      <c r="A26" s="463" t="s">
        <v>335</v>
      </c>
      <c r="B26" s="410" t="s">
        <v>139</v>
      </c>
      <c r="C26" s="399" t="s">
        <v>139</v>
      </c>
      <c r="D26" s="399" t="s">
        <v>139</v>
      </c>
      <c r="E26" s="399" t="s">
        <v>139</v>
      </c>
      <c r="F26" s="400" t="s">
        <v>140</v>
      </c>
      <c r="G26" s="958"/>
      <c r="H26" s="416" t="s">
        <v>336</v>
      </c>
    </row>
    <row r="27" spans="1:8" s="433" customFormat="1" ht="19.5" customHeight="1" thickTop="1" thickBot="1">
      <c r="A27" s="465"/>
      <c r="B27" s="445"/>
      <c r="C27" s="444"/>
      <c r="D27" s="444"/>
      <c r="E27" s="444"/>
      <c r="F27" s="444"/>
      <c r="G27" s="958"/>
      <c r="H27" s="446"/>
    </row>
    <row r="28" spans="1:8" ht="19.5" customHeight="1" thickTop="1" thickBot="1">
      <c r="A28" s="462" t="s">
        <v>337</v>
      </c>
      <c r="B28" s="451"/>
      <c r="C28" s="449"/>
      <c r="D28" s="449"/>
      <c r="E28" s="449"/>
      <c r="F28" s="146"/>
      <c r="G28" s="958"/>
      <c r="H28" s="958"/>
    </row>
    <row r="29" spans="1:8" ht="19.5" customHeight="1" thickTop="1" thickBot="1">
      <c r="A29" s="1165" t="s">
        <v>338</v>
      </c>
      <c r="B29" s="434" t="s">
        <v>139</v>
      </c>
      <c r="C29" s="434" t="s">
        <v>139</v>
      </c>
      <c r="D29" s="434" t="s">
        <v>139</v>
      </c>
      <c r="E29" s="434" t="s">
        <v>139</v>
      </c>
      <c r="F29" s="469" t="s">
        <v>139</v>
      </c>
      <c r="G29" s="958"/>
      <c r="H29" s="436" t="s">
        <v>339</v>
      </c>
    </row>
    <row r="30" spans="1:8" ht="8.25" customHeight="1" thickTop="1">
      <c r="A30" s="181"/>
      <c r="B30" s="958"/>
      <c r="C30" s="958"/>
      <c r="D30" s="958"/>
      <c r="E30" s="958"/>
      <c r="F30" s="176"/>
      <c r="G30" s="958"/>
      <c r="H30" s="958"/>
    </row>
    <row r="46" spans="1:1" ht="15.75" customHeight="1">
      <c r="A46" s="47"/>
    </row>
  </sheetData>
  <customSheetViews>
    <customSheetView guid="{1B259DF3-2D8D-4DFB-A9C4-F29F1CEBD105}" scale="70" showPageBreaks="1" showGridLines="0" fitToPage="1" printArea="1" view="pageBreakPreview">
      <selection sqref="A1:G1"/>
      <pageMargins left="0" right="0" top="0" bottom="0" header="0" footer="0"/>
      <pageSetup paperSize="9" scale="95" orientation="portrait" r:id="rId1"/>
      <headerFooter>
        <oddFooter>&amp;C&amp;Z&amp;F
&amp;A</oddFooter>
      </headerFooter>
    </customSheetView>
    <customSheetView guid="{C52B46E3-F629-4DFA-829C-FFB772C5F657}" scale="85" showPageBreaks="1" view="pageBreakPreview">
      <selection activeCell="A16" sqref="A16"/>
      <pageMargins left="0" right="0" top="0" bottom="0" header="0" footer="0"/>
      <pageSetup paperSize="9" orientation="portrait" r:id="rId2"/>
      <headerFooter>
        <oddFooter>&amp;C&amp;Z&amp;F
&amp;A</oddFooter>
      </headerFooter>
    </customSheetView>
    <customSheetView guid="{650D7366-A5BD-406B-9661-ED9F5F01D420}" scale="70" showPageBreaks="1" showGridLines="0" fitToPage="1" printArea="1" view="pageBreakPreview">
      <pageMargins left="0" right="0" top="0" bottom="0" header="0" footer="0"/>
      <pageSetup paperSize="9" scale="83" orientation="portrait" r:id="rId3"/>
      <headerFooter>
        <oddFooter>&amp;C&amp;Z&amp;F
&amp;A</oddFooter>
      </headerFooter>
    </customSheetView>
    <customSheetView guid="{9D0BCB94-913C-464E-843B-7A43F508C4E7}" scale="70" showPageBreaks="1" showGridLines="0" fitToPage="1" printArea="1" view="pageBreakPreview">
      <selection activeCell="D19" sqref="D19"/>
      <pageMargins left="0" right="0" top="0" bottom="0" header="0" footer="0"/>
      <pageSetup paperSize="9" scale="83" orientation="portrait" r:id="rId4"/>
      <headerFooter>
        <oddFooter>&amp;C&amp;Z&amp;F
&amp;A</oddFooter>
      </headerFooter>
    </customSheetView>
  </customSheetViews>
  <mergeCells count="8">
    <mergeCell ref="A1:F1"/>
    <mergeCell ref="D5:E5"/>
    <mergeCell ref="C5:C6"/>
    <mergeCell ref="H5:H6"/>
    <mergeCell ref="F5:F6"/>
    <mergeCell ref="A3:F3"/>
    <mergeCell ref="B5:B6"/>
    <mergeCell ref="A5:A6"/>
  </mergeCells>
  <pageMargins left="0.7" right="0.7" top="0.75" bottom="0.75" header="0.3" footer="0.3"/>
  <pageSetup paperSize="8" fitToHeight="0" orientation="portrait" r:id="rId5"/>
  <headerFooter>
    <oddHeader>&amp;L&amp;F&amp;CSheet: &amp;A&amp;ROFFICIAL</oddHeader>
    <oddFooter>&amp;LPrinted on: &amp;D at &amp;T&amp;CPage &amp;P of &amp;N&amp;ROfwat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view="pageBreakPreview" zoomScaleNormal="100" zoomScaleSheetLayoutView="100" workbookViewId="0">
      <selection activeCell="F8" sqref="F8"/>
    </sheetView>
  </sheetViews>
  <sheetFormatPr defaultColWidth="9" defaultRowHeight="14.25"/>
  <cols>
    <col min="1" max="1" width="34.25" style="4" customWidth="1"/>
    <col min="2" max="7" width="11.875" style="4" customWidth="1"/>
    <col min="8" max="8" width="2.625" style="4" customWidth="1"/>
    <col min="9" max="9" width="8.125" style="4" customWidth="1"/>
    <col min="10" max="10" width="2.125" style="4" customWidth="1"/>
    <col min="11" max="16384" width="9" style="4"/>
  </cols>
  <sheetData>
    <row r="1" spans="1:9" ht="24">
      <c r="A1" s="1042" t="s">
        <v>126</v>
      </c>
      <c r="B1" s="121"/>
      <c r="C1" s="121"/>
      <c r="D1" s="121"/>
      <c r="E1" s="121"/>
      <c r="F1" s="121"/>
      <c r="G1" s="121"/>
      <c r="H1" s="121"/>
      <c r="I1" s="121"/>
    </row>
    <row r="2" spans="1:9">
      <c r="A2" s="121"/>
      <c r="B2" s="121"/>
      <c r="C2" s="121"/>
      <c r="D2" s="121"/>
      <c r="E2" s="121"/>
      <c r="F2" s="121"/>
      <c r="G2" s="121"/>
      <c r="H2" s="121"/>
      <c r="I2" s="121"/>
    </row>
    <row r="3" spans="1:9" ht="39" customHeight="1">
      <c r="A3" s="1224" t="s">
        <v>4002</v>
      </c>
      <c r="B3" s="1224"/>
      <c r="C3" s="1224"/>
      <c r="D3" s="1224"/>
      <c r="E3" s="1224"/>
      <c r="F3" s="1224"/>
      <c r="G3" s="1224"/>
      <c r="H3" s="121"/>
      <c r="I3" s="27"/>
    </row>
    <row r="4" spans="1:9" s="958" customFormat="1" ht="18.75" customHeight="1" thickBot="1">
      <c r="A4" s="865"/>
      <c r="B4" s="865"/>
      <c r="C4" s="865"/>
      <c r="D4" s="865"/>
      <c r="E4" s="865"/>
      <c r="F4" s="865"/>
      <c r="G4" s="865"/>
      <c r="H4" s="121"/>
      <c r="I4" s="27"/>
    </row>
    <row r="5" spans="1:9" ht="25.5" customHeight="1" thickTop="1">
      <c r="A5" s="1257"/>
      <c r="B5" s="1422" t="s">
        <v>171</v>
      </c>
      <c r="C5" s="1218"/>
      <c r="D5" s="1423"/>
      <c r="E5" s="1269" t="s">
        <v>4003</v>
      </c>
      <c r="F5" s="1218"/>
      <c r="G5" s="1371"/>
      <c r="H5" s="121"/>
      <c r="I5" s="1303" t="s">
        <v>134</v>
      </c>
    </row>
    <row r="6" spans="1:9" ht="23.25" customHeight="1" thickBot="1">
      <c r="A6" s="1259"/>
      <c r="B6" s="1132" t="s">
        <v>756</v>
      </c>
      <c r="C6" s="1147" t="s">
        <v>757</v>
      </c>
      <c r="D6" s="963" t="s">
        <v>206</v>
      </c>
      <c r="E6" s="965" t="s">
        <v>756</v>
      </c>
      <c r="F6" s="1147" t="s">
        <v>757</v>
      </c>
      <c r="G6" s="1185" t="s">
        <v>206</v>
      </c>
      <c r="H6" s="121"/>
      <c r="I6" s="1305"/>
    </row>
    <row r="7" spans="1:9" ht="34.5" customHeight="1" thickTop="1" thickBot="1">
      <c r="A7" s="1202"/>
      <c r="B7" s="146"/>
      <c r="C7" s="146"/>
      <c r="D7" s="146"/>
      <c r="E7" s="146"/>
      <c r="F7" s="146"/>
      <c r="G7" s="146"/>
      <c r="H7" s="121"/>
      <c r="I7" s="1201"/>
    </row>
    <row r="8" spans="1:9" ht="30" customHeight="1" thickTop="1" thickBot="1">
      <c r="A8" s="462" t="s">
        <v>4004</v>
      </c>
      <c r="B8" s="597"/>
      <c r="C8" s="598"/>
      <c r="D8" s="598"/>
      <c r="E8" s="598"/>
      <c r="F8" s="1123"/>
      <c r="G8" s="1123"/>
      <c r="H8" s="1124"/>
      <c r="I8" s="1125"/>
    </row>
    <row r="9" spans="1:9" ht="30" customHeight="1" thickTop="1">
      <c r="A9" s="594" t="s">
        <v>4005</v>
      </c>
      <c r="B9" s="395" t="s">
        <v>139</v>
      </c>
      <c r="C9" s="600" t="s">
        <v>139</v>
      </c>
      <c r="D9" s="1133" t="s">
        <v>140</v>
      </c>
      <c r="E9" s="669" t="s">
        <v>139</v>
      </c>
      <c r="F9" s="600" t="s">
        <v>139</v>
      </c>
      <c r="G9" s="587" t="s">
        <v>140</v>
      </c>
      <c r="H9" s="1124"/>
      <c r="I9" s="389" t="s">
        <v>4006</v>
      </c>
    </row>
    <row r="10" spans="1:9" ht="30" customHeight="1">
      <c r="A10" s="1148" t="s">
        <v>4007</v>
      </c>
      <c r="B10" s="385" t="s">
        <v>139</v>
      </c>
      <c r="C10" s="601" t="s">
        <v>139</v>
      </c>
      <c r="D10" s="642" t="s">
        <v>140</v>
      </c>
      <c r="E10" s="584" t="s">
        <v>139</v>
      </c>
      <c r="F10" s="601" t="s">
        <v>139</v>
      </c>
      <c r="G10" s="590" t="s">
        <v>140</v>
      </c>
      <c r="H10" s="1124"/>
      <c r="I10" s="390" t="s">
        <v>4008</v>
      </c>
    </row>
    <row r="11" spans="1:9" ht="30" customHeight="1">
      <c r="A11" s="1148" t="s">
        <v>4009</v>
      </c>
      <c r="B11" s="385" t="s">
        <v>139</v>
      </c>
      <c r="C11" s="601" t="s">
        <v>139</v>
      </c>
      <c r="D11" s="642" t="s">
        <v>140</v>
      </c>
      <c r="E11" s="584" t="s">
        <v>139</v>
      </c>
      <c r="F11" s="601" t="s">
        <v>139</v>
      </c>
      <c r="G11" s="590" t="s">
        <v>140</v>
      </c>
      <c r="H11" s="1124"/>
      <c r="I11" s="390" t="s">
        <v>4010</v>
      </c>
    </row>
    <row r="12" spans="1:9" ht="30" customHeight="1">
      <c r="A12" s="1148" t="s">
        <v>4011</v>
      </c>
      <c r="B12" s="385" t="s">
        <v>139</v>
      </c>
      <c r="C12" s="601" t="s">
        <v>139</v>
      </c>
      <c r="D12" s="642" t="s">
        <v>140</v>
      </c>
      <c r="E12" s="584" t="s">
        <v>139</v>
      </c>
      <c r="F12" s="601" t="s">
        <v>139</v>
      </c>
      <c r="G12" s="590" t="s">
        <v>140</v>
      </c>
      <c r="H12" s="1124"/>
      <c r="I12" s="390" t="s">
        <v>4012</v>
      </c>
    </row>
    <row r="13" spans="1:9" ht="30" customHeight="1" thickBot="1">
      <c r="A13" s="1167" t="s">
        <v>288</v>
      </c>
      <c r="B13" s="439" t="s">
        <v>139</v>
      </c>
      <c r="C13" s="609" t="s">
        <v>139</v>
      </c>
      <c r="D13" s="646" t="s">
        <v>140</v>
      </c>
      <c r="E13" s="636" t="s">
        <v>139</v>
      </c>
      <c r="F13" s="609" t="s">
        <v>139</v>
      </c>
      <c r="G13" s="610" t="s">
        <v>140</v>
      </c>
      <c r="H13" s="1124"/>
      <c r="I13" s="390" t="s">
        <v>4013</v>
      </c>
    </row>
    <row r="14" spans="1:9" ht="30" customHeight="1" thickBot="1">
      <c r="A14" s="1173" t="s">
        <v>4014</v>
      </c>
      <c r="B14" s="441" t="s">
        <v>140</v>
      </c>
      <c r="C14" s="611" t="s">
        <v>140</v>
      </c>
      <c r="D14" s="1207" t="s">
        <v>140</v>
      </c>
      <c r="E14" s="638" t="s">
        <v>140</v>
      </c>
      <c r="F14" s="611" t="s">
        <v>140</v>
      </c>
      <c r="G14" s="612" t="s">
        <v>140</v>
      </c>
      <c r="H14" s="1124"/>
      <c r="I14" s="416" t="s">
        <v>4015</v>
      </c>
    </row>
    <row r="15" spans="1:9" ht="15" customHeight="1" thickTop="1" thickBot="1">
      <c r="A15" s="1200"/>
      <c r="B15" s="146"/>
      <c r="C15" s="146"/>
      <c r="D15" s="146"/>
      <c r="E15" s="146"/>
      <c r="F15" s="146"/>
      <c r="G15" s="146"/>
      <c r="H15" s="121"/>
      <c r="I15" s="1201"/>
    </row>
    <row r="16" spans="1:9" ht="30" customHeight="1" thickTop="1" thickBot="1">
      <c r="A16" s="462" t="s">
        <v>4016</v>
      </c>
      <c r="B16" s="597"/>
      <c r="C16" s="598"/>
      <c r="D16" s="598"/>
      <c r="E16" s="598"/>
      <c r="F16" s="1123"/>
      <c r="G16" s="1123"/>
      <c r="H16" s="1124"/>
      <c r="I16" s="1125"/>
    </row>
    <row r="17" spans="1:9" ht="30" customHeight="1" thickTop="1">
      <c r="A17" s="594" t="s">
        <v>491</v>
      </c>
      <c r="B17" s="395" t="s">
        <v>139</v>
      </c>
      <c r="C17" s="600" t="s">
        <v>139</v>
      </c>
      <c r="D17" s="1133" t="s">
        <v>140</v>
      </c>
      <c r="E17" s="669" t="s">
        <v>139</v>
      </c>
      <c r="F17" s="600" t="s">
        <v>139</v>
      </c>
      <c r="G17" s="587" t="s">
        <v>140</v>
      </c>
      <c r="H17" s="1124"/>
      <c r="I17" s="389" t="s">
        <v>4017</v>
      </c>
    </row>
    <row r="18" spans="1:9" ht="30" customHeight="1">
      <c r="A18" s="1148" t="s">
        <v>495</v>
      </c>
      <c r="B18" s="385" t="s">
        <v>139</v>
      </c>
      <c r="C18" s="601" t="s">
        <v>139</v>
      </c>
      <c r="D18" s="642" t="s">
        <v>140</v>
      </c>
      <c r="E18" s="584" t="s">
        <v>139</v>
      </c>
      <c r="F18" s="601" t="s">
        <v>139</v>
      </c>
      <c r="G18" s="590" t="s">
        <v>140</v>
      </c>
      <c r="H18" s="1124"/>
      <c r="I18" s="390" t="s">
        <v>4018</v>
      </c>
    </row>
    <row r="19" spans="1:9" ht="30" customHeight="1" thickBot="1">
      <c r="A19" s="1156" t="s">
        <v>4019</v>
      </c>
      <c r="B19" s="399" t="s">
        <v>139</v>
      </c>
      <c r="C19" s="602" t="s">
        <v>139</v>
      </c>
      <c r="D19" s="643" t="s">
        <v>140</v>
      </c>
      <c r="E19" s="640" t="s">
        <v>139</v>
      </c>
      <c r="F19" s="602" t="s">
        <v>139</v>
      </c>
      <c r="G19" s="592" t="s">
        <v>140</v>
      </c>
      <c r="H19" s="1124"/>
      <c r="I19" s="416" t="s">
        <v>4020</v>
      </c>
    </row>
    <row r="20" spans="1:9" ht="12" customHeight="1" thickTop="1" thickBot="1">
      <c r="A20" s="1204"/>
      <c r="B20" s="1203"/>
      <c r="C20" s="1203"/>
      <c r="D20" s="1203"/>
      <c r="E20" s="1203"/>
      <c r="F20" s="1203"/>
      <c r="G20" s="1203"/>
      <c r="H20" s="121"/>
      <c r="I20" s="1201"/>
    </row>
    <row r="21" spans="1:9" ht="30" customHeight="1" thickTop="1" thickBot="1">
      <c r="A21" s="462" t="s">
        <v>4021</v>
      </c>
      <c r="B21" s="597"/>
      <c r="C21" s="598"/>
      <c r="D21" s="598"/>
      <c r="E21" s="598"/>
      <c r="F21" s="1123"/>
      <c r="G21" s="1123"/>
      <c r="H21" s="1124"/>
      <c r="I21" s="1125"/>
    </row>
    <row r="22" spans="1:9" ht="30" customHeight="1" thickTop="1">
      <c r="A22" s="594" t="s">
        <v>430</v>
      </c>
      <c r="B22" s="395" t="s">
        <v>139</v>
      </c>
      <c r="C22" s="600" t="s">
        <v>139</v>
      </c>
      <c r="D22" s="1133" t="s">
        <v>140</v>
      </c>
      <c r="E22" s="669" t="s">
        <v>139</v>
      </c>
      <c r="F22" s="600" t="s">
        <v>139</v>
      </c>
      <c r="G22" s="587" t="s">
        <v>140</v>
      </c>
      <c r="H22" s="1124"/>
      <c r="I22" s="389" t="s">
        <v>4022</v>
      </c>
    </row>
    <row r="23" spans="1:9" ht="30" customHeight="1">
      <c r="A23" s="1148" t="s">
        <v>4023</v>
      </c>
      <c r="B23" s="385" t="s">
        <v>139</v>
      </c>
      <c r="C23" s="601" t="s">
        <v>139</v>
      </c>
      <c r="D23" s="642" t="s">
        <v>140</v>
      </c>
      <c r="E23" s="584" t="s">
        <v>139</v>
      </c>
      <c r="F23" s="601" t="s">
        <v>139</v>
      </c>
      <c r="G23" s="590" t="s">
        <v>140</v>
      </c>
      <c r="H23" s="1124"/>
      <c r="I23" s="390" t="s">
        <v>4024</v>
      </c>
    </row>
    <row r="24" spans="1:9" ht="30" customHeight="1">
      <c r="A24" s="1148" t="s">
        <v>436</v>
      </c>
      <c r="B24" s="385" t="s">
        <v>139</v>
      </c>
      <c r="C24" s="601" t="s">
        <v>139</v>
      </c>
      <c r="D24" s="642" t="s">
        <v>140</v>
      </c>
      <c r="E24" s="584" t="s">
        <v>139</v>
      </c>
      <c r="F24" s="601" t="s">
        <v>139</v>
      </c>
      <c r="G24" s="590" t="s">
        <v>140</v>
      </c>
      <c r="H24" s="1124"/>
      <c r="I24" s="390" t="s">
        <v>4025</v>
      </c>
    </row>
    <row r="25" spans="1:9" ht="30" customHeight="1">
      <c r="A25" s="1148" t="s">
        <v>4019</v>
      </c>
      <c r="B25" s="385" t="s">
        <v>139</v>
      </c>
      <c r="C25" s="601" t="s">
        <v>139</v>
      </c>
      <c r="D25" s="642" t="s">
        <v>140</v>
      </c>
      <c r="E25" s="584" t="s">
        <v>139</v>
      </c>
      <c r="F25" s="601" t="s">
        <v>139</v>
      </c>
      <c r="G25" s="590" t="s">
        <v>140</v>
      </c>
      <c r="H25" s="1124"/>
      <c r="I25" s="390" t="s">
        <v>4026</v>
      </c>
    </row>
    <row r="26" spans="1:9" ht="30" customHeight="1" thickBot="1">
      <c r="A26" s="1167" t="s">
        <v>4027</v>
      </c>
      <c r="B26" s="439" t="s">
        <v>139</v>
      </c>
      <c r="C26" s="609" t="s">
        <v>139</v>
      </c>
      <c r="D26" s="646" t="s">
        <v>140</v>
      </c>
      <c r="E26" s="636" t="s">
        <v>139</v>
      </c>
      <c r="F26" s="609" t="s">
        <v>139</v>
      </c>
      <c r="G26" s="610" t="s">
        <v>140</v>
      </c>
      <c r="H26" s="1124"/>
      <c r="I26" s="390" t="s">
        <v>4028</v>
      </c>
    </row>
    <row r="27" spans="1:9" ht="30" customHeight="1" thickBot="1">
      <c r="A27" s="1173" t="s">
        <v>4029</v>
      </c>
      <c r="B27" s="441" t="s">
        <v>140</v>
      </c>
      <c r="C27" s="611" t="s">
        <v>140</v>
      </c>
      <c r="D27" s="1207" t="s">
        <v>140</v>
      </c>
      <c r="E27" s="638" t="s">
        <v>140</v>
      </c>
      <c r="F27" s="611" t="s">
        <v>140</v>
      </c>
      <c r="G27" s="612" t="s">
        <v>140</v>
      </c>
      <c r="H27" s="1124"/>
      <c r="I27" s="416" t="s">
        <v>4030</v>
      </c>
    </row>
    <row r="28" spans="1:9" ht="14.25" customHeight="1" thickTop="1" thickBot="1">
      <c r="A28" s="1204"/>
      <c r="B28" s="146"/>
      <c r="C28" s="146"/>
      <c r="D28" s="146"/>
      <c r="E28" s="146"/>
      <c r="F28" s="146"/>
      <c r="G28" s="146"/>
      <c r="H28" s="121"/>
      <c r="I28" s="1201"/>
    </row>
    <row r="29" spans="1:9" ht="30" customHeight="1" thickTop="1" thickBot="1">
      <c r="A29" s="462" t="s">
        <v>261</v>
      </c>
      <c r="B29" s="597"/>
      <c r="C29" s="598"/>
      <c r="D29" s="598"/>
      <c r="E29" s="598"/>
      <c r="F29" s="1123"/>
      <c r="G29" s="1123"/>
      <c r="H29" s="1124"/>
      <c r="I29" s="1125"/>
    </row>
    <row r="30" spans="1:9" ht="30" customHeight="1" thickTop="1">
      <c r="A30" s="594" t="s">
        <v>4031</v>
      </c>
      <c r="B30" s="395" t="s">
        <v>139</v>
      </c>
      <c r="C30" s="600" t="s">
        <v>139</v>
      </c>
      <c r="D30" s="1133" t="s">
        <v>140</v>
      </c>
      <c r="E30" s="669" t="s">
        <v>139</v>
      </c>
      <c r="F30" s="600" t="s">
        <v>139</v>
      </c>
      <c r="G30" s="587" t="s">
        <v>140</v>
      </c>
      <c r="H30" s="1124"/>
      <c r="I30" s="389" t="s">
        <v>4032</v>
      </c>
    </row>
    <row r="31" spans="1:9" ht="30" customHeight="1" thickBot="1">
      <c r="A31" s="1167" t="s">
        <v>4033</v>
      </c>
      <c r="B31" s="439" t="s">
        <v>139</v>
      </c>
      <c r="C31" s="609" t="s">
        <v>139</v>
      </c>
      <c r="D31" s="646" t="s">
        <v>140</v>
      </c>
      <c r="E31" s="636" t="s">
        <v>139</v>
      </c>
      <c r="F31" s="609" t="s">
        <v>139</v>
      </c>
      <c r="G31" s="610" t="s">
        <v>140</v>
      </c>
      <c r="H31" s="1124"/>
      <c r="I31" s="390" t="s">
        <v>4034</v>
      </c>
    </row>
    <row r="32" spans="1:9" ht="30" customHeight="1" thickBot="1">
      <c r="A32" s="1173" t="s">
        <v>4035</v>
      </c>
      <c r="B32" s="441" t="s">
        <v>140</v>
      </c>
      <c r="C32" s="611" t="s">
        <v>140</v>
      </c>
      <c r="D32" s="1207" t="s">
        <v>140</v>
      </c>
      <c r="E32" s="638" t="s">
        <v>140</v>
      </c>
      <c r="F32" s="611" t="s">
        <v>140</v>
      </c>
      <c r="G32" s="612" t="s">
        <v>140</v>
      </c>
      <c r="H32" s="1124"/>
      <c r="I32" s="416" t="s">
        <v>4036</v>
      </c>
    </row>
    <row r="33" spans="1:9" s="958" customFormat="1" ht="30" customHeight="1" thickTop="1" thickBot="1">
      <c r="A33" s="1204"/>
      <c r="B33" s="146"/>
      <c r="C33" s="146"/>
      <c r="D33" s="146"/>
      <c r="E33" s="146"/>
      <c r="F33" s="146"/>
      <c r="G33" s="146"/>
      <c r="H33" s="121"/>
      <c r="I33" s="27"/>
    </row>
    <row r="34" spans="1:9" ht="21.75" customHeight="1" thickTop="1" thickBot="1">
      <c r="A34" s="462" t="s">
        <v>146</v>
      </c>
      <c r="B34" s="597"/>
      <c r="C34" s="598"/>
      <c r="D34" s="598"/>
      <c r="E34" s="598"/>
      <c r="F34" s="1123"/>
      <c r="G34" s="1123"/>
      <c r="H34" s="1124"/>
      <c r="I34" s="1125"/>
    </row>
    <row r="35" spans="1:9" ht="30" customHeight="1" thickTop="1" thickBot="1">
      <c r="A35" s="672" t="s">
        <v>4037</v>
      </c>
      <c r="B35" s="434" t="s">
        <v>140</v>
      </c>
      <c r="C35" s="615" t="s">
        <v>140</v>
      </c>
      <c r="D35" s="1208" t="s">
        <v>140</v>
      </c>
      <c r="E35" s="673" t="s">
        <v>140</v>
      </c>
      <c r="F35" s="615" t="s">
        <v>140</v>
      </c>
      <c r="G35" s="614" t="s">
        <v>140</v>
      </c>
      <c r="H35" s="1124"/>
      <c r="I35" s="436" t="s">
        <v>4038</v>
      </c>
    </row>
    <row r="36" spans="1:9" ht="16.5" thickTop="1">
      <c r="A36" s="403"/>
      <c r="B36" s="403"/>
      <c r="C36" s="403"/>
      <c r="D36" s="403"/>
      <c r="E36" s="403"/>
      <c r="F36" s="403"/>
      <c r="G36" s="403"/>
      <c r="H36" s="121"/>
      <c r="I36" s="180"/>
    </row>
    <row r="37" spans="1:9" ht="15.75">
      <c r="A37" s="121"/>
      <c r="B37" s="121"/>
      <c r="C37" s="121"/>
      <c r="D37" s="121"/>
      <c r="E37" s="121"/>
      <c r="F37" s="121"/>
      <c r="G37" s="121"/>
      <c r="H37" s="121"/>
      <c r="I37" s="180"/>
    </row>
  </sheetData>
  <customSheetViews>
    <customSheetView guid="{1B259DF3-2D8D-4DFB-A9C4-F29F1CEBD105}" scale="70" showPageBreaks="1" showGridLines="0" fitToPage="1" view="pageBreakPreview">
      <selection sqref="A1:G1"/>
      <pageMargins left="0" right="0" top="0" bottom="0" header="0" footer="0"/>
      <pageSetup paperSize="9" scale="70" orientation="portrait" r:id="rId1"/>
    </customSheetView>
    <customSheetView guid="{650D7366-A5BD-406B-9661-ED9F5F01D420}" scale="70" showPageBreaks="1" showGridLines="0" fitToPage="1" view="pageBreakPreview">
      <pageMargins left="0" right="0" top="0" bottom="0" header="0" footer="0"/>
      <pageSetup paperSize="9" scale="62" orientation="portrait" r:id="rId2"/>
    </customSheetView>
    <customSheetView guid="{9D0BCB94-913C-464E-843B-7A43F508C4E7}" scale="70" showPageBreaks="1" showGridLines="0" fitToPage="1" view="pageBreakPreview">
      <pageMargins left="0" right="0" top="0" bottom="0" header="0" footer="0"/>
      <pageSetup paperSize="9" scale="62" orientation="portrait" r:id="rId3"/>
    </customSheetView>
  </customSheetViews>
  <mergeCells count="5">
    <mergeCell ref="I5:I6"/>
    <mergeCell ref="A3:G3"/>
    <mergeCell ref="B5:D5"/>
    <mergeCell ref="E5:G5"/>
    <mergeCell ref="A5:A6"/>
  </mergeCells>
  <pageMargins left="0.7" right="0.7" top="0.75" bottom="0.75" header="0.3" footer="0.3"/>
  <pageSetup paperSize="8" fitToHeight="0" orientation="portrait" r:id="rId4"/>
  <headerFooter>
    <oddHeader>&amp;L&amp;F&amp;CSheet: &amp;A&amp;ROFFICIAL</oddHeader>
    <oddFooter>&amp;LPrinted on: &amp;D at &amp;T&amp;CPage &amp;P of &amp;N&amp;ROfwat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3"/>
  <sheetViews>
    <sheetView showGridLines="0" view="pageBreakPreview" zoomScaleNormal="100" zoomScaleSheetLayoutView="100" workbookViewId="0">
      <selection activeCell="Q5" sqref="Q5"/>
    </sheetView>
  </sheetViews>
  <sheetFormatPr defaultColWidth="9" defaultRowHeight="14.25"/>
  <cols>
    <col min="1" max="1" width="32.75" style="4" customWidth="1"/>
    <col min="2" max="3" width="9.5" style="4" customWidth="1"/>
    <col min="4" max="7" width="7.375" style="4" customWidth="1"/>
    <col min="8" max="9" width="7.375" style="202" customWidth="1"/>
    <col min="10" max="10" width="8.25" style="207" customWidth="1"/>
    <col min="11" max="11" width="3.125" style="4" customWidth="1"/>
    <col min="12" max="12" width="8.375" style="4" customWidth="1"/>
    <col min="13" max="13" width="3" style="4" customWidth="1"/>
    <col min="14" max="16384" width="9" style="4"/>
  </cols>
  <sheetData>
    <row r="1" spans="1:13" s="206" customFormat="1" ht="24">
      <c r="A1" s="1042" t="s">
        <v>128</v>
      </c>
    </row>
    <row r="2" spans="1:13" s="206" customFormat="1"/>
    <row r="3" spans="1:13" s="206" customFormat="1" ht="52.5" customHeight="1">
      <c r="A3" s="1224" t="s">
        <v>4039</v>
      </c>
      <c r="B3" s="1224"/>
      <c r="C3" s="1224"/>
      <c r="D3" s="1224"/>
      <c r="E3" s="1224"/>
      <c r="F3" s="1224"/>
      <c r="G3" s="1224"/>
      <c r="H3" s="1224"/>
      <c r="I3" s="1224"/>
      <c r="J3" s="1224"/>
      <c r="K3" s="924"/>
      <c r="L3" s="205"/>
      <c r="M3" s="924"/>
    </row>
    <row r="4" spans="1:13" s="206" customFormat="1" ht="18.75" customHeight="1" thickBot="1">
      <c r="A4" s="1210"/>
      <c r="B4" s="1210"/>
      <c r="C4" s="1210"/>
      <c r="D4" s="1210"/>
      <c r="E4" s="1210"/>
      <c r="F4" s="1210"/>
      <c r="G4" s="1210"/>
      <c r="H4" s="867"/>
      <c r="I4" s="867"/>
      <c r="J4" s="1209"/>
      <c r="K4" s="924"/>
      <c r="L4" s="205"/>
      <c r="M4" s="924"/>
    </row>
    <row r="5" spans="1:13" s="323" customFormat="1" ht="74.25" customHeight="1" thickTop="1">
      <c r="A5" s="1417"/>
      <c r="B5" s="1218" t="s">
        <v>4040</v>
      </c>
      <c r="C5" s="1218" t="s">
        <v>4041</v>
      </c>
      <c r="D5" s="1218" t="s">
        <v>4042</v>
      </c>
      <c r="E5" s="1218"/>
      <c r="F5" s="1218" t="s">
        <v>4043</v>
      </c>
      <c r="G5" s="1218"/>
      <c r="H5" s="1218" t="s">
        <v>4044</v>
      </c>
      <c r="I5" s="1218"/>
      <c r="J5" s="1371" t="s">
        <v>4045</v>
      </c>
      <c r="K5" s="1006"/>
      <c r="L5" s="1303" t="s">
        <v>134</v>
      </c>
      <c r="M5" s="927"/>
    </row>
    <row r="6" spans="1:13" s="323" customFormat="1" ht="63.75" customHeight="1">
      <c r="A6" s="1419"/>
      <c r="B6" s="1370"/>
      <c r="C6" s="1370"/>
      <c r="D6" s="1212" t="s">
        <v>756</v>
      </c>
      <c r="E6" s="1212" t="s">
        <v>757</v>
      </c>
      <c r="F6" s="1212" t="s">
        <v>756</v>
      </c>
      <c r="G6" s="1212" t="s">
        <v>757</v>
      </c>
      <c r="H6" s="1212" t="s">
        <v>697</v>
      </c>
      <c r="I6" s="1212" t="s">
        <v>699</v>
      </c>
      <c r="J6" s="1416"/>
      <c r="K6" s="1006"/>
      <c r="L6" s="1304"/>
      <c r="M6" s="927"/>
    </row>
    <row r="7" spans="1:13" s="206" customFormat="1" ht="24.75" customHeight="1" thickBot="1">
      <c r="A7" s="1424"/>
      <c r="B7" s="1219"/>
      <c r="C7" s="1219"/>
      <c r="D7" s="1147" t="s">
        <v>1120</v>
      </c>
      <c r="E7" s="1147" t="s">
        <v>1120</v>
      </c>
      <c r="F7" s="1147" t="s">
        <v>1120</v>
      </c>
      <c r="G7" s="1147" t="s">
        <v>1120</v>
      </c>
      <c r="H7" s="1147" t="s">
        <v>3568</v>
      </c>
      <c r="I7" s="1147" t="s">
        <v>3568</v>
      </c>
      <c r="J7" s="1185" t="s">
        <v>1120</v>
      </c>
      <c r="K7" s="203"/>
      <c r="L7" s="1305"/>
      <c r="M7" s="924"/>
    </row>
    <row r="8" spans="1:13" s="206" customFormat="1" ht="15.75" thickTop="1" thickBot="1">
      <c r="A8" s="1211"/>
      <c r="B8" s="203"/>
      <c r="C8" s="203"/>
      <c r="D8" s="203"/>
      <c r="E8" s="203"/>
      <c r="F8" s="203"/>
      <c r="G8" s="203"/>
      <c r="H8" s="203"/>
      <c r="I8" s="203"/>
      <c r="J8" s="203"/>
      <c r="K8" s="203"/>
      <c r="M8" s="924"/>
    </row>
    <row r="9" spans="1:13" s="206" customFormat="1" ht="21" customHeight="1" thickTop="1" thickBot="1">
      <c r="A9" s="462" t="s">
        <v>4046</v>
      </c>
      <c r="B9" s="597"/>
      <c r="C9" s="203"/>
      <c r="D9" s="203"/>
      <c r="E9" s="203"/>
      <c r="F9" s="203"/>
      <c r="G9" s="203"/>
      <c r="H9" s="203"/>
      <c r="I9" s="203"/>
      <c r="J9" s="203"/>
      <c r="K9" s="203"/>
      <c r="M9" s="924"/>
    </row>
    <row r="10" spans="1:13" s="206" customFormat="1" ht="15" thickTop="1">
      <c r="A10" s="594"/>
      <c r="B10" s="395"/>
      <c r="C10" s="395"/>
      <c r="D10" s="395"/>
      <c r="E10" s="395"/>
      <c r="F10" s="395"/>
      <c r="G10" s="395"/>
      <c r="H10" s="395"/>
      <c r="I10" s="395"/>
      <c r="J10" s="396"/>
      <c r="K10" s="203"/>
      <c r="L10" s="389" t="s">
        <v>4047</v>
      </c>
      <c r="M10" s="924"/>
    </row>
    <row r="11" spans="1:13" s="206" customFormat="1">
      <c r="A11" s="1148"/>
      <c r="B11" s="385"/>
      <c r="C11" s="385"/>
      <c r="D11" s="385"/>
      <c r="E11" s="385"/>
      <c r="F11" s="385"/>
      <c r="G11" s="385"/>
      <c r="H11" s="385"/>
      <c r="I11" s="385"/>
      <c r="J11" s="397"/>
      <c r="K11" s="203"/>
      <c r="L11" s="390" t="s">
        <v>4048</v>
      </c>
      <c r="M11" s="924"/>
    </row>
    <row r="12" spans="1:13" s="206" customFormat="1">
      <c r="A12" s="1148"/>
      <c r="B12" s="385"/>
      <c r="C12" s="385"/>
      <c r="D12" s="385"/>
      <c r="E12" s="385"/>
      <c r="F12" s="385"/>
      <c r="G12" s="385"/>
      <c r="H12" s="385"/>
      <c r="I12" s="385"/>
      <c r="J12" s="397"/>
      <c r="K12" s="924"/>
      <c r="L12" s="390" t="s">
        <v>4049</v>
      </c>
      <c r="M12" s="924"/>
    </row>
    <row r="13" spans="1:13" s="206" customFormat="1">
      <c r="A13" s="1148"/>
      <c r="B13" s="385"/>
      <c r="C13" s="385"/>
      <c r="D13" s="385"/>
      <c r="E13" s="385"/>
      <c r="F13" s="385"/>
      <c r="G13" s="385"/>
      <c r="H13" s="385"/>
      <c r="I13" s="385"/>
      <c r="J13" s="397"/>
      <c r="K13" s="924"/>
      <c r="L13" s="390" t="s">
        <v>4050</v>
      </c>
      <c r="M13" s="924"/>
    </row>
    <row r="14" spans="1:13" s="206" customFormat="1">
      <c r="A14" s="1148"/>
      <c r="B14" s="385"/>
      <c r="C14" s="385"/>
      <c r="D14" s="385"/>
      <c r="E14" s="385"/>
      <c r="F14" s="385"/>
      <c r="G14" s="385"/>
      <c r="H14" s="385"/>
      <c r="I14" s="385"/>
      <c r="J14" s="397"/>
      <c r="K14" s="924"/>
      <c r="L14" s="390" t="s">
        <v>4051</v>
      </c>
      <c r="M14" s="924"/>
    </row>
    <row r="15" spans="1:13" s="206" customFormat="1" ht="14.25" customHeight="1">
      <c r="A15" s="1148"/>
      <c r="B15" s="385"/>
      <c r="C15" s="385"/>
      <c r="D15" s="385"/>
      <c r="E15" s="385"/>
      <c r="F15" s="385"/>
      <c r="G15" s="385"/>
      <c r="H15" s="385"/>
      <c r="I15" s="385"/>
      <c r="J15" s="397"/>
      <c r="K15" s="924"/>
      <c r="L15" s="390" t="s">
        <v>4052</v>
      </c>
      <c r="M15" s="924"/>
    </row>
    <row r="16" spans="1:13" s="206" customFormat="1" ht="14.25" customHeight="1">
      <c r="A16" s="1148"/>
      <c r="B16" s="385"/>
      <c r="C16" s="385"/>
      <c r="D16" s="385"/>
      <c r="E16" s="385"/>
      <c r="F16" s="385"/>
      <c r="G16" s="385"/>
      <c r="H16" s="385"/>
      <c r="I16" s="385"/>
      <c r="J16" s="397"/>
      <c r="K16" s="924"/>
      <c r="L16" s="390" t="s">
        <v>4053</v>
      </c>
      <c r="M16" s="924"/>
    </row>
    <row r="17" spans="1:13" s="206" customFormat="1" ht="14.25" customHeight="1">
      <c r="A17" s="1148"/>
      <c r="B17" s="385"/>
      <c r="C17" s="385"/>
      <c r="D17" s="385"/>
      <c r="E17" s="385"/>
      <c r="F17" s="385"/>
      <c r="G17" s="385"/>
      <c r="H17" s="385"/>
      <c r="I17" s="385"/>
      <c r="J17" s="397"/>
      <c r="K17" s="924"/>
      <c r="L17" s="390" t="s">
        <v>4054</v>
      </c>
      <c r="M17" s="924"/>
    </row>
    <row r="18" spans="1:13" s="206" customFormat="1" ht="14.25" customHeight="1">
      <c r="A18" s="1148"/>
      <c r="B18" s="385"/>
      <c r="C18" s="385"/>
      <c r="D18" s="385"/>
      <c r="E18" s="385"/>
      <c r="F18" s="385"/>
      <c r="G18" s="385"/>
      <c r="H18" s="385"/>
      <c r="I18" s="385"/>
      <c r="J18" s="397"/>
      <c r="K18" s="924"/>
      <c r="L18" s="390" t="s">
        <v>4055</v>
      </c>
      <c r="M18" s="924"/>
    </row>
    <row r="19" spans="1:13" s="206" customFormat="1" ht="14.25" customHeight="1">
      <c r="A19" s="1148"/>
      <c r="B19" s="385"/>
      <c r="C19" s="385"/>
      <c r="D19" s="385"/>
      <c r="E19" s="385"/>
      <c r="F19" s="385"/>
      <c r="G19" s="385"/>
      <c r="H19" s="385"/>
      <c r="I19" s="385"/>
      <c r="J19" s="397"/>
      <c r="K19" s="924"/>
      <c r="L19" s="390" t="s">
        <v>4056</v>
      </c>
      <c r="M19" s="924"/>
    </row>
    <row r="20" spans="1:13" s="206" customFormat="1" ht="14.25" customHeight="1">
      <c r="A20" s="1148"/>
      <c r="B20" s="385"/>
      <c r="C20" s="385"/>
      <c r="D20" s="385"/>
      <c r="E20" s="385"/>
      <c r="F20" s="385"/>
      <c r="G20" s="385"/>
      <c r="H20" s="385"/>
      <c r="I20" s="385"/>
      <c r="J20" s="397"/>
      <c r="K20" s="924"/>
      <c r="L20" s="390" t="s">
        <v>4057</v>
      </c>
      <c r="M20" s="924"/>
    </row>
    <row r="21" spans="1:13" s="206" customFormat="1" ht="14.25" customHeight="1">
      <c r="A21" s="1148"/>
      <c r="B21" s="385"/>
      <c r="C21" s="385"/>
      <c r="D21" s="385"/>
      <c r="E21" s="385"/>
      <c r="F21" s="385"/>
      <c r="G21" s="385"/>
      <c r="H21" s="385"/>
      <c r="I21" s="385"/>
      <c r="J21" s="397"/>
      <c r="K21" s="924"/>
      <c r="L21" s="390" t="s">
        <v>4058</v>
      </c>
      <c r="M21" s="924"/>
    </row>
    <row r="22" spans="1:13" s="206" customFormat="1" ht="14.25" customHeight="1">
      <c r="A22" s="1148"/>
      <c r="B22" s="385"/>
      <c r="C22" s="385"/>
      <c r="D22" s="385"/>
      <c r="E22" s="385"/>
      <c r="F22" s="385"/>
      <c r="G22" s="385"/>
      <c r="H22" s="385"/>
      <c r="I22" s="385"/>
      <c r="J22" s="397"/>
      <c r="K22" s="924"/>
      <c r="L22" s="390" t="s">
        <v>4059</v>
      </c>
      <c r="M22" s="924"/>
    </row>
    <row r="23" spans="1:13" s="206" customFormat="1" ht="14.25" customHeight="1">
      <c r="A23" s="1148"/>
      <c r="B23" s="385"/>
      <c r="C23" s="385"/>
      <c r="D23" s="385"/>
      <c r="E23" s="385"/>
      <c r="F23" s="385"/>
      <c r="G23" s="385"/>
      <c r="H23" s="385"/>
      <c r="I23" s="385"/>
      <c r="J23" s="397"/>
      <c r="K23" s="924"/>
      <c r="L23" s="390" t="s">
        <v>4060</v>
      </c>
      <c r="M23" s="924"/>
    </row>
    <row r="24" spans="1:13">
      <c r="A24" s="1148"/>
      <c r="B24" s="385"/>
      <c r="C24" s="385"/>
      <c r="D24" s="385"/>
      <c r="E24" s="385"/>
      <c r="F24" s="385"/>
      <c r="G24" s="385"/>
      <c r="H24" s="385"/>
      <c r="I24" s="385"/>
      <c r="J24" s="397"/>
      <c r="K24" s="924"/>
      <c r="L24" s="390" t="s">
        <v>4061</v>
      </c>
      <c r="M24" s="924"/>
    </row>
    <row r="25" spans="1:13">
      <c r="A25" s="1148"/>
      <c r="B25" s="385"/>
      <c r="C25" s="385"/>
      <c r="D25" s="385"/>
      <c r="E25" s="385"/>
      <c r="F25" s="385"/>
      <c r="G25" s="385"/>
      <c r="H25" s="385"/>
      <c r="I25" s="385"/>
      <c r="J25" s="397"/>
      <c r="K25" s="924"/>
      <c r="L25" s="390" t="s">
        <v>4062</v>
      </c>
      <c r="M25" s="924"/>
    </row>
    <row r="26" spans="1:13">
      <c r="A26" s="1148"/>
      <c r="B26" s="385"/>
      <c r="C26" s="385"/>
      <c r="D26" s="385"/>
      <c r="E26" s="385"/>
      <c r="F26" s="385"/>
      <c r="G26" s="385"/>
      <c r="H26" s="385"/>
      <c r="I26" s="385"/>
      <c r="J26" s="397"/>
      <c r="K26" s="924"/>
      <c r="L26" s="390" t="s">
        <v>4063</v>
      </c>
      <c r="M26" s="924"/>
    </row>
    <row r="27" spans="1:13">
      <c r="A27" s="1148"/>
      <c r="B27" s="385"/>
      <c r="C27" s="385"/>
      <c r="D27" s="385"/>
      <c r="E27" s="385"/>
      <c r="F27" s="385"/>
      <c r="G27" s="385"/>
      <c r="H27" s="385"/>
      <c r="I27" s="385"/>
      <c r="J27" s="397"/>
      <c r="K27" s="924"/>
      <c r="L27" s="390" t="s">
        <v>4064</v>
      </c>
      <c r="M27" s="924"/>
    </row>
    <row r="28" spans="1:13">
      <c r="A28" s="1148"/>
      <c r="B28" s="385"/>
      <c r="C28" s="385"/>
      <c r="D28" s="385"/>
      <c r="E28" s="385"/>
      <c r="F28" s="385"/>
      <c r="G28" s="385"/>
      <c r="H28" s="385"/>
      <c r="I28" s="385"/>
      <c r="J28" s="397"/>
      <c r="K28" s="924"/>
      <c r="L28" s="390" t="s">
        <v>4065</v>
      </c>
      <c r="M28" s="924"/>
    </row>
    <row r="29" spans="1:13">
      <c r="A29" s="1148"/>
      <c r="B29" s="385"/>
      <c r="C29" s="385"/>
      <c r="D29" s="385"/>
      <c r="E29" s="385"/>
      <c r="F29" s="385"/>
      <c r="G29" s="385"/>
      <c r="H29" s="385"/>
      <c r="I29" s="385"/>
      <c r="J29" s="397"/>
      <c r="K29" s="924"/>
      <c r="L29" s="390" t="s">
        <v>4066</v>
      </c>
      <c r="M29" s="958"/>
    </row>
    <row r="30" spans="1:13">
      <c r="A30" s="1148"/>
      <c r="B30" s="385"/>
      <c r="C30" s="385"/>
      <c r="D30" s="385"/>
      <c r="E30" s="385"/>
      <c r="F30" s="385"/>
      <c r="G30" s="385"/>
      <c r="H30" s="385"/>
      <c r="I30" s="385"/>
      <c r="J30" s="397"/>
      <c r="K30" s="924"/>
      <c r="L30" s="390" t="s">
        <v>4067</v>
      </c>
      <c r="M30" s="958"/>
    </row>
    <row r="31" spans="1:13">
      <c r="A31" s="1148"/>
      <c r="B31" s="385"/>
      <c r="C31" s="385"/>
      <c r="D31" s="385"/>
      <c r="E31" s="385"/>
      <c r="F31" s="385"/>
      <c r="G31" s="385"/>
      <c r="H31" s="385"/>
      <c r="I31" s="385"/>
      <c r="J31" s="397"/>
      <c r="K31" s="924"/>
      <c r="L31" s="390" t="s">
        <v>4068</v>
      </c>
      <c r="M31" s="958"/>
    </row>
    <row r="32" spans="1:13">
      <c r="A32" s="1148"/>
      <c r="B32" s="385"/>
      <c r="C32" s="385"/>
      <c r="D32" s="385"/>
      <c r="E32" s="385"/>
      <c r="F32" s="385"/>
      <c r="G32" s="385"/>
      <c r="H32" s="385"/>
      <c r="I32" s="385"/>
      <c r="J32" s="397"/>
      <c r="K32" s="924"/>
      <c r="L32" s="390" t="s">
        <v>4069</v>
      </c>
      <c r="M32" s="958"/>
    </row>
    <row r="33" spans="1:12">
      <c r="A33" s="1148"/>
      <c r="B33" s="385"/>
      <c r="C33" s="385"/>
      <c r="D33" s="385"/>
      <c r="E33" s="385"/>
      <c r="F33" s="385"/>
      <c r="G33" s="385"/>
      <c r="H33" s="385"/>
      <c r="I33" s="385"/>
      <c r="J33" s="397"/>
      <c r="K33" s="924"/>
      <c r="L33" s="390" t="s">
        <v>4070</v>
      </c>
    </row>
    <row r="34" spans="1:12">
      <c r="A34" s="1148"/>
      <c r="B34" s="385"/>
      <c r="C34" s="385"/>
      <c r="D34" s="385"/>
      <c r="E34" s="385"/>
      <c r="F34" s="385"/>
      <c r="G34" s="385"/>
      <c r="H34" s="385"/>
      <c r="I34" s="385"/>
      <c r="J34" s="397"/>
      <c r="K34" s="924"/>
      <c r="L34" s="390" t="s">
        <v>4071</v>
      </c>
    </row>
    <row r="35" spans="1:12">
      <c r="A35" s="1148"/>
      <c r="B35" s="385"/>
      <c r="C35" s="385"/>
      <c r="D35" s="385"/>
      <c r="E35" s="385"/>
      <c r="F35" s="385"/>
      <c r="G35" s="385"/>
      <c r="H35" s="385"/>
      <c r="I35" s="385"/>
      <c r="J35" s="397"/>
      <c r="K35" s="924"/>
      <c r="L35" s="390" t="s">
        <v>4072</v>
      </c>
    </row>
    <row r="36" spans="1:12">
      <c r="A36" s="1148"/>
      <c r="B36" s="385"/>
      <c r="C36" s="385"/>
      <c r="D36" s="385"/>
      <c r="E36" s="385"/>
      <c r="F36" s="385"/>
      <c r="G36" s="385"/>
      <c r="H36" s="385"/>
      <c r="I36" s="385"/>
      <c r="J36" s="397"/>
      <c r="K36" s="924"/>
      <c r="L36" s="390" t="s">
        <v>4073</v>
      </c>
    </row>
    <row r="37" spans="1:12">
      <c r="A37" s="1148"/>
      <c r="B37" s="385"/>
      <c r="C37" s="385"/>
      <c r="D37" s="385"/>
      <c r="E37" s="385"/>
      <c r="F37" s="385"/>
      <c r="G37" s="385"/>
      <c r="H37" s="385"/>
      <c r="I37" s="385"/>
      <c r="J37" s="397"/>
      <c r="K37" s="924"/>
      <c r="L37" s="390" t="s">
        <v>4074</v>
      </c>
    </row>
    <row r="38" spans="1:12">
      <c r="A38" s="1148"/>
      <c r="B38" s="385"/>
      <c r="C38" s="385"/>
      <c r="D38" s="385"/>
      <c r="E38" s="385"/>
      <c r="F38" s="385"/>
      <c r="G38" s="385"/>
      <c r="H38" s="385"/>
      <c r="I38" s="385"/>
      <c r="J38" s="397"/>
      <c r="K38" s="924"/>
      <c r="L38" s="390" t="s">
        <v>4075</v>
      </c>
    </row>
    <row r="39" spans="1:12">
      <c r="A39" s="1148"/>
      <c r="B39" s="385"/>
      <c r="C39" s="385"/>
      <c r="D39" s="385"/>
      <c r="E39" s="385"/>
      <c r="F39" s="385"/>
      <c r="G39" s="385"/>
      <c r="H39" s="385"/>
      <c r="I39" s="385"/>
      <c r="J39" s="397"/>
      <c r="K39" s="924"/>
      <c r="L39" s="390" t="s">
        <v>4076</v>
      </c>
    </row>
    <row r="40" spans="1:12">
      <c r="A40" s="1148"/>
      <c r="B40" s="385"/>
      <c r="C40" s="385"/>
      <c r="D40" s="385"/>
      <c r="E40" s="385"/>
      <c r="F40" s="385"/>
      <c r="G40" s="385"/>
      <c r="H40" s="385"/>
      <c r="I40" s="385"/>
      <c r="J40" s="397"/>
      <c r="K40" s="924"/>
      <c r="L40" s="390" t="s">
        <v>4077</v>
      </c>
    </row>
    <row r="41" spans="1:12">
      <c r="A41" s="1148"/>
      <c r="B41" s="385"/>
      <c r="C41" s="385"/>
      <c r="D41" s="385"/>
      <c r="E41" s="385"/>
      <c r="F41" s="385"/>
      <c r="G41" s="385"/>
      <c r="H41" s="385"/>
      <c r="I41" s="385"/>
      <c r="J41" s="397"/>
      <c r="K41" s="924"/>
      <c r="L41" s="390" t="s">
        <v>4078</v>
      </c>
    </row>
    <row r="42" spans="1:12">
      <c r="A42" s="1148"/>
      <c r="B42" s="385"/>
      <c r="C42" s="385"/>
      <c r="D42" s="385"/>
      <c r="E42" s="385"/>
      <c r="F42" s="385"/>
      <c r="G42" s="385"/>
      <c r="H42" s="385"/>
      <c r="I42" s="385"/>
      <c r="J42" s="397"/>
      <c r="K42" s="924"/>
      <c r="L42" s="390" t="s">
        <v>4079</v>
      </c>
    </row>
    <row r="43" spans="1:12">
      <c r="A43" s="1148"/>
      <c r="B43" s="385"/>
      <c r="C43" s="385"/>
      <c r="D43" s="385"/>
      <c r="E43" s="385"/>
      <c r="F43" s="385"/>
      <c r="G43" s="385"/>
      <c r="H43" s="385"/>
      <c r="I43" s="385"/>
      <c r="J43" s="397"/>
      <c r="K43" s="924"/>
      <c r="L43" s="390" t="s">
        <v>4080</v>
      </c>
    </row>
    <row r="44" spans="1:12">
      <c r="A44" s="1148"/>
      <c r="B44" s="385"/>
      <c r="C44" s="385"/>
      <c r="D44" s="385"/>
      <c r="E44" s="385"/>
      <c r="F44" s="385"/>
      <c r="G44" s="385"/>
      <c r="H44" s="385"/>
      <c r="I44" s="385"/>
      <c r="J44" s="397"/>
      <c r="K44" s="924"/>
      <c r="L44" s="390" t="s">
        <v>4081</v>
      </c>
    </row>
    <row r="45" spans="1:12">
      <c r="A45" s="1148"/>
      <c r="B45" s="385"/>
      <c r="C45" s="385"/>
      <c r="D45" s="385"/>
      <c r="E45" s="385"/>
      <c r="F45" s="385"/>
      <c r="G45" s="385"/>
      <c r="H45" s="385"/>
      <c r="I45" s="385"/>
      <c r="J45" s="397"/>
      <c r="K45" s="924"/>
      <c r="L45" s="390" t="s">
        <v>4082</v>
      </c>
    </row>
    <row r="46" spans="1:12">
      <c r="A46" s="1148"/>
      <c r="B46" s="385"/>
      <c r="C46" s="385"/>
      <c r="D46" s="385"/>
      <c r="E46" s="385"/>
      <c r="F46" s="385"/>
      <c r="G46" s="385"/>
      <c r="H46" s="385"/>
      <c r="I46" s="385"/>
      <c r="J46" s="397"/>
      <c r="K46" s="924"/>
      <c r="L46" s="390" t="s">
        <v>4083</v>
      </c>
    </row>
    <row r="47" spans="1:12">
      <c r="A47" s="1148"/>
      <c r="B47" s="385"/>
      <c r="C47" s="385"/>
      <c r="D47" s="385"/>
      <c r="E47" s="385"/>
      <c r="F47" s="385"/>
      <c r="G47" s="385"/>
      <c r="H47" s="385"/>
      <c r="I47" s="385"/>
      <c r="J47" s="397"/>
      <c r="K47" s="924"/>
      <c r="L47" s="390" t="s">
        <v>4084</v>
      </c>
    </row>
    <row r="48" spans="1:12">
      <c r="A48" s="1148"/>
      <c r="B48" s="385"/>
      <c r="C48" s="385"/>
      <c r="D48" s="385"/>
      <c r="E48" s="385"/>
      <c r="F48" s="385"/>
      <c r="G48" s="385"/>
      <c r="H48" s="385"/>
      <c r="I48" s="385"/>
      <c r="J48" s="397"/>
      <c r="K48" s="924"/>
      <c r="L48" s="390" t="s">
        <v>4085</v>
      </c>
    </row>
    <row r="49" spans="1:12">
      <c r="A49" s="1148"/>
      <c r="B49" s="385"/>
      <c r="C49" s="385"/>
      <c r="D49" s="385"/>
      <c r="E49" s="385"/>
      <c r="F49" s="385"/>
      <c r="G49" s="385"/>
      <c r="H49" s="385"/>
      <c r="I49" s="385"/>
      <c r="J49" s="397"/>
      <c r="K49" s="924"/>
      <c r="L49" s="390" t="s">
        <v>4086</v>
      </c>
    </row>
    <row r="50" spans="1:12">
      <c r="A50" s="1148"/>
      <c r="B50" s="385"/>
      <c r="C50" s="385"/>
      <c r="D50" s="385"/>
      <c r="E50" s="385"/>
      <c r="F50" s="385"/>
      <c r="G50" s="385"/>
      <c r="H50" s="385"/>
      <c r="I50" s="385"/>
      <c r="J50" s="397"/>
      <c r="K50" s="924"/>
      <c r="L50" s="390" t="s">
        <v>4087</v>
      </c>
    </row>
    <row r="51" spans="1:12">
      <c r="A51" s="1148"/>
      <c r="B51" s="385"/>
      <c r="C51" s="385"/>
      <c r="D51" s="385"/>
      <c r="E51" s="385"/>
      <c r="F51" s="385"/>
      <c r="G51" s="385"/>
      <c r="H51" s="385"/>
      <c r="I51" s="385"/>
      <c r="J51" s="397"/>
      <c r="K51" s="924"/>
      <c r="L51" s="390" t="s">
        <v>4088</v>
      </c>
    </row>
    <row r="52" spans="1:12">
      <c r="A52" s="1148"/>
      <c r="B52" s="385"/>
      <c r="C52" s="385"/>
      <c r="D52" s="385"/>
      <c r="E52" s="385"/>
      <c r="F52" s="385"/>
      <c r="G52" s="385"/>
      <c r="H52" s="385"/>
      <c r="I52" s="385"/>
      <c r="J52" s="397"/>
      <c r="K52" s="924"/>
      <c r="L52" s="390" t="s">
        <v>4089</v>
      </c>
    </row>
    <row r="53" spans="1:12">
      <c r="A53" s="1148"/>
      <c r="B53" s="385"/>
      <c r="C53" s="385"/>
      <c r="D53" s="385"/>
      <c r="E53" s="385"/>
      <c r="F53" s="385"/>
      <c r="G53" s="385"/>
      <c r="H53" s="385"/>
      <c r="I53" s="385"/>
      <c r="J53" s="397"/>
      <c r="K53" s="924"/>
      <c r="L53" s="390" t="s">
        <v>4090</v>
      </c>
    </row>
    <row r="54" spans="1:12">
      <c r="A54" s="1148"/>
      <c r="B54" s="385"/>
      <c r="C54" s="385"/>
      <c r="D54" s="385"/>
      <c r="E54" s="385"/>
      <c r="F54" s="385"/>
      <c r="G54" s="385"/>
      <c r="H54" s="385"/>
      <c r="I54" s="385"/>
      <c r="J54" s="397"/>
      <c r="K54" s="924"/>
      <c r="L54" s="390" t="s">
        <v>4091</v>
      </c>
    </row>
    <row r="55" spans="1:12">
      <c r="A55" s="1148"/>
      <c r="B55" s="385"/>
      <c r="C55" s="385"/>
      <c r="D55" s="385"/>
      <c r="E55" s="385"/>
      <c r="F55" s="385"/>
      <c r="G55" s="385"/>
      <c r="H55" s="385"/>
      <c r="I55" s="385"/>
      <c r="J55" s="397"/>
      <c r="K55" s="924"/>
      <c r="L55" s="390" t="s">
        <v>4092</v>
      </c>
    </row>
    <row r="56" spans="1:12">
      <c r="A56" s="1148"/>
      <c r="B56" s="385"/>
      <c r="C56" s="385"/>
      <c r="D56" s="385"/>
      <c r="E56" s="385"/>
      <c r="F56" s="385"/>
      <c r="G56" s="385"/>
      <c r="H56" s="385"/>
      <c r="I56" s="385"/>
      <c r="J56" s="397"/>
      <c r="K56" s="924"/>
      <c r="L56" s="390" t="s">
        <v>4093</v>
      </c>
    </row>
    <row r="57" spans="1:12">
      <c r="A57" s="1148"/>
      <c r="B57" s="385"/>
      <c r="C57" s="385"/>
      <c r="D57" s="385"/>
      <c r="E57" s="385"/>
      <c r="F57" s="385"/>
      <c r="G57" s="385"/>
      <c r="H57" s="385"/>
      <c r="I57" s="385"/>
      <c r="J57" s="397"/>
      <c r="K57" s="924"/>
      <c r="L57" s="390" t="s">
        <v>4094</v>
      </c>
    </row>
    <row r="58" spans="1:12">
      <c r="A58" s="1148"/>
      <c r="B58" s="385"/>
      <c r="C58" s="385"/>
      <c r="D58" s="385"/>
      <c r="E58" s="385"/>
      <c r="F58" s="385"/>
      <c r="G58" s="385"/>
      <c r="H58" s="385"/>
      <c r="I58" s="385"/>
      <c r="J58" s="397"/>
      <c r="K58" s="924"/>
      <c r="L58" s="390" t="s">
        <v>4095</v>
      </c>
    </row>
    <row r="59" spans="1:12">
      <c r="A59" s="1148"/>
      <c r="B59" s="385"/>
      <c r="C59" s="385"/>
      <c r="D59" s="385"/>
      <c r="E59" s="385"/>
      <c r="F59" s="385"/>
      <c r="G59" s="385"/>
      <c r="H59" s="385"/>
      <c r="I59" s="385"/>
      <c r="J59" s="397"/>
      <c r="K59" s="924"/>
      <c r="L59" s="390" t="s">
        <v>4096</v>
      </c>
    </row>
    <row r="60" spans="1:12">
      <c r="A60" s="1148"/>
      <c r="B60" s="385"/>
      <c r="C60" s="385"/>
      <c r="D60" s="385"/>
      <c r="E60" s="385"/>
      <c r="F60" s="385"/>
      <c r="G60" s="385"/>
      <c r="H60" s="385"/>
      <c r="I60" s="385"/>
      <c r="J60" s="397"/>
      <c r="K60" s="924"/>
      <c r="L60" s="390" t="s">
        <v>4097</v>
      </c>
    </row>
    <row r="61" spans="1:12">
      <c r="A61" s="1148"/>
      <c r="B61" s="385"/>
      <c r="C61" s="385"/>
      <c r="D61" s="385"/>
      <c r="E61" s="385"/>
      <c r="F61" s="385"/>
      <c r="G61" s="385"/>
      <c r="H61" s="385"/>
      <c r="I61" s="385"/>
      <c r="J61" s="397"/>
      <c r="K61" s="924"/>
      <c r="L61" s="390" t="s">
        <v>4098</v>
      </c>
    </row>
    <row r="62" spans="1:12">
      <c r="A62" s="1148"/>
      <c r="B62" s="385"/>
      <c r="C62" s="385"/>
      <c r="D62" s="385"/>
      <c r="E62" s="385"/>
      <c r="F62" s="385"/>
      <c r="G62" s="385"/>
      <c r="H62" s="385"/>
      <c r="I62" s="385"/>
      <c r="J62" s="397"/>
      <c r="K62" s="924"/>
      <c r="L62" s="390" t="s">
        <v>4099</v>
      </c>
    </row>
    <row r="63" spans="1:12">
      <c r="A63" s="1148"/>
      <c r="B63" s="385"/>
      <c r="C63" s="385"/>
      <c r="D63" s="385"/>
      <c r="E63" s="385"/>
      <c r="F63" s="385"/>
      <c r="G63" s="385"/>
      <c r="H63" s="385"/>
      <c r="I63" s="385"/>
      <c r="J63" s="397"/>
      <c r="K63" s="924"/>
      <c r="L63" s="390" t="s">
        <v>4100</v>
      </c>
    </row>
    <row r="64" spans="1:12">
      <c r="A64" s="1148"/>
      <c r="B64" s="385"/>
      <c r="C64" s="385"/>
      <c r="D64" s="385"/>
      <c r="E64" s="385"/>
      <c r="F64" s="385"/>
      <c r="G64" s="385"/>
      <c r="H64" s="385"/>
      <c r="I64" s="385"/>
      <c r="J64" s="397"/>
      <c r="K64" s="924"/>
      <c r="L64" s="390" t="s">
        <v>4101</v>
      </c>
    </row>
    <row r="65" spans="1:12">
      <c r="A65" s="1148"/>
      <c r="B65" s="385"/>
      <c r="C65" s="385"/>
      <c r="D65" s="385"/>
      <c r="E65" s="385"/>
      <c r="F65" s="385"/>
      <c r="G65" s="385"/>
      <c r="H65" s="385"/>
      <c r="I65" s="385"/>
      <c r="J65" s="397"/>
      <c r="K65" s="924"/>
      <c r="L65" s="390" t="s">
        <v>4102</v>
      </c>
    </row>
    <row r="66" spans="1:12">
      <c r="A66" s="1148"/>
      <c r="B66" s="385"/>
      <c r="C66" s="385"/>
      <c r="D66" s="385"/>
      <c r="E66" s="385"/>
      <c r="F66" s="385"/>
      <c r="G66" s="385"/>
      <c r="H66" s="385"/>
      <c r="I66" s="385"/>
      <c r="J66" s="397"/>
      <c r="K66" s="924"/>
      <c r="L66" s="390" t="s">
        <v>4103</v>
      </c>
    </row>
    <row r="67" spans="1:12">
      <c r="A67" s="1148"/>
      <c r="B67" s="385"/>
      <c r="C67" s="385"/>
      <c r="D67" s="385"/>
      <c r="E67" s="385"/>
      <c r="F67" s="385"/>
      <c r="G67" s="385"/>
      <c r="H67" s="385"/>
      <c r="I67" s="385"/>
      <c r="J67" s="397"/>
      <c r="K67" s="924"/>
      <c r="L67" s="390" t="s">
        <v>4104</v>
      </c>
    </row>
    <row r="68" spans="1:12">
      <c r="A68" s="1148"/>
      <c r="B68" s="385"/>
      <c r="C68" s="385"/>
      <c r="D68" s="385"/>
      <c r="E68" s="385"/>
      <c r="F68" s="385"/>
      <c r="G68" s="385"/>
      <c r="H68" s="385"/>
      <c r="I68" s="385"/>
      <c r="J68" s="397"/>
      <c r="K68" s="924"/>
      <c r="L68" s="390" t="s">
        <v>4105</v>
      </c>
    </row>
    <row r="69" spans="1:12">
      <c r="A69" s="1148"/>
      <c r="B69" s="385"/>
      <c r="C69" s="385"/>
      <c r="D69" s="385"/>
      <c r="E69" s="385"/>
      <c r="F69" s="385"/>
      <c r="G69" s="385"/>
      <c r="H69" s="385"/>
      <c r="I69" s="385"/>
      <c r="J69" s="397"/>
      <c r="K69" s="924"/>
      <c r="L69" s="390" t="s">
        <v>4106</v>
      </c>
    </row>
    <row r="70" spans="1:12">
      <c r="A70" s="1148"/>
      <c r="B70" s="385"/>
      <c r="C70" s="385"/>
      <c r="D70" s="385"/>
      <c r="E70" s="385"/>
      <c r="F70" s="385"/>
      <c r="G70" s="385"/>
      <c r="H70" s="385"/>
      <c r="I70" s="385"/>
      <c r="J70" s="397"/>
      <c r="K70" s="924"/>
      <c r="L70" s="390" t="s">
        <v>4107</v>
      </c>
    </row>
    <row r="71" spans="1:12">
      <c r="A71" s="1148"/>
      <c r="B71" s="385"/>
      <c r="C71" s="385"/>
      <c r="D71" s="385"/>
      <c r="E71" s="385"/>
      <c r="F71" s="385"/>
      <c r="G71" s="385"/>
      <c r="H71" s="385"/>
      <c r="I71" s="385"/>
      <c r="J71" s="397"/>
      <c r="K71" s="924"/>
      <c r="L71" s="390" t="s">
        <v>4108</v>
      </c>
    </row>
    <row r="72" spans="1:12">
      <c r="A72" s="1148"/>
      <c r="B72" s="385"/>
      <c r="C72" s="385"/>
      <c r="D72" s="385"/>
      <c r="E72" s="385"/>
      <c r="F72" s="385"/>
      <c r="G72" s="385"/>
      <c r="H72" s="385"/>
      <c r="I72" s="385"/>
      <c r="J72" s="397"/>
      <c r="K72" s="924"/>
      <c r="L72" s="390" t="s">
        <v>4109</v>
      </c>
    </row>
    <row r="73" spans="1:12">
      <c r="A73" s="1148"/>
      <c r="B73" s="385"/>
      <c r="C73" s="385"/>
      <c r="D73" s="385"/>
      <c r="E73" s="385"/>
      <c r="F73" s="385"/>
      <c r="G73" s="385"/>
      <c r="H73" s="385"/>
      <c r="I73" s="385"/>
      <c r="J73" s="397"/>
      <c r="K73" s="924"/>
      <c r="L73" s="390" t="s">
        <v>4110</v>
      </c>
    </row>
    <row r="74" spans="1:12">
      <c r="A74" s="1148"/>
      <c r="B74" s="385"/>
      <c r="C74" s="385"/>
      <c r="D74" s="385"/>
      <c r="E74" s="385"/>
      <c r="F74" s="385"/>
      <c r="G74" s="385"/>
      <c r="H74" s="385"/>
      <c r="I74" s="385"/>
      <c r="J74" s="397"/>
      <c r="K74" s="924"/>
      <c r="L74" s="390" t="s">
        <v>4111</v>
      </c>
    </row>
    <row r="75" spans="1:12">
      <c r="A75" s="1148"/>
      <c r="B75" s="385"/>
      <c r="C75" s="385"/>
      <c r="D75" s="385"/>
      <c r="E75" s="385"/>
      <c r="F75" s="385"/>
      <c r="G75" s="385"/>
      <c r="H75" s="385"/>
      <c r="I75" s="385"/>
      <c r="J75" s="397"/>
      <c r="K75" s="924"/>
      <c r="L75" s="390" t="s">
        <v>4112</v>
      </c>
    </row>
    <row r="76" spans="1:12">
      <c r="A76" s="1148"/>
      <c r="B76" s="385"/>
      <c r="C76" s="385"/>
      <c r="D76" s="385"/>
      <c r="E76" s="385"/>
      <c r="F76" s="385"/>
      <c r="G76" s="385"/>
      <c r="H76" s="385"/>
      <c r="I76" s="385"/>
      <c r="J76" s="397"/>
      <c r="K76" s="924"/>
      <c r="L76" s="390" t="s">
        <v>4113</v>
      </c>
    </row>
    <row r="77" spans="1:12">
      <c r="A77" s="1148"/>
      <c r="B77" s="385"/>
      <c r="C77" s="385"/>
      <c r="D77" s="385"/>
      <c r="E77" s="385"/>
      <c r="F77" s="385"/>
      <c r="G77" s="385"/>
      <c r="H77" s="385"/>
      <c r="I77" s="385"/>
      <c r="J77" s="397"/>
      <c r="K77" s="924"/>
      <c r="L77" s="390" t="s">
        <v>4114</v>
      </c>
    </row>
    <row r="78" spans="1:12">
      <c r="A78" s="1148"/>
      <c r="B78" s="385"/>
      <c r="C78" s="385"/>
      <c r="D78" s="385"/>
      <c r="E78" s="385"/>
      <c r="F78" s="385"/>
      <c r="G78" s="385"/>
      <c r="H78" s="385"/>
      <c r="I78" s="385"/>
      <c r="J78" s="397"/>
      <c r="K78" s="924"/>
      <c r="L78" s="390" t="s">
        <v>4115</v>
      </c>
    </row>
    <row r="79" spans="1:12">
      <c r="A79" s="1148"/>
      <c r="B79" s="385"/>
      <c r="C79" s="385"/>
      <c r="D79" s="385"/>
      <c r="E79" s="385"/>
      <c r="F79" s="385"/>
      <c r="G79" s="385"/>
      <c r="H79" s="385"/>
      <c r="I79" s="385"/>
      <c r="J79" s="397"/>
      <c r="K79" s="924"/>
      <c r="L79" s="390" t="s">
        <v>4116</v>
      </c>
    </row>
    <row r="80" spans="1:12">
      <c r="A80" s="1148"/>
      <c r="B80" s="385"/>
      <c r="C80" s="385"/>
      <c r="D80" s="385"/>
      <c r="E80" s="385"/>
      <c r="F80" s="385"/>
      <c r="G80" s="385"/>
      <c r="H80" s="385"/>
      <c r="I80" s="385"/>
      <c r="J80" s="397"/>
      <c r="K80" s="924"/>
      <c r="L80" s="390" t="s">
        <v>4117</v>
      </c>
    </row>
    <row r="81" spans="1:12">
      <c r="A81" s="1148"/>
      <c r="B81" s="385"/>
      <c r="C81" s="385"/>
      <c r="D81" s="385"/>
      <c r="E81" s="385"/>
      <c r="F81" s="385"/>
      <c r="G81" s="385"/>
      <c r="H81" s="385"/>
      <c r="I81" s="385"/>
      <c r="J81" s="397"/>
      <c r="K81" s="924"/>
      <c r="L81" s="390" t="s">
        <v>4118</v>
      </c>
    </row>
    <row r="82" spans="1:12">
      <c r="A82" s="1148"/>
      <c r="B82" s="385"/>
      <c r="C82" s="385"/>
      <c r="D82" s="385"/>
      <c r="E82" s="385"/>
      <c r="F82" s="385"/>
      <c r="G82" s="385"/>
      <c r="H82" s="385"/>
      <c r="I82" s="385"/>
      <c r="J82" s="397"/>
      <c r="K82" s="924"/>
      <c r="L82" s="390" t="s">
        <v>4119</v>
      </c>
    </row>
    <row r="83" spans="1:12">
      <c r="A83" s="1148"/>
      <c r="B83" s="385"/>
      <c r="C83" s="385"/>
      <c r="D83" s="385"/>
      <c r="E83" s="385"/>
      <c r="F83" s="385"/>
      <c r="G83" s="385"/>
      <c r="H83" s="385"/>
      <c r="I83" s="385"/>
      <c r="J83" s="397"/>
      <c r="K83" s="924"/>
      <c r="L83" s="390" t="s">
        <v>4120</v>
      </c>
    </row>
    <row r="84" spans="1:12">
      <c r="A84" s="1148"/>
      <c r="B84" s="385"/>
      <c r="C84" s="385"/>
      <c r="D84" s="385"/>
      <c r="E84" s="385"/>
      <c r="F84" s="385"/>
      <c r="G84" s="385"/>
      <c r="H84" s="385"/>
      <c r="I84" s="385"/>
      <c r="J84" s="397"/>
      <c r="K84" s="924"/>
      <c r="L84" s="390" t="s">
        <v>4121</v>
      </c>
    </row>
    <row r="85" spans="1:12">
      <c r="A85" s="1148"/>
      <c r="B85" s="385"/>
      <c r="C85" s="385"/>
      <c r="D85" s="385"/>
      <c r="E85" s="385"/>
      <c r="F85" s="385"/>
      <c r="G85" s="385"/>
      <c r="H85" s="385"/>
      <c r="I85" s="385"/>
      <c r="J85" s="397"/>
      <c r="K85" s="924"/>
      <c r="L85" s="390" t="s">
        <v>4122</v>
      </c>
    </row>
    <row r="86" spans="1:12">
      <c r="A86" s="1148"/>
      <c r="B86" s="385"/>
      <c r="C86" s="385"/>
      <c r="D86" s="385"/>
      <c r="E86" s="385"/>
      <c r="F86" s="385"/>
      <c r="G86" s="385"/>
      <c r="H86" s="385"/>
      <c r="I86" s="385"/>
      <c r="J86" s="397"/>
      <c r="K86" s="924"/>
      <c r="L86" s="390" t="s">
        <v>4123</v>
      </c>
    </row>
    <row r="87" spans="1:12">
      <c r="A87" s="1148"/>
      <c r="B87" s="385"/>
      <c r="C87" s="385"/>
      <c r="D87" s="385"/>
      <c r="E87" s="385"/>
      <c r="F87" s="385"/>
      <c r="G87" s="385"/>
      <c r="H87" s="385"/>
      <c r="I87" s="385"/>
      <c r="J87" s="397"/>
      <c r="K87" s="924"/>
      <c r="L87" s="390" t="s">
        <v>4124</v>
      </c>
    </row>
    <row r="88" spans="1:12">
      <c r="A88" s="1148"/>
      <c r="B88" s="385"/>
      <c r="C88" s="385"/>
      <c r="D88" s="385"/>
      <c r="E88" s="385"/>
      <c r="F88" s="385"/>
      <c r="G88" s="385"/>
      <c r="H88" s="385"/>
      <c r="I88" s="385"/>
      <c r="J88" s="397"/>
      <c r="K88" s="924"/>
      <c r="L88" s="390" t="s">
        <v>4125</v>
      </c>
    </row>
    <row r="89" spans="1:12">
      <c r="A89" s="1148"/>
      <c r="B89" s="385"/>
      <c r="C89" s="385"/>
      <c r="D89" s="385"/>
      <c r="E89" s="385"/>
      <c r="F89" s="385"/>
      <c r="G89" s="385"/>
      <c r="H89" s="385"/>
      <c r="I89" s="385"/>
      <c r="J89" s="397"/>
      <c r="K89" s="924"/>
      <c r="L89" s="390" t="s">
        <v>4126</v>
      </c>
    </row>
    <row r="90" spans="1:12">
      <c r="A90" s="1148"/>
      <c r="B90" s="385"/>
      <c r="C90" s="385"/>
      <c r="D90" s="385"/>
      <c r="E90" s="385"/>
      <c r="F90" s="385"/>
      <c r="G90" s="385"/>
      <c r="H90" s="385"/>
      <c r="I90" s="385"/>
      <c r="J90" s="397"/>
      <c r="K90" s="924"/>
      <c r="L90" s="390" t="s">
        <v>4127</v>
      </c>
    </row>
    <row r="91" spans="1:12">
      <c r="A91" s="1148"/>
      <c r="B91" s="385"/>
      <c r="C91" s="385"/>
      <c r="D91" s="385"/>
      <c r="E91" s="385"/>
      <c r="F91" s="385"/>
      <c r="G91" s="385"/>
      <c r="H91" s="385"/>
      <c r="I91" s="385"/>
      <c r="J91" s="397"/>
      <c r="K91" s="924"/>
      <c r="L91" s="390" t="s">
        <v>4128</v>
      </c>
    </row>
    <row r="92" spans="1:12">
      <c r="A92" s="1148"/>
      <c r="B92" s="385"/>
      <c r="C92" s="385"/>
      <c r="D92" s="385"/>
      <c r="E92" s="385"/>
      <c r="F92" s="385"/>
      <c r="G92" s="385"/>
      <c r="H92" s="385"/>
      <c r="I92" s="385"/>
      <c r="J92" s="397"/>
      <c r="K92" s="924"/>
      <c r="L92" s="390" t="s">
        <v>4129</v>
      </c>
    </row>
    <row r="93" spans="1:12">
      <c r="A93" s="1148"/>
      <c r="B93" s="385"/>
      <c r="C93" s="385"/>
      <c r="D93" s="385"/>
      <c r="E93" s="385"/>
      <c r="F93" s="385"/>
      <c r="G93" s="385"/>
      <c r="H93" s="385"/>
      <c r="I93" s="385"/>
      <c r="J93" s="397"/>
      <c r="K93" s="924"/>
      <c r="L93" s="390" t="s">
        <v>4130</v>
      </c>
    </row>
    <row r="94" spans="1:12">
      <c r="A94" s="1148"/>
      <c r="B94" s="385"/>
      <c r="C94" s="385"/>
      <c r="D94" s="385"/>
      <c r="E94" s="385"/>
      <c r="F94" s="385"/>
      <c r="G94" s="385"/>
      <c r="H94" s="385"/>
      <c r="I94" s="385"/>
      <c r="J94" s="397"/>
      <c r="K94" s="924"/>
      <c r="L94" s="390" t="s">
        <v>4131</v>
      </c>
    </row>
    <row r="95" spans="1:12">
      <c r="A95" s="1148"/>
      <c r="B95" s="385"/>
      <c r="C95" s="385"/>
      <c r="D95" s="385"/>
      <c r="E95" s="385"/>
      <c r="F95" s="385"/>
      <c r="G95" s="385"/>
      <c r="H95" s="385"/>
      <c r="I95" s="385"/>
      <c r="J95" s="397"/>
      <c r="K95" s="924"/>
      <c r="L95" s="390" t="s">
        <v>4132</v>
      </c>
    </row>
    <row r="96" spans="1:12">
      <c r="A96" s="1148"/>
      <c r="B96" s="385"/>
      <c r="C96" s="385"/>
      <c r="D96" s="385"/>
      <c r="E96" s="385"/>
      <c r="F96" s="385"/>
      <c r="G96" s="385"/>
      <c r="H96" s="385"/>
      <c r="I96" s="385"/>
      <c r="J96" s="397"/>
      <c r="K96" s="924"/>
      <c r="L96" s="390" t="s">
        <v>4133</v>
      </c>
    </row>
    <row r="97" spans="1:12">
      <c r="A97" s="1148"/>
      <c r="B97" s="385"/>
      <c r="C97" s="385"/>
      <c r="D97" s="385"/>
      <c r="E97" s="385"/>
      <c r="F97" s="385"/>
      <c r="G97" s="385"/>
      <c r="H97" s="385"/>
      <c r="I97" s="385"/>
      <c r="J97" s="397"/>
      <c r="K97" s="924"/>
      <c r="L97" s="390" t="s">
        <v>4134</v>
      </c>
    </row>
    <row r="98" spans="1:12">
      <c r="A98" s="1148"/>
      <c r="B98" s="385"/>
      <c r="C98" s="385"/>
      <c r="D98" s="385"/>
      <c r="E98" s="385"/>
      <c r="F98" s="385"/>
      <c r="G98" s="385"/>
      <c r="H98" s="385"/>
      <c r="I98" s="385"/>
      <c r="J98" s="397"/>
      <c r="K98" s="924"/>
      <c r="L98" s="390" t="s">
        <v>4135</v>
      </c>
    </row>
    <row r="99" spans="1:12">
      <c r="A99" s="1148"/>
      <c r="B99" s="385"/>
      <c r="C99" s="385"/>
      <c r="D99" s="385"/>
      <c r="E99" s="385"/>
      <c r="F99" s="385"/>
      <c r="G99" s="385"/>
      <c r="H99" s="385"/>
      <c r="I99" s="385"/>
      <c r="J99" s="397"/>
      <c r="K99" s="924"/>
      <c r="L99" s="390" t="s">
        <v>4136</v>
      </c>
    </row>
    <row r="100" spans="1:12">
      <c r="A100" s="1148"/>
      <c r="B100" s="385"/>
      <c r="C100" s="385"/>
      <c r="D100" s="385"/>
      <c r="E100" s="385"/>
      <c r="F100" s="385"/>
      <c r="G100" s="385"/>
      <c r="H100" s="385"/>
      <c r="I100" s="385"/>
      <c r="J100" s="397"/>
      <c r="K100" s="924"/>
      <c r="L100" s="390" t="s">
        <v>4137</v>
      </c>
    </row>
    <row r="101" spans="1:12">
      <c r="A101" s="1148"/>
      <c r="B101" s="385"/>
      <c r="C101" s="385"/>
      <c r="D101" s="385"/>
      <c r="E101" s="385"/>
      <c r="F101" s="385"/>
      <c r="G101" s="385"/>
      <c r="H101" s="385"/>
      <c r="I101" s="385"/>
      <c r="J101" s="397"/>
      <c r="K101" s="924"/>
      <c r="L101" s="390" t="s">
        <v>4138</v>
      </c>
    </row>
    <row r="102" spans="1:12">
      <c r="A102" s="1148"/>
      <c r="B102" s="385"/>
      <c r="C102" s="385"/>
      <c r="D102" s="385"/>
      <c r="E102" s="385"/>
      <c r="F102" s="385"/>
      <c r="G102" s="385"/>
      <c r="H102" s="385"/>
      <c r="I102" s="385"/>
      <c r="J102" s="397"/>
      <c r="K102" s="924"/>
      <c r="L102" s="390" t="s">
        <v>4139</v>
      </c>
    </row>
    <row r="103" spans="1:12">
      <c r="A103" s="1148"/>
      <c r="B103" s="385"/>
      <c r="C103" s="385"/>
      <c r="D103" s="385"/>
      <c r="E103" s="385"/>
      <c r="F103" s="385"/>
      <c r="G103" s="385"/>
      <c r="H103" s="385"/>
      <c r="I103" s="385"/>
      <c r="J103" s="397"/>
      <c r="K103" s="924"/>
      <c r="L103" s="390" t="s">
        <v>4140</v>
      </c>
    </row>
    <row r="104" spans="1:12">
      <c r="A104" s="1148"/>
      <c r="B104" s="385"/>
      <c r="C104" s="385"/>
      <c r="D104" s="385"/>
      <c r="E104" s="385"/>
      <c r="F104" s="385"/>
      <c r="G104" s="385"/>
      <c r="H104" s="385"/>
      <c r="I104" s="385"/>
      <c r="J104" s="397"/>
      <c r="K104" s="924"/>
      <c r="L104" s="390" t="s">
        <v>4141</v>
      </c>
    </row>
    <row r="105" spans="1:12">
      <c r="A105" s="1148"/>
      <c r="B105" s="385"/>
      <c r="C105" s="385"/>
      <c r="D105" s="385"/>
      <c r="E105" s="385"/>
      <c r="F105" s="385"/>
      <c r="G105" s="385"/>
      <c r="H105" s="385"/>
      <c r="I105" s="385"/>
      <c r="J105" s="397"/>
      <c r="K105" s="924"/>
      <c r="L105" s="390" t="s">
        <v>4142</v>
      </c>
    </row>
    <row r="106" spans="1:12">
      <c r="A106" s="1148"/>
      <c r="B106" s="385"/>
      <c r="C106" s="385"/>
      <c r="D106" s="385"/>
      <c r="E106" s="385"/>
      <c r="F106" s="385"/>
      <c r="G106" s="385"/>
      <c r="H106" s="385"/>
      <c r="I106" s="385"/>
      <c r="J106" s="397"/>
      <c r="K106" s="924"/>
      <c r="L106" s="390" t="s">
        <v>4143</v>
      </c>
    </row>
    <row r="107" spans="1:12">
      <c r="A107" s="1148"/>
      <c r="B107" s="385"/>
      <c r="C107" s="385"/>
      <c r="D107" s="385"/>
      <c r="E107" s="385"/>
      <c r="F107" s="385"/>
      <c r="G107" s="385"/>
      <c r="H107" s="385"/>
      <c r="I107" s="385"/>
      <c r="J107" s="397"/>
      <c r="K107" s="924"/>
      <c r="L107" s="390" t="s">
        <v>4144</v>
      </c>
    </row>
    <row r="108" spans="1:12">
      <c r="A108" s="1148"/>
      <c r="B108" s="385"/>
      <c r="C108" s="385"/>
      <c r="D108" s="385"/>
      <c r="E108" s="385"/>
      <c r="F108" s="385"/>
      <c r="G108" s="385"/>
      <c r="H108" s="385"/>
      <c r="I108" s="385"/>
      <c r="J108" s="397"/>
      <c r="K108" s="924"/>
      <c r="L108" s="390" t="s">
        <v>4145</v>
      </c>
    </row>
    <row r="109" spans="1:12">
      <c r="A109" s="1148"/>
      <c r="B109" s="385"/>
      <c r="C109" s="385"/>
      <c r="D109" s="385"/>
      <c r="E109" s="385"/>
      <c r="F109" s="385"/>
      <c r="G109" s="385"/>
      <c r="H109" s="385"/>
      <c r="I109" s="385"/>
      <c r="J109" s="397"/>
      <c r="K109" s="924"/>
      <c r="L109" s="390" t="s">
        <v>4146</v>
      </c>
    </row>
    <row r="110" spans="1:12">
      <c r="A110" s="1148"/>
      <c r="B110" s="385"/>
      <c r="C110" s="385"/>
      <c r="D110" s="385"/>
      <c r="E110" s="385"/>
      <c r="F110" s="385"/>
      <c r="G110" s="385"/>
      <c r="H110" s="385"/>
      <c r="I110" s="385"/>
      <c r="J110" s="397"/>
      <c r="K110" s="924"/>
      <c r="L110" s="390" t="s">
        <v>4147</v>
      </c>
    </row>
    <row r="111" spans="1:12">
      <c r="A111" s="1148"/>
      <c r="B111" s="385"/>
      <c r="C111" s="385"/>
      <c r="D111" s="385"/>
      <c r="E111" s="385"/>
      <c r="F111" s="385"/>
      <c r="G111" s="385"/>
      <c r="H111" s="385"/>
      <c r="I111" s="385"/>
      <c r="J111" s="397"/>
      <c r="K111" s="924"/>
      <c r="L111" s="390" t="s">
        <v>4148</v>
      </c>
    </row>
    <row r="112" spans="1:12">
      <c r="A112" s="1148"/>
      <c r="B112" s="385"/>
      <c r="C112" s="385"/>
      <c r="D112" s="385"/>
      <c r="E112" s="385"/>
      <c r="F112" s="385"/>
      <c r="G112" s="385"/>
      <c r="H112" s="385"/>
      <c r="I112" s="385"/>
      <c r="J112" s="397"/>
      <c r="K112" s="924"/>
      <c r="L112" s="390" t="s">
        <v>4149</v>
      </c>
    </row>
    <row r="113" spans="1:12">
      <c r="A113" s="1148"/>
      <c r="B113" s="385"/>
      <c r="C113" s="385"/>
      <c r="D113" s="385"/>
      <c r="E113" s="385"/>
      <c r="F113" s="385"/>
      <c r="G113" s="385"/>
      <c r="H113" s="385"/>
      <c r="I113" s="385"/>
      <c r="J113" s="397"/>
      <c r="K113" s="924"/>
      <c r="L113" s="390" t="s">
        <v>4150</v>
      </c>
    </row>
    <row r="114" spans="1:12">
      <c r="A114" s="1148"/>
      <c r="B114" s="385"/>
      <c r="C114" s="385"/>
      <c r="D114" s="385"/>
      <c r="E114" s="385"/>
      <c r="F114" s="385"/>
      <c r="G114" s="385"/>
      <c r="H114" s="385"/>
      <c r="I114" s="385"/>
      <c r="J114" s="397"/>
      <c r="K114" s="924"/>
      <c r="L114" s="390" t="s">
        <v>4151</v>
      </c>
    </row>
    <row r="115" spans="1:12">
      <c r="A115" s="1148"/>
      <c r="B115" s="385"/>
      <c r="C115" s="385"/>
      <c r="D115" s="385"/>
      <c r="E115" s="385"/>
      <c r="F115" s="385"/>
      <c r="G115" s="385"/>
      <c r="H115" s="385"/>
      <c r="I115" s="385"/>
      <c r="J115" s="397"/>
      <c r="K115" s="924"/>
      <c r="L115" s="390" t="s">
        <v>4152</v>
      </c>
    </row>
    <row r="116" spans="1:12">
      <c r="A116" s="1148"/>
      <c r="B116" s="385"/>
      <c r="C116" s="385"/>
      <c r="D116" s="385"/>
      <c r="E116" s="385"/>
      <c r="F116" s="385"/>
      <c r="G116" s="385"/>
      <c r="H116" s="385"/>
      <c r="I116" s="385"/>
      <c r="J116" s="397"/>
      <c r="K116" s="924"/>
      <c r="L116" s="390" t="s">
        <v>4153</v>
      </c>
    </row>
    <row r="117" spans="1:12">
      <c r="A117" s="1148"/>
      <c r="B117" s="385"/>
      <c r="C117" s="385"/>
      <c r="D117" s="385"/>
      <c r="E117" s="385"/>
      <c r="F117" s="385"/>
      <c r="G117" s="385"/>
      <c r="H117" s="385"/>
      <c r="I117" s="385"/>
      <c r="J117" s="397"/>
      <c r="K117" s="924"/>
      <c r="L117" s="390" t="s">
        <v>4154</v>
      </c>
    </row>
    <row r="118" spans="1:12">
      <c r="A118" s="1148"/>
      <c r="B118" s="385"/>
      <c r="C118" s="385"/>
      <c r="D118" s="385"/>
      <c r="E118" s="385"/>
      <c r="F118" s="385"/>
      <c r="G118" s="385"/>
      <c r="H118" s="385"/>
      <c r="I118" s="385"/>
      <c r="J118" s="397"/>
      <c r="K118" s="924"/>
      <c r="L118" s="390" t="s">
        <v>4155</v>
      </c>
    </row>
    <row r="119" spans="1:12">
      <c r="A119" s="1148"/>
      <c r="B119" s="385"/>
      <c r="C119" s="385"/>
      <c r="D119" s="385"/>
      <c r="E119" s="385"/>
      <c r="F119" s="385"/>
      <c r="G119" s="385"/>
      <c r="H119" s="385"/>
      <c r="I119" s="385"/>
      <c r="J119" s="397"/>
      <c r="K119" s="924"/>
      <c r="L119" s="390" t="s">
        <v>4156</v>
      </c>
    </row>
    <row r="120" spans="1:12">
      <c r="A120" s="1148"/>
      <c r="B120" s="385"/>
      <c r="C120" s="385"/>
      <c r="D120" s="385"/>
      <c r="E120" s="385"/>
      <c r="F120" s="385"/>
      <c r="G120" s="385"/>
      <c r="H120" s="385"/>
      <c r="I120" s="385"/>
      <c r="J120" s="397"/>
      <c r="K120" s="924"/>
      <c r="L120" s="390" t="s">
        <v>4157</v>
      </c>
    </row>
    <row r="121" spans="1:12">
      <c r="A121" s="1148"/>
      <c r="B121" s="385"/>
      <c r="C121" s="385"/>
      <c r="D121" s="385"/>
      <c r="E121" s="385"/>
      <c r="F121" s="385"/>
      <c r="G121" s="385"/>
      <c r="H121" s="385"/>
      <c r="I121" s="385"/>
      <c r="J121" s="397"/>
      <c r="K121" s="924"/>
      <c r="L121" s="390" t="s">
        <v>4158</v>
      </c>
    </row>
    <row r="122" spans="1:12">
      <c r="A122" s="1148"/>
      <c r="B122" s="385"/>
      <c r="C122" s="385"/>
      <c r="D122" s="385"/>
      <c r="E122" s="385"/>
      <c r="F122" s="385"/>
      <c r="G122" s="385"/>
      <c r="H122" s="385"/>
      <c r="I122" s="385"/>
      <c r="J122" s="397"/>
      <c r="K122" s="924"/>
      <c r="L122" s="390" t="s">
        <v>4159</v>
      </c>
    </row>
    <row r="123" spans="1:12">
      <c r="A123" s="1148"/>
      <c r="B123" s="385"/>
      <c r="C123" s="385"/>
      <c r="D123" s="385"/>
      <c r="E123" s="385"/>
      <c r="F123" s="385"/>
      <c r="G123" s="385"/>
      <c r="H123" s="385"/>
      <c r="I123" s="385"/>
      <c r="J123" s="397"/>
      <c r="K123" s="924"/>
      <c r="L123" s="390" t="s">
        <v>4160</v>
      </c>
    </row>
    <row r="124" spans="1:12">
      <c r="A124" s="1148"/>
      <c r="B124" s="385"/>
      <c r="C124" s="385"/>
      <c r="D124" s="385"/>
      <c r="E124" s="385"/>
      <c r="F124" s="385"/>
      <c r="G124" s="385"/>
      <c r="H124" s="385"/>
      <c r="I124" s="385"/>
      <c r="J124" s="397"/>
      <c r="K124" s="924"/>
      <c r="L124" s="390" t="s">
        <v>4161</v>
      </c>
    </row>
    <row r="125" spans="1:12">
      <c r="A125" s="1148"/>
      <c r="B125" s="385"/>
      <c r="C125" s="385"/>
      <c r="D125" s="385"/>
      <c r="E125" s="385"/>
      <c r="F125" s="385"/>
      <c r="G125" s="385"/>
      <c r="H125" s="385"/>
      <c r="I125" s="385"/>
      <c r="J125" s="397"/>
      <c r="K125" s="924"/>
      <c r="L125" s="390" t="s">
        <v>4162</v>
      </c>
    </row>
    <row r="126" spans="1:12">
      <c r="A126" s="1148"/>
      <c r="B126" s="385"/>
      <c r="C126" s="385"/>
      <c r="D126" s="385"/>
      <c r="E126" s="385"/>
      <c r="F126" s="385"/>
      <c r="G126" s="385"/>
      <c r="H126" s="385"/>
      <c r="I126" s="385"/>
      <c r="J126" s="397"/>
      <c r="K126" s="924"/>
      <c r="L126" s="390" t="s">
        <v>4163</v>
      </c>
    </row>
    <row r="127" spans="1:12">
      <c r="A127" s="1148"/>
      <c r="B127" s="385"/>
      <c r="C127" s="385"/>
      <c r="D127" s="385"/>
      <c r="E127" s="385"/>
      <c r="F127" s="385"/>
      <c r="G127" s="385"/>
      <c r="H127" s="385"/>
      <c r="I127" s="385"/>
      <c r="J127" s="397"/>
      <c r="K127" s="924"/>
      <c r="L127" s="390" t="s">
        <v>4164</v>
      </c>
    </row>
    <row r="128" spans="1:12">
      <c r="A128" s="1148"/>
      <c r="B128" s="385"/>
      <c r="C128" s="385"/>
      <c r="D128" s="385"/>
      <c r="E128" s="385"/>
      <c r="F128" s="385"/>
      <c r="G128" s="385"/>
      <c r="H128" s="385"/>
      <c r="I128" s="385"/>
      <c r="J128" s="397"/>
      <c r="K128" s="924"/>
      <c r="L128" s="390" t="s">
        <v>4165</v>
      </c>
    </row>
    <row r="129" spans="1:12">
      <c r="A129" s="1148"/>
      <c r="B129" s="385"/>
      <c r="C129" s="385"/>
      <c r="D129" s="385"/>
      <c r="E129" s="385"/>
      <c r="F129" s="385"/>
      <c r="G129" s="385"/>
      <c r="H129" s="385"/>
      <c r="I129" s="385"/>
      <c r="J129" s="397"/>
      <c r="K129" s="924"/>
      <c r="L129" s="390" t="s">
        <v>4166</v>
      </c>
    </row>
    <row r="130" spans="1:12">
      <c r="A130" s="1148"/>
      <c r="B130" s="385"/>
      <c r="C130" s="385"/>
      <c r="D130" s="385"/>
      <c r="E130" s="385"/>
      <c r="F130" s="385"/>
      <c r="G130" s="385"/>
      <c r="H130" s="385"/>
      <c r="I130" s="385"/>
      <c r="J130" s="397"/>
      <c r="K130" s="924"/>
      <c r="L130" s="390" t="s">
        <v>4167</v>
      </c>
    </row>
    <row r="131" spans="1:12">
      <c r="A131" s="1148"/>
      <c r="B131" s="385"/>
      <c r="C131" s="385"/>
      <c r="D131" s="385"/>
      <c r="E131" s="385"/>
      <c r="F131" s="385"/>
      <c r="G131" s="385"/>
      <c r="H131" s="385"/>
      <c r="I131" s="385"/>
      <c r="J131" s="397"/>
      <c r="K131" s="924"/>
      <c r="L131" s="390" t="s">
        <v>4168</v>
      </c>
    </row>
    <row r="132" spans="1:12">
      <c r="A132" s="1148"/>
      <c r="B132" s="385"/>
      <c r="C132" s="385"/>
      <c r="D132" s="385"/>
      <c r="E132" s="385"/>
      <c r="F132" s="385"/>
      <c r="G132" s="385"/>
      <c r="H132" s="385"/>
      <c r="I132" s="385"/>
      <c r="J132" s="397"/>
      <c r="K132" s="924"/>
      <c r="L132" s="390" t="s">
        <v>4169</v>
      </c>
    </row>
    <row r="133" spans="1:12">
      <c r="A133" s="1148"/>
      <c r="B133" s="385"/>
      <c r="C133" s="385"/>
      <c r="D133" s="385"/>
      <c r="E133" s="385"/>
      <c r="F133" s="385"/>
      <c r="G133" s="385"/>
      <c r="H133" s="385"/>
      <c r="I133" s="385"/>
      <c r="J133" s="397"/>
      <c r="K133" s="924"/>
      <c r="L133" s="390" t="s">
        <v>4170</v>
      </c>
    </row>
    <row r="134" spans="1:12">
      <c r="A134" s="1148"/>
      <c r="B134" s="385"/>
      <c r="C134" s="385"/>
      <c r="D134" s="385"/>
      <c r="E134" s="385"/>
      <c r="F134" s="385"/>
      <c r="G134" s="385"/>
      <c r="H134" s="385"/>
      <c r="I134" s="385"/>
      <c r="J134" s="397"/>
      <c r="K134" s="924"/>
      <c r="L134" s="390" t="s">
        <v>4171</v>
      </c>
    </row>
    <row r="135" spans="1:12">
      <c r="A135" s="1148"/>
      <c r="B135" s="385"/>
      <c r="C135" s="385"/>
      <c r="D135" s="385"/>
      <c r="E135" s="385"/>
      <c r="F135" s="385"/>
      <c r="G135" s="385"/>
      <c r="H135" s="385"/>
      <c r="I135" s="385"/>
      <c r="J135" s="397"/>
      <c r="K135" s="924"/>
      <c r="L135" s="390" t="s">
        <v>4172</v>
      </c>
    </row>
    <row r="136" spans="1:12">
      <c r="A136" s="1148"/>
      <c r="B136" s="385"/>
      <c r="C136" s="385"/>
      <c r="D136" s="385"/>
      <c r="E136" s="385"/>
      <c r="F136" s="385"/>
      <c r="G136" s="385"/>
      <c r="H136" s="385"/>
      <c r="I136" s="385"/>
      <c r="J136" s="397"/>
      <c r="K136" s="924"/>
      <c r="L136" s="390" t="s">
        <v>4173</v>
      </c>
    </row>
    <row r="137" spans="1:12">
      <c r="A137" s="1148"/>
      <c r="B137" s="385"/>
      <c r="C137" s="385"/>
      <c r="D137" s="385"/>
      <c r="E137" s="385"/>
      <c r="F137" s="385"/>
      <c r="G137" s="385"/>
      <c r="H137" s="385"/>
      <c r="I137" s="385"/>
      <c r="J137" s="397"/>
      <c r="K137" s="924"/>
      <c r="L137" s="390" t="s">
        <v>4174</v>
      </c>
    </row>
    <row r="138" spans="1:12">
      <c r="A138" s="1148"/>
      <c r="B138" s="385"/>
      <c r="C138" s="385"/>
      <c r="D138" s="385"/>
      <c r="E138" s="385"/>
      <c r="F138" s="385"/>
      <c r="G138" s="385"/>
      <c r="H138" s="385"/>
      <c r="I138" s="385"/>
      <c r="J138" s="397"/>
      <c r="K138" s="924"/>
      <c r="L138" s="390" t="s">
        <v>4175</v>
      </c>
    </row>
    <row r="139" spans="1:12">
      <c r="A139" s="1148"/>
      <c r="B139" s="385"/>
      <c r="C139" s="385"/>
      <c r="D139" s="385"/>
      <c r="E139" s="385"/>
      <c r="F139" s="385"/>
      <c r="G139" s="385"/>
      <c r="H139" s="385"/>
      <c r="I139" s="385"/>
      <c r="J139" s="397"/>
      <c r="K139" s="924"/>
      <c r="L139" s="390" t="s">
        <v>4176</v>
      </c>
    </row>
    <row r="140" spans="1:12">
      <c r="A140" s="1148"/>
      <c r="B140" s="385"/>
      <c r="C140" s="385"/>
      <c r="D140" s="385"/>
      <c r="E140" s="385"/>
      <c r="F140" s="385"/>
      <c r="G140" s="385"/>
      <c r="H140" s="385"/>
      <c r="I140" s="385"/>
      <c r="J140" s="397"/>
      <c r="K140" s="924"/>
      <c r="L140" s="390" t="s">
        <v>4177</v>
      </c>
    </row>
    <row r="141" spans="1:12">
      <c r="A141" s="1148"/>
      <c r="B141" s="385"/>
      <c r="C141" s="385"/>
      <c r="D141" s="385"/>
      <c r="E141" s="385"/>
      <c r="F141" s="385"/>
      <c r="G141" s="385"/>
      <c r="H141" s="385"/>
      <c r="I141" s="385"/>
      <c r="J141" s="397"/>
      <c r="K141" s="924"/>
      <c r="L141" s="390" t="s">
        <v>4178</v>
      </c>
    </row>
    <row r="142" spans="1:12">
      <c r="A142" s="1148"/>
      <c r="B142" s="385"/>
      <c r="C142" s="385"/>
      <c r="D142" s="385"/>
      <c r="E142" s="385"/>
      <c r="F142" s="385"/>
      <c r="G142" s="385"/>
      <c r="H142" s="385"/>
      <c r="I142" s="385"/>
      <c r="J142" s="397"/>
      <c r="K142" s="924"/>
      <c r="L142" s="390" t="s">
        <v>4179</v>
      </c>
    </row>
    <row r="143" spans="1:12">
      <c r="A143" s="1148"/>
      <c r="B143" s="385"/>
      <c r="C143" s="385"/>
      <c r="D143" s="385"/>
      <c r="E143" s="385"/>
      <c r="F143" s="385"/>
      <c r="G143" s="385"/>
      <c r="H143" s="385"/>
      <c r="I143" s="385"/>
      <c r="J143" s="397"/>
      <c r="K143" s="924"/>
      <c r="L143" s="390" t="s">
        <v>4180</v>
      </c>
    </row>
    <row r="144" spans="1:12">
      <c r="A144" s="1148"/>
      <c r="B144" s="385"/>
      <c r="C144" s="385"/>
      <c r="D144" s="385"/>
      <c r="E144" s="385"/>
      <c r="F144" s="385"/>
      <c r="G144" s="385"/>
      <c r="H144" s="385"/>
      <c r="I144" s="385"/>
      <c r="J144" s="397"/>
      <c r="K144" s="924"/>
      <c r="L144" s="390" t="s">
        <v>4181</v>
      </c>
    </row>
    <row r="145" spans="1:13">
      <c r="A145" s="1148"/>
      <c r="B145" s="385"/>
      <c r="C145" s="385"/>
      <c r="D145" s="385"/>
      <c r="E145" s="385"/>
      <c r="F145" s="385"/>
      <c r="G145" s="385"/>
      <c r="H145" s="385"/>
      <c r="I145" s="385"/>
      <c r="J145" s="397"/>
      <c r="K145" s="924"/>
      <c r="L145" s="390" t="s">
        <v>4182</v>
      </c>
      <c r="M145" s="958"/>
    </row>
    <row r="146" spans="1:13">
      <c r="A146" s="1148"/>
      <c r="B146" s="385"/>
      <c r="C146" s="385"/>
      <c r="D146" s="385"/>
      <c r="E146" s="385"/>
      <c r="F146" s="385"/>
      <c r="G146" s="385"/>
      <c r="H146" s="385"/>
      <c r="I146" s="385"/>
      <c r="J146" s="397"/>
      <c r="K146" s="924"/>
      <c r="L146" s="390" t="s">
        <v>4183</v>
      </c>
      <c r="M146" s="958"/>
    </row>
    <row r="147" spans="1:13">
      <c r="A147" s="1148"/>
      <c r="B147" s="385"/>
      <c r="C147" s="385"/>
      <c r="D147" s="385"/>
      <c r="E147" s="385"/>
      <c r="F147" s="385"/>
      <c r="G147" s="385"/>
      <c r="H147" s="385"/>
      <c r="I147" s="385"/>
      <c r="J147" s="397"/>
      <c r="K147" s="924"/>
      <c r="L147" s="390" t="s">
        <v>4184</v>
      </c>
      <c r="M147" s="958"/>
    </row>
    <row r="148" spans="1:13">
      <c r="A148" s="1148"/>
      <c r="B148" s="385"/>
      <c r="C148" s="385"/>
      <c r="D148" s="385"/>
      <c r="E148" s="385"/>
      <c r="F148" s="385"/>
      <c r="G148" s="385"/>
      <c r="H148" s="385"/>
      <c r="I148" s="385"/>
      <c r="J148" s="397"/>
      <c r="K148" s="924"/>
      <c r="L148" s="390" t="s">
        <v>4185</v>
      </c>
      <c r="M148" s="958"/>
    </row>
    <row r="149" spans="1:13">
      <c r="A149" s="1148"/>
      <c r="B149" s="385"/>
      <c r="C149" s="385"/>
      <c r="D149" s="385"/>
      <c r="E149" s="385"/>
      <c r="F149" s="385"/>
      <c r="G149" s="385"/>
      <c r="H149" s="385"/>
      <c r="I149" s="385"/>
      <c r="J149" s="397"/>
      <c r="K149" s="924"/>
      <c r="L149" s="390" t="s">
        <v>4186</v>
      </c>
      <c r="M149" s="958"/>
    </row>
    <row r="150" spans="1:13">
      <c r="A150" s="1148"/>
      <c r="B150" s="385"/>
      <c r="C150" s="385"/>
      <c r="D150" s="385"/>
      <c r="E150" s="385"/>
      <c r="F150" s="385"/>
      <c r="G150" s="385"/>
      <c r="H150" s="385"/>
      <c r="I150" s="385"/>
      <c r="J150" s="397"/>
      <c r="K150" s="924"/>
      <c r="L150" s="390" t="s">
        <v>4187</v>
      </c>
      <c r="M150" s="958"/>
    </row>
    <row r="151" spans="1:13">
      <c r="A151" s="1148"/>
      <c r="B151" s="385"/>
      <c r="C151" s="385"/>
      <c r="D151" s="385"/>
      <c r="E151" s="385"/>
      <c r="F151" s="385"/>
      <c r="G151" s="385"/>
      <c r="H151" s="385"/>
      <c r="I151" s="385"/>
      <c r="J151" s="397"/>
      <c r="K151" s="924"/>
      <c r="L151" s="390" t="s">
        <v>4188</v>
      </c>
      <c r="M151" s="958"/>
    </row>
    <row r="152" spans="1:13">
      <c r="A152" s="1148"/>
      <c r="B152" s="385"/>
      <c r="C152" s="385"/>
      <c r="D152" s="385"/>
      <c r="E152" s="385"/>
      <c r="F152" s="385"/>
      <c r="G152" s="385"/>
      <c r="H152" s="385"/>
      <c r="I152" s="385"/>
      <c r="J152" s="397"/>
      <c r="K152" s="924"/>
      <c r="L152" s="390" t="s">
        <v>4189</v>
      </c>
      <c r="M152" s="958"/>
    </row>
    <row r="153" spans="1:13">
      <c r="A153" s="1148"/>
      <c r="B153" s="385"/>
      <c r="C153" s="385"/>
      <c r="D153" s="385"/>
      <c r="E153" s="385"/>
      <c r="F153" s="385"/>
      <c r="G153" s="385"/>
      <c r="H153" s="385"/>
      <c r="I153" s="385"/>
      <c r="J153" s="397"/>
      <c r="K153" s="924"/>
      <c r="L153" s="390" t="s">
        <v>4190</v>
      </c>
      <c r="M153" s="958"/>
    </row>
    <row r="154" spans="1:13">
      <c r="A154" s="1148"/>
      <c r="B154" s="385"/>
      <c r="C154" s="385"/>
      <c r="D154" s="385"/>
      <c r="E154" s="385"/>
      <c r="F154" s="385"/>
      <c r="G154" s="385"/>
      <c r="H154" s="385"/>
      <c r="I154" s="385"/>
      <c r="J154" s="397"/>
      <c r="K154" s="924"/>
      <c r="L154" s="390" t="s">
        <v>4191</v>
      </c>
      <c r="M154" s="958"/>
    </row>
    <row r="155" spans="1:13">
      <c r="A155" s="1148"/>
      <c r="B155" s="385"/>
      <c r="C155" s="385"/>
      <c r="D155" s="385"/>
      <c r="E155" s="385"/>
      <c r="F155" s="385"/>
      <c r="G155" s="385"/>
      <c r="H155" s="385"/>
      <c r="I155" s="385"/>
      <c r="J155" s="397"/>
      <c r="K155" s="924"/>
      <c r="L155" s="390" t="s">
        <v>4192</v>
      </c>
      <c r="M155" s="958"/>
    </row>
    <row r="156" spans="1:13">
      <c r="A156" s="1148"/>
      <c r="B156" s="385"/>
      <c r="C156" s="385"/>
      <c r="D156" s="385"/>
      <c r="E156" s="385"/>
      <c r="F156" s="385"/>
      <c r="G156" s="385"/>
      <c r="H156" s="385"/>
      <c r="I156" s="385"/>
      <c r="J156" s="397"/>
      <c r="K156" s="924"/>
      <c r="L156" s="390" t="s">
        <v>4193</v>
      </c>
      <c r="M156" s="958"/>
    </row>
    <row r="157" spans="1:13">
      <c r="A157" s="1148"/>
      <c r="B157" s="385"/>
      <c r="C157" s="385"/>
      <c r="D157" s="385"/>
      <c r="E157" s="385"/>
      <c r="F157" s="385"/>
      <c r="G157" s="385"/>
      <c r="H157" s="385"/>
      <c r="I157" s="385"/>
      <c r="J157" s="397"/>
      <c r="K157" s="924"/>
      <c r="L157" s="390" t="s">
        <v>4194</v>
      </c>
      <c r="M157" s="958"/>
    </row>
    <row r="158" spans="1:13">
      <c r="A158" s="1148"/>
      <c r="B158" s="385"/>
      <c r="C158" s="385"/>
      <c r="D158" s="385"/>
      <c r="E158" s="385"/>
      <c r="F158" s="385"/>
      <c r="G158" s="385"/>
      <c r="H158" s="385"/>
      <c r="I158" s="385"/>
      <c r="J158" s="397"/>
      <c r="K158" s="924"/>
      <c r="L158" s="390" t="s">
        <v>4195</v>
      </c>
      <c r="M158" s="958"/>
    </row>
    <row r="159" spans="1:13" ht="15" thickBot="1">
      <c r="A159" s="1148"/>
      <c r="B159" s="385"/>
      <c r="C159" s="385"/>
      <c r="D159" s="385"/>
      <c r="E159" s="385"/>
      <c r="F159" s="385"/>
      <c r="G159" s="385"/>
      <c r="H159" s="385"/>
      <c r="I159" s="385"/>
      <c r="J159" s="397"/>
      <c r="K159" s="924"/>
      <c r="L159" s="416" t="s">
        <v>4196</v>
      </c>
      <c r="M159" s="958"/>
    </row>
    <row r="160" spans="1:13" ht="15.75" thickTop="1" thickBot="1">
      <c r="A160" s="1213"/>
      <c r="B160" s="1214"/>
      <c r="C160" s="1214"/>
      <c r="D160" s="1214"/>
      <c r="E160" s="1214"/>
      <c r="F160" s="1214"/>
      <c r="G160" s="1214"/>
      <c r="H160" s="1214"/>
      <c r="I160" s="1214"/>
      <c r="J160" s="1214"/>
      <c r="K160" s="924"/>
      <c r="L160" s="446"/>
      <c r="M160" s="121"/>
    </row>
    <row r="161" spans="1:13" ht="15.75" thickTop="1" thickBot="1">
      <c r="A161" s="641" t="s">
        <v>4197</v>
      </c>
      <c r="B161" s="444"/>
      <c r="C161" s="444"/>
      <c r="D161" s="444"/>
      <c r="E161" s="444"/>
      <c r="F161" s="444"/>
      <c r="G161" s="444"/>
      <c r="H161" s="444"/>
      <c r="I161" s="444"/>
      <c r="J161" s="444"/>
      <c r="K161" s="924"/>
      <c r="L161" s="446"/>
      <c r="M161" s="121"/>
    </row>
    <row r="162" spans="1:13" ht="15.75" thickTop="1" thickBot="1">
      <c r="A162" s="672" t="s">
        <v>4197</v>
      </c>
      <c r="B162" s="434"/>
      <c r="C162" s="434"/>
      <c r="D162" s="434"/>
      <c r="E162" s="434"/>
      <c r="F162" s="434"/>
      <c r="G162" s="434"/>
      <c r="H162" s="434"/>
      <c r="I162" s="434"/>
      <c r="J162" s="469"/>
      <c r="K162" s="924"/>
      <c r="L162" s="436" t="s">
        <v>4198</v>
      </c>
      <c r="M162" s="958"/>
    </row>
    <row r="163" spans="1:13" ht="15" thickTop="1">
      <c r="A163" s="958"/>
      <c r="B163" s="958"/>
      <c r="C163" s="958"/>
      <c r="D163" s="958"/>
      <c r="E163" s="958"/>
      <c r="F163" s="958"/>
      <c r="G163" s="958"/>
      <c r="H163" s="958"/>
      <c r="I163" s="958"/>
      <c r="J163" s="958"/>
      <c r="K163" s="958"/>
      <c r="L163" s="958"/>
      <c r="M163" s="958"/>
    </row>
  </sheetData>
  <customSheetViews>
    <customSheetView guid="{1B259DF3-2D8D-4DFB-A9C4-F29F1CEBD105}" scale="80" showPageBreaks="1" showGridLines="0" view="pageBreakPreview">
      <selection sqref="A1:G1"/>
      <pageMargins left="0" right="0" top="0" bottom="0" header="0" footer="0"/>
      <pageSetup paperSize="9" scale="47" orientation="portrait" r:id="rId1"/>
      <headerFooter>
        <oddHeader>&amp;CPro forma tables 2020-21 (Consultation)</oddHeader>
        <oddFooter>&amp;L&amp;D&amp;T&amp;R&amp;A</oddFooter>
      </headerFooter>
    </customSheetView>
  </customSheetViews>
  <mergeCells count="9">
    <mergeCell ref="L5:L7"/>
    <mergeCell ref="D5:E5"/>
    <mergeCell ref="F5:G5"/>
    <mergeCell ref="H5:I5"/>
    <mergeCell ref="A3:J3"/>
    <mergeCell ref="J5:J6"/>
    <mergeCell ref="A5:A7"/>
    <mergeCell ref="B5:B7"/>
    <mergeCell ref="C5:C7"/>
  </mergeCells>
  <pageMargins left="0.7" right="0.7" top="0.75" bottom="0.75" header="0.3" footer="0.3"/>
  <pageSetup paperSize="8" fitToHeight="0" orientation="portrait" r:id="rId2"/>
  <headerFooter>
    <oddHeader>&amp;L&amp;F&amp;CSheet: &amp;A&amp;ROFFICIAL</oddHeader>
    <oddFooter>&amp;LPrinted on: &amp;D at &amp;T&amp;CPage &amp;P of &amp;N&amp;ROfwat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6"/>
  <sheetViews>
    <sheetView showGridLines="0" view="pageBreakPreview" zoomScaleNormal="100" zoomScaleSheetLayoutView="100" workbookViewId="0">
      <selection activeCell="V3" sqref="V3"/>
    </sheetView>
  </sheetViews>
  <sheetFormatPr defaultColWidth="8.75" defaultRowHeight="14.25" zeroHeight="1"/>
  <cols>
    <col min="1" max="1" width="30.25" customWidth="1"/>
    <col min="2" max="4" width="8.375" customWidth="1"/>
    <col min="5" max="5" width="1.125" customWidth="1"/>
    <col min="6" max="8" width="8.375" customWidth="1"/>
    <col min="9" max="9" width="1.375" customWidth="1"/>
    <col min="10" max="12" width="8.375" customWidth="1"/>
    <col min="13" max="13" width="1.25" customWidth="1"/>
    <col min="14" max="16" width="8.375" customWidth="1"/>
    <col min="17" max="17" width="2" customWidth="1"/>
    <col min="18" max="18" width="8.875" customWidth="1"/>
    <col min="19" max="19" width="1.375" customWidth="1"/>
  </cols>
  <sheetData>
    <row r="1" spans="1:18" s="88" customFormat="1" ht="24">
      <c r="A1" s="470" t="s">
        <v>12</v>
      </c>
      <c r="B1" s="1145"/>
      <c r="C1" s="1145"/>
      <c r="D1" s="1145"/>
      <c r="E1" s="1145"/>
      <c r="F1" s="1145"/>
      <c r="G1" s="471"/>
      <c r="H1" s="472"/>
      <c r="I1" s="472"/>
      <c r="J1" s="472"/>
      <c r="K1" s="472"/>
      <c r="L1" s="472"/>
      <c r="M1" s="472"/>
      <c r="N1" s="472"/>
      <c r="O1" s="471"/>
      <c r="P1" s="472"/>
      <c r="Q1" s="473"/>
    </row>
    <row r="2" spans="1:18" s="88" customFormat="1" ht="5.25" customHeight="1">
      <c r="A2" s="472"/>
      <c r="B2" s="472"/>
      <c r="C2" s="472"/>
      <c r="D2" s="472"/>
      <c r="E2" s="472"/>
      <c r="F2" s="472"/>
      <c r="G2" s="471"/>
      <c r="H2" s="472"/>
      <c r="I2" s="472"/>
      <c r="J2" s="472"/>
      <c r="K2" s="472"/>
      <c r="L2" s="472"/>
      <c r="M2" s="472"/>
      <c r="N2" s="472"/>
      <c r="O2" s="471"/>
      <c r="P2" s="472"/>
      <c r="Q2" s="473"/>
    </row>
    <row r="3" spans="1:18" s="91" customFormat="1" ht="44.25" customHeight="1">
      <c r="A3" s="1224" t="s">
        <v>340</v>
      </c>
      <c r="B3" s="1224"/>
      <c r="C3" s="1224"/>
      <c r="D3" s="1224"/>
      <c r="E3" s="1224"/>
      <c r="F3" s="1224"/>
      <c r="G3" s="1224"/>
      <c r="H3" s="1224"/>
      <c r="I3" s="1224"/>
      <c r="J3" s="1224"/>
      <c r="K3" s="1224"/>
      <c r="L3" s="1224"/>
      <c r="M3" s="1224"/>
      <c r="N3" s="1224"/>
      <c r="O3" s="1224"/>
      <c r="P3" s="1224"/>
      <c r="Q3" s="473"/>
      <c r="R3" s="88"/>
    </row>
    <row r="4" spans="1:18" s="90" customFormat="1" ht="15" thickBot="1">
      <c r="B4" s="89"/>
      <c r="C4" s="89"/>
      <c r="D4" s="89"/>
      <c r="E4" s="89"/>
      <c r="F4" s="89"/>
      <c r="G4" s="89"/>
      <c r="H4" s="89"/>
      <c r="I4" s="89"/>
    </row>
    <row r="5" spans="1:18" s="92" customFormat="1" ht="28.15" customHeight="1" thickTop="1" thickBot="1">
      <c r="A5" s="1303"/>
      <c r="B5" s="1306" t="s">
        <v>341</v>
      </c>
      <c r="C5" s="1306"/>
      <c r="D5" s="1306"/>
      <c r="E5" s="1306"/>
      <c r="F5" s="1306"/>
      <c r="G5" s="1306"/>
      <c r="H5" s="1307"/>
      <c r="I5" s="479"/>
      <c r="J5" s="1308" t="s">
        <v>342</v>
      </c>
      <c r="K5" s="1306"/>
      <c r="L5" s="1306"/>
      <c r="M5" s="1306"/>
      <c r="N5" s="1306"/>
      <c r="O5" s="1306"/>
      <c r="P5" s="1307"/>
      <c r="Q5" s="190"/>
      <c r="R5" s="1227" t="s">
        <v>134</v>
      </c>
    </row>
    <row r="6" spans="1:18" s="92" customFormat="1" ht="98.25" customHeight="1" thickTop="1" thickBot="1">
      <c r="A6" s="1304"/>
      <c r="B6" s="478" t="s">
        <v>343</v>
      </c>
      <c r="C6" s="475" t="s">
        <v>344</v>
      </c>
      <c r="D6" s="413" t="s">
        <v>345</v>
      </c>
      <c r="E6" s="477"/>
      <c r="F6" s="476" t="s">
        <v>343</v>
      </c>
      <c r="G6" s="475" t="s">
        <v>344</v>
      </c>
      <c r="H6" s="413" t="s">
        <v>345</v>
      </c>
      <c r="I6" s="474"/>
      <c r="J6" s="476" t="s">
        <v>343</v>
      </c>
      <c r="K6" s="475" t="s">
        <v>344</v>
      </c>
      <c r="L6" s="413" t="s">
        <v>345</v>
      </c>
      <c r="M6" s="1176"/>
      <c r="N6" s="476" t="s">
        <v>343</v>
      </c>
      <c r="O6" s="475" t="s">
        <v>344</v>
      </c>
      <c r="P6" s="413" t="s">
        <v>345</v>
      </c>
      <c r="Q6" s="190"/>
      <c r="R6" s="1302"/>
    </row>
    <row r="7" spans="1:18" s="92" customFormat="1" ht="16.5" customHeight="1" thickTop="1" thickBot="1">
      <c r="A7" s="1305"/>
      <c r="B7" s="1306" t="s">
        <v>346</v>
      </c>
      <c r="C7" s="1306"/>
      <c r="D7" s="1307"/>
      <c r="E7" s="477"/>
      <c r="F7" s="1308" t="s">
        <v>347</v>
      </c>
      <c r="G7" s="1306"/>
      <c r="H7" s="1307"/>
      <c r="I7" s="479"/>
      <c r="J7" s="1308" t="s">
        <v>346</v>
      </c>
      <c r="K7" s="1306"/>
      <c r="L7" s="1307"/>
      <c r="M7" s="479"/>
      <c r="N7" s="1308" t="s">
        <v>347</v>
      </c>
      <c r="O7" s="1306"/>
      <c r="P7" s="1307"/>
      <c r="Q7" s="190"/>
      <c r="R7" s="1228"/>
    </row>
    <row r="8" spans="1:18" s="92" customFormat="1" ht="12.75" customHeight="1" thickTop="1" thickBot="1">
      <c r="A8" s="520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90"/>
      <c r="R8" s="958"/>
    </row>
    <row r="9" spans="1:18" s="190" customFormat="1" ht="28.15" customHeight="1" thickTop="1" thickBot="1">
      <c r="A9" s="521" t="s">
        <v>348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R9" s="958"/>
    </row>
    <row r="10" spans="1:18" s="92" customFormat="1" ht="28.15" customHeight="1" thickTop="1">
      <c r="A10" s="522" t="s">
        <v>348</v>
      </c>
      <c r="B10" s="523" t="s">
        <v>139</v>
      </c>
      <c r="C10" s="524" t="s">
        <v>140</v>
      </c>
      <c r="D10" s="525" t="s">
        <v>140</v>
      </c>
      <c r="E10" s="526"/>
      <c r="F10" s="527" t="s">
        <v>140</v>
      </c>
      <c r="G10" s="524" t="s">
        <v>140</v>
      </c>
      <c r="H10" s="525" t="s">
        <v>140</v>
      </c>
      <c r="I10" s="528"/>
      <c r="J10" s="523" t="s">
        <v>139</v>
      </c>
      <c r="K10" s="524" t="s">
        <v>140</v>
      </c>
      <c r="L10" s="525" t="s">
        <v>140</v>
      </c>
      <c r="M10" s="526"/>
      <c r="N10" s="527" t="s">
        <v>140</v>
      </c>
      <c r="O10" s="524" t="s">
        <v>140</v>
      </c>
      <c r="P10" s="525" t="s">
        <v>140</v>
      </c>
      <c r="Q10" s="190"/>
      <c r="R10" s="389" t="s">
        <v>349</v>
      </c>
    </row>
    <row r="11" spans="1:18" s="92" customFormat="1" ht="28.15" customHeight="1" thickBot="1">
      <c r="A11" s="529" t="s">
        <v>350</v>
      </c>
      <c r="B11" s="483" t="s">
        <v>139</v>
      </c>
      <c r="C11" s="484" t="s">
        <v>140</v>
      </c>
      <c r="D11" s="485" t="s">
        <v>140</v>
      </c>
      <c r="E11" s="530"/>
      <c r="F11" s="486" t="s">
        <v>140</v>
      </c>
      <c r="G11" s="487" t="s">
        <v>140</v>
      </c>
      <c r="H11" s="488" t="s">
        <v>140</v>
      </c>
      <c r="I11" s="531"/>
      <c r="J11" s="483" t="s">
        <v>139</v>
      </c>
      <c r="K11" s="484" t="s">
        <v>140</v>
      </c>
      <c r="L11" s="485" t="s">
        <v>140</v>
      </c>
      <c r="M11" s="530"/>
      <c r="N11" s="486" t="s">
        <v>140</v>
      </c>
      <c r="O11" s="487" t="s">
        <v>140</v>
      </c>
      <c r="P11" s="488" t="s">
        <v>140</v>
      </c>
      <c r="Q11" s="190"/>
      <c r="R11" s="390" t="s">
        <v>351</v>
      </c>
    </row>
    <row r="12" spans="1:18" s="92" customFormat="1" ht="28.15" customHeight="1" thickBot="1">
      <c r="A12" s="532" t="s">
        <v>352</v>
      </c>
      <c r="B12" s="489" t="s">
        <v>140</v>
      </c>
      <c r="C12" s="490" t="s">
        <v>140</v>
      </c>
      <c r="D12" s="491" t="s">
        <v>140</v>
      </c>
      <c r="E12" s="530"/>
      <c r="F12" s="489" t="s">
        <v>140</v>
      </c>
      <c r="G12" s="490" t="s">
        <v>140</v>
      </c>
      <c r="H12" s="491" t="s">
        <v>140</v>
      </c>
      <c r="I12" s="531"/>
      <c r="J12" s="489" t="s">
        <v>140</v>
      </c>
      <c r="K12" s="490" t="s">
        <v>140</v>
      </c>
      <c r="L12" s="491" t="s">
        <v>140</v>
      </c>
      <c r="M12" s="530"/>
      <c r="N12" s="489" t="s">
        <v>140</v>
      </c>
      <c r="O12" s="490" t="s">
        <v>140</v>
      </c>
      <c r="P12" s="491" t="s">
        <v>140</v>
      </c>
      <c r="Q12" s="190"/>
      <c r="R12" s="390" t="s">
        <v>353</v>
      </c>
    </row>
    <row r="13" spans="1:18" s="92" customFormat="1" ht="28.15" customHeight="1" thickBot="1">
      <c r="A13" s="533" t="s">
        <v>354</v>
      </c>
      <c r="B13" s="534" t="s">
        <v>139</v>
      </c>
      <c r="C13" s="535" t="str">
        <f>+B13</f>
        <v>I</v>
      </c>
      <c r="D13" s="536" t="s">
        <v>139</v>
      </c>
      <c r="E13" s="537"/>
      <c r="F13" s="538"/>
      <c r="G13" s="539"/>
      <c r="H13" s="540"/>
      <c r="I13" s="541"/>
      <c r="J13" s="534" t="s">
        <v>139</v>
      </c>
      <c r="K13" s="535" t="str">
        <f>+J13</f>
        <v>I</v>
      </c>
      <c r="L13" s="536" t="s">
        <v>139</v>
      </c>
      <c r="M13" s="537"/>
      <c r="N13" s="538"/>
      <c r="O13" s="539"/>
      <c r="P13" s="540"/>
      <c r="Q13" s="190"/>
      <c r="R13" s="416" t="s">
        <v>355</v>
      </c>
    </row>
    <row r="14" spans="1:18" s="92" customFormat="1" ht="12.75" customHeight="1" thickTop="1" thickBot="1">
      <c r="A14" s="492"/>
      <c r="B14" s="481"/>
      <c r="C14" s="481"/>
      <c r="D14" s="481"/>
      <c r="E14" s="481"/>
      <c r="F14" s="493"/>
      <c r="G14" s="493"/>
      <c r="H14" s="493"/>
      <c r="I14" s="482"/>
      <c r="J14" s="481"/>
      <c r="K14" s="481"/>
      <c r="L14" s="481"/>
      <c r="M14" s="481"/>
      <c r="N14" s="493"/>
      <c r="O14" s="493"/>
      <c r="P14" s="493"/>
      <c r="Q14" s="190"/>
      <c r="R14" s="190"/>
    </row>
    <row r="15" spans="1:18" s="92" customFormat="1" ht="28.15" customHeight="1" thickTop="1" thickBot="1">
      <c r="A15" s="521" t="s">
        <v>356</v>
      </c>
      <c r="B15" s="481"/>
      <c r="C15" s="481"/>
      <c r="D15" s="481"/>
      <c r="E15" s="481"/>
      <c r="F15" s="493"/>
      <c r="G15" s="493"/>
      <c r="H15" s="493"/>
      <c r="I15" s="482"/>
      <c r="J15" s="481"/>
      <c r="K15" s="481"/>
      <c r="L15" s="481"/>
      <c r="M15" s="481"/>
      <c r="N15" s="493"/>
      <c r="O15" s="493"/>
      <c r="P15" s="493"/>
      <c r="Q15" s="190"/>
      <c r="R15" s="190"/>
    </row>
    <row r="16" spans="1:18" s="92" customFormat="1" ht="28.15" customHeight="1" thickTop="1">
      <c r="A16" s="522" t="s">
        <v>323</v>
      </c>
      <c r="B16" s="542" t="s">
        <v>140</v>
      </c>
      <c r="C16" s="543" t="s">
        <v>140</v>
      </c>
      <c r="D16" s="544" t="s">
        <v>140</v>
      </c>
      <c r="E16" s="526"/>
      <c r="F16" s="542" t="s">
        <v>140</v>
      </c>
      <c r="G16" s="545" t="s">
        <v>140</v>
      </c>
      <c r="H16" s="546" t="s">
        <v>139</v>
      </c>
      <c r="I16" s="528"/>
      <c r="J16" s="542" t="s">
        <v>140</v>
      </c>
      <c r="K16" s="543" t="s">
        <v>140</v>
      </c>
      <c r="L16" s="544" t="s">
        <v>140</v>
      </c>
      <c r="M16" s="526"/>
      <c r="N16" s="542" t="s">
        <v>140</v>
      </c>
      <c r="O16" s="545" t="s">
        <v>140</v>
      </c>
      <c r="P16" s="546" t="s">
        <v>139</v>
      </c>
      <c r="Q16" s="190"/>
      <c r="R16" s="389" t="s">
        <v>357</v>
      </c>
    </row>
    <row r="17" spans="1:18" s="92" customFormat="1" ht="28.15" customHeight="1">
      <c r="A17" s="529" t="s">
        <v>358</v>
      </c>
      <c r="B17" s="494" t="s">
        <v>140</v>
      </c>
      <c r="C17" s="495" t="s">
        <v>140</v>
      </c>
      <c r="D17" s="496" t="s">
        <v>140</v>
      </c>
      <c r="E17" s="530"/>
      <c r="F17" s="494" t="s">
        <v>140</v>
      </c>
      <c r="G17" s="497" t="s">
        <v>140</v>
      </c>
      <c r="H17" s="498" t="s">
        <v>139</v>
      </c>
      <c r="I17" s="531"/>
      <c r="J17" s="494" t="s">
        <v>140</v>
      </c>
      <c r="K17" s="495" t="s">
        <v>140</v>
      </c>
      <c r="L17" s="496" t="s">
        <v>140</v>
      </c>
      <c r="M17" s="530"/>
      <c r="N17" s="494" t="s">
        <v>140</v>
      </c>
      <c r="O17" s="497" t="s">
        <v>140</v>
      </c>
      <c r="P17" s="498" t="s">
        <v>139</v>
      </c>
      <c r="Q17" s="190"/>
      <c r="R17" s="390" t="s">
        <v>359</v>
      </c>
    </row>
    <row r="18" spans="1:18" s="92" customFormat="1" ht="28.15" customHeight="1">
      <c r="A18" s="529" t="s">
        <v>360</v>
      </c>
      <c r="B18" s="499" t="s">
        <v>140</v>
      </c>
      <c r="C18" s="500" t="s">
        <v>140</v>
      </c>
      <c r="D18" s="501" t="s">
        <v>140</v>
      </c>
      <c r="E18" s="530"/>
      <c r="F18" s="499" t="s">
        <v>140</v>
      </c>
      <c r="G18" s="502" t="s">
        <v>140</v>
      </c>
      <c r="H18" s="503" t="s">
        <v>139</v>
      </c>
      <c r="I18" s="531"/>
      <c r="J18" s="499" t="s">
        <v>140</v>
      </c>
      <c r="K18" s="500" t="s">
        <v>140</v>
      </c>
      <c r="L18" s="501" t="s">
        <v>140</v>
      </c>
      <c r="M18" s="530"/>
      <c r="N18" s="499" t="s">
        <v>140</v>
      </c>
      <c r="O18" s="502" t="s">
        <v>140</v>
      </c>
      <c r="P18" s="503" t="s">
        <v>139</v>
      </c>
      <c r="Q18" s="190"/>
      <c r="R18" s="390" t="s">
        <v>361</v>
      </c>
    </row>
    <row r="19" spans="1:18" s="92" customFormat="1" ht="28.15" customHeight="1">
      <c r="A19" s="529" t="s">
        <v>362</v>
      </c>
      <c r="B19" s="499" t="s">
        <v>140</v>
      </c>
      <c r="C19" s="500" t="s">
        <v>140</v>
      </c>
      <c r="D19" s="501" t="s">
        <v>140</v>
      </c>
      <c r="E19" s="530"/>
      <c r="F19" s="499" t="s">
        <v>140</v>
      </c>
      <c r="G19" s="502" t="s">
        <v>140</v>
      </c>
      <c r="H19" s="503" t="s">
        <v>139</v>
      </c>
      <c r="I19" s="531"/>
      <c r="J19" s="499" t="s">
        <v>140</v>
      </c>
      <c r="K19" s="500" t="s">
        <v>140</v>
      </c>
      <c r="L19" s="501" t="s">
        <v>140</v>
      </c>
      <c r="M19" s="530"/>
      <c r="N19" s="499" t="s">
        <v>140</v>
      </c>
      <c r="O19" s="502" t="s">
        <v>140</v>
      </c>
      <c r="P19" s="503" t="s">
        <v>139</v>
      </c>
      <c r="Q19" s="190"/>
      <c r="R19" s="390" t="s">
        <v>363</v>
      </c>
    </row>
    <row r="20" spans="1:18" s="92" customFormat="1" ht="28.15" customHeight="1">
      <c r="A20" s="547" t="s">
        <v>364</v>
      </c>
      <c r="B20" s="504" t="s">
        <v>140</v>
      </c>
      <c r="C20" s="500" t="s">
        <v>140</v>
      </c>
      <c r="D20" s="501" t="s">
        <v>140</v>
      </c>
      <c r="E20" s="530"/>
      <c r="F20" s="504" t="s">
        <v>140</v>
      </c>
      <c r="G20" s="505" t="s">
        <v>139</v>
      </c>
      <c r="H20" s="506" t="s">
        <v>139</v>
      </c>
      <c r="I20" s="531"/>
      <c r="J20" s="504" t="s">
        <v>140</v>
      </c>
      <c r="K20" s="500" t="s">
        <v>140</v>
      </c>
      <c r="L20" s="501" t="s">
        <v>140</v>
      </c>
      <c r="M20" s="530"/>
      <c r="N20" s="504" t="s">
        <v>140</v>
      </c>
      <c r="O20" s="505" t="s">
        <v>139</v>
      </c>
      <c r="P20" s="506" t="s">
        <v>139</v>
      </c>
      <c r="Q20" s="190"/>
      <c r="R20" s="390" t="s">
        <v>365</v>
      </c>
    </row>
    <row r="21" spans="1:18" s="92" customFormat="1" ht="28.15" customHeight="1" thickBot="1">
      <c r="A21" s="548" t="s">
        <v>366</v>
      </c>
      <c r="B21" s="507" t="s">
        <v>140</v>
      </c>
      <c r="C21" s="508" t="s">
        <v>140</v>
      </c>
      <c r="D21" s="485" t="s">
        <v>140</v>
      </c>
      <c r="E21" s="530"/>
      <c r="F21" s="507" t="s">
        <v>140</v>
      </c>
      <c r="G21" s="508" t="s">
        <v>139</v>
      </c>
      <c r="H21" s="509" t="s">
        <v>139</v>
      </c>
      <c r="I21" s="531"/>
      <c r="J21" s="507" t="s">
        <v>140</v>
      </c>
      <c r="K21" s="508" t="s">
        <v>140</v>
      </c>
      <c r="L21" s="485" t="s">
        <v>140</v>
      </c>
      <c r="M21" s="530"/>
      <c r="N21" s="507" t="s">
        <v>140</v>
      </c>
      <c r="O21" s="510" t="s">
        <v>139</v>
      </c>
      <c r="P21" s="509" t="s">
        <v>139</v>
      </c>
      <c r="Q21" s="190"/>
      <c r="R21" s="390" t="s">
        <v>367</v>
      </c>
    </row>
    <row r="22" spans="1:18" s="92" customFormat="1" ht="28.15" customHeight="1" thickBot="1">
      <c r="A22" s="549" t="s">
        <v>368</v>
      </c>
      <c r="B22" s="550" t="s">
        <v>140</v>
      </c>
      <c r="C22" s="551" t="s">
        <v>140</v>
      </c>
      <c r="D22" s="552" t="s">
        <v>140</v>
      </c>
      <c r="E22" s="537"/>
      <c r="F22" s="553" t="s">
        <v>140</v>
      </c>
      <c r="G22" s="554" t="s">
        <v>140</v>
      </c>
      <c r="H22" s="555" t="s">
        <v>140</v>
      </c>
      <c r="I22" s="541"/>
      <c r="J22" s="550" t="s">
        <v>140</v>
      </c>
      <c r="K22" s="551" t="s">
        <v>140</v>
      </c>
      <c r="L22" s="552" t="s">
        <v>140</v>
      </c>
      <c r="M22" s="537"/>
      <c r="N22" s="553" t="s">
        <v>140</v>
      </c>
      <c r="O22" s="554" t="s">
        <v>140</v>
      </c>
      <c r="P22" s="555" t="s">
        <v>140</v>
      </c>
      <c r="Q22" s="190"/>
      <c r="R22" s="416" t="s">
        <v>369</v>
      </c>
    </row>
    <row r="23" spans="1:18" s="92" customFormat="1" ht="12.75" customHeight="1" thickTop="1" thickBot="1">
      <c r="A23" s="511"/>
      <c r="B23" s="512"/>
      <c r="C23" s="512"/>
      <c r="D23" s="512"/>
      <c r="E23" s="512"/>
      <c r="F23" s="513"/>
      <c r="G23" s="513"/>
      <c r="H23" s="513"/>
      <c r="I23" s="511"/>
      <c r="J23" s="512"/>
      <c r="K23" s="512"/>
      <c r="L23" s="512"/>
      <c r="M23" s="512"/>
      <c r="N23" s="513"/>
      <c r="O23" s="513"/>
      <c r="P23" s="513"/>
      <c r="Q23" s="190"/>
      <c r="R23" s="190"/>
    </row>
    <row r="24" spans="1:18" s="92" customFormat="1" ht="28.15" customHeight="1" thickTop="1" thickBot="1">
      <c r="A24" s="521" t="s">
        <v>370</v>
      </c>
      <c r="B24" s="514"/>
      <c r="C24" s="514"/>
      <c r="D24" s="514"/>
      <c r="E24" s="514"/>
      <c r="F24" s="515"/>
      <c r="G24" s="515"/>
      <c r="H24" s="515"/>
      <c r="I24" s="492"/>
      <c r="J24" s="514"/>
      <c r="K24" s="514"/>
      <c r="L24" s="514"/>
      <c r="M24" s="514"/>
      <c r="N24" s="515"/>
      <c r="O24" s="515"/>
      <c r="P24" s="515"/>
      <c r="Q24" s="190"/>
      <c r="R24" s="190"/>
    </row>
    <row r="25" spans="1:18" s="92" customFormat="1" ht="28.15" customHeight="1" thickTop="1">
      <c r="A25" s="522" t="s">
        <v>371</v>
      </c>
      <c r="B25" s="556" t="s">
        <v>140</v>
      </c>
      <c r="C25" s="543" t="s">
        <v>140</v>
      </c>
      <c r="D25" s="544" t="s">
        <v>140</v>
      </c>
      <c r="E25" s="526"/>
      <c r="F25" s="556" t="s">
        <v>140</v>
      </c>
      <c r="G25" s="543" t="s">
        <v>140</v>
      </c>
      <c r="H25" s="546" t="s">
        <v>139</v>
      </c>
      <c r="I25" s="528"/>
      <c r="J25" s="556" t="s">
        <v>140</v>
      </c>
      <c r="K25" s="543" t="s">
        <v>140</v>
      </c>
      <c r="L25" s="544" t="s">
        <v>140</v>
      </c>
      <c r="M25" s="526"/>
      <c r="N25" s="556" t="s">
        <v>140</v>
      </c>
      <c r="O25" s="543" t="s">
        <v>140</v>
      </c>
      <c r="P25" s="546" t="s">
        <v>139</v>
      </c>
      <c r="Q25" s="190"/>
      <c r="R25" s="389" t="s">
        <v>372</v>
      </c>
    </row>
    <row r="26" spans="1:18" s="92" customFormat="1" ht="28.15" customHeight="1">
      <c r="A26" s="557" t="s">
        <v>373</v>
      </c>
      <c r="B26" s="499" t="s">
        <v>140</v>
      </c>
      <c r="C26" s="500" t="s">
        <v>140</v>
      </c>
      <c r="D26" s="501" t="s">
        <v>140</v>
      </c>
      <c r="E26" s="530"/>
      <c r="F26" s="499" t="s">
        <v>140</v>
      </c>
      <c r="G26" s="500" t="s">
        <v>140</v>
      </c>
      <c r="H26" s="503" t="s">
        <v>139</v>
      </c>
      <c r="I26" s="531"/>
      <c r="J26" s="499" t="s">
        <v>140</v>
      </c>
      <c r="K26" s="500" t="s">
        <v>140</v>
      </c>
      <c r="L26" s="501" t="s">
        <v>140</v>
      </c>
      <c r="M26" s="530"/>
      <c r="N26" s="499" t="s">
        <v>140</v>
      </c>
      <c r="O26" s="500" t="s">
        <v>140</v>
      </c>
      <c r="P26" s="503" t="s">
        <v>139</v>
      </c>
      <c r="Q26" s="190"/>
      <c r="R26" s="390" t="s">
        <v>374</v>
      </c>
    </row>
    <row r="27" spans="1:18" s="92" customFormat="1" ht="28.15" customHeight="1">
      <c r="A27" s="558" t="s">
        <v>375</v>
      </c>
      <c r="B27" s="494" t="s">
        <v>140</v>
      </c>
      <c r="C27" s="495" t="s">
        <v>140</v>
      </c>
      <c r="D27" s="496" t="s">
        <v>140</v>
      </c>
      <c r="E27" s="530"/>
      <c r="F27" s="494" t="s">
        <v>140</v>
      </c>
      <c r="G27" s="497" t="s">
        <v>140</v>
      </c>
      <c r="H27" s="498" t="s">
        <v>139</v>
      </c>
      <c r="I27" s="531"/>
      <c r="J27" s="494" t="s">
        <v>140</v>
      </c>
      <c r="K27" s="495" t="s">
        <v>140</v>
      </c>
      <c r="L27" s="496" t="s">
        <v>140</v>
      </c>
      <c r="M27" s="530"/>
      <c r="N27" s="494" t="s">
        <v>140</v>
      </c>
      <c r="O27" s="497" t="s">
        <v>140</v>
      </c>
      <c r="P27" s="498" t="s">
        <v>139</v>
      </c>
      <c r="Q27" s="190"/>
      <c r="R27" s="390" t="s">
        <v>376</v>
      </c>
    </row>
    <row r="28" spans="1:18" s="92" customFormat="1" ht="28.15" customHeight="1">
      <c r="A28" s="559" t="s">
        <v>377</v>
      </c>
      <c r="B28" s="494" t="s">
        <v>140</v>
      </c>
      <c r="C28" s="495" t="s">
        <v>140</v>
      </c>
      <c r="D28" s="496" t="s">
        <v>140</v>
      </c>
      <c r="E28" s="530"/>
      <c r="F28" s="494" t="s">
        <v>140</v>
      </c>
      <c r="G28" s="497" t="s">
        <v>140</v>
      </c>
      <c r="H28" s="498" t="s">
        <v>139</v>
      </c>
      <c r="I28" s="531"/>
      <c r="J28" s="494" t="s">
        <v>140</v>
      </c>
      <c r="K28" s="495" t="s">
        <v>140</v>
      </c>
      <c r="L28" s="496" t="s">
        <v>140</v>
      </c>
      <c r="M28" s="530"/>
      <c r="N28" s="494" t="s">
        <v>140</v>
      </c>
      <c r="O28" s="497" t="s">
        <v>140</v>
      </c>
      <c r="P28" s="498" t="s">
        <v>139</v>
      </c>
      <c r="Q28" s="190"/>
      <c r="R28" s="390" t="s">
        <v>378</v>
      </c>
    </row>
    <row r="29" spans="1:18" s="92" customFormat="1" ht="28.15" customHeight="1">
      <c r="A29" s="532" t="s">
        <v>379</v>
      </c>
      <c r="B29" s="499" t="s">
        <v>140</v>
      </c>
      <c r="C29" s="500" t="s">
        <v>140</v>
      </c>
      <c r="D29" s="501" t="s">
        <v>140</v>
      </c>
      <c r="E29" s="530"/>
      <c r="F29" s="499" t="s">
        <v>140</v>
      </c>
      <c r="G29" s="500" t="s">
        <v>140</v>
      </c>
      <c r="H29" s="506" t="s">
        <v>139</v>
      </c>
      <c r="I29" s="531"/>
      <c r="J29" s="499" t="s">
        <v>140</v>
      </c>
      <c r="K29" s="500" t="s">
        <v>140</v>
      </c>
      <c r="L29" s="501" t="s">
        <v>140</v>
      </c>
      <c r="M29" s="530"/>
      <c r="N29" s="499" t="s">
        <v>140</v>
      </c>
      <c r="O29" s="500" t="s">
        <v>140</v>
      </c>
      <c r="P29" s="506" t="s">
        <v>139</v>
      </c>
      <c r="Q29" s="190"/>
      <c r="R29" s="390" t="s">
        <v>380</v>
      </c>
    </row>
    <row r="30" spans="1:18" s="92" customFormat="1" ht="28.15" customHeight="1" thickBot="1">
      <c r="A30" s="560" t="s">
        <v>381</v>
      </c>
      <c r="B30" s="499" t="s">
        <v>140</v>
      </c>
      <c r="C30" s="495" t="s">
        <v>140</v>
      </c>
      <c r="D30" s="496" t="s">
        <v>140</v>
      </c>
      <c r="E30" s="530"/>
      <c r="F30" s="499" t="s">
        <v>140</v>
      </c>
      <c r="G30" s="495" t="s">
        <v>140</v>
      </c>
      <c r="H30" s="503" t="s">
        <v>139</v>
      </c>
      <c r="I30" s="531"/>
      <c r="J30" s="499" t="s">
        <v>140</v>
      </c>
      <c r="K30" s="495" t="s">
        <v>140</v>
      </c>
      <c r="L30" s="496" t="s">
        <v>140</v>
      </c>
      <c r="M30" s="530"/>
      <c r="N30" s="499" t="s">
        <v>140</v>
      </c>
      <c r="O30" s="495" t="s">
        <v>140</v>
      </c>
      <c r="P30" s="503" t="s">
        <v>139</v>
      </c>
      <c r="Q30" s="190"/>
      <c r="R30" s="390" t="s">
        <v>382</v>
      </c>
    </row>
    <row r="31" spans="1:18" s="92" customFormat="1" ht="28.15" customHeight="1" thickBot="1">
      <c r="A31" s="549" t="s">
        <v>383</v>
      </c>
      <c r="B31" s="561" t="s">
        <v>140</v>
      </c>
      <c r="C31" s="551" t="s">
        <v>140</v>
      </c>
      <c r="D31" s="552" t="s">
        <v>140</v>
      </c>
      <c r="E31" s="537"/>
      <c r="F31" s="553" t="s">
        <v>140</v>
      </c>
      <c r="G31" s="554" t="s">
        <v>140</v>
      </c>
      <c r="H31" s="554" t="s">
        <v>140</v>
      </c>
      <c r="I31" s="541"/>
      <c r="J31" s="561" t="s">
        <v>140</v>
      </c>
      <c r="K31" s="551" t="s">
        <v>140</v>
      </c>
      <c r="L31" s="552" t="s">
        <v>140</v>
      </c>
      <c r="M31" s="537"/>
      <c r="N31" s="553" t="s">
        <v>140</v>
      </c>
      <c r="O31" s="554" t="s">
        <v>140</v>
      </c>
      <c r="P31" s="562" t="s">
        <v>140</v>
      </c>
      <c r="Q31" s="190"/>
      <c r="R31" s="416" t="s">
        <v>384</v>
      </c>
    </row>
    <row r="32" spans="1:18" s="92" customFormat="1" ht="12.75" customHeight="1" thickTop="1" thickBot="1">
      <c r="A32" s="492"/>
      <c r="B32" s="481"/>
      <c r="C32" s="481"/>
      <c r="D32" s="481"/>
      <c r="E32" s="481"/>
      <c r="F32" s="515"/>
      <c r="G32" s="515"/>
      <c r="H32" s="515"/>
      <c r="I32" s="482"/>
      <c r="J32" s="481"/>
      <c r="K32" s="481"/>
      <c r="L32" s="481"/>
      <c r="M32" s="481"/>
      <c r="N32" s="515"/>
      <c r="O32" s="515"/>
      <c r="P32" s="515"/>
      <c r="Q32" s="190"/>
      <c r="R32" s="480"/>
    </row>
    <row r="33" spans="1:18" s="92" customFormat="1" ht="28.15" customHeight="1" thickTop="1" thickBot="1">
      <c r="A33" s="563" t="s">
        <v>385</v>
      </c>
      <c r="B33" s="564" t="s">
        <v>140</v>
      </c>
      <c r="C33" s="565" t="s">
        <v>140</v>
      </c>
      <c r="D33" s="566" t="s">
        <v>140</v>
      </c>
      <c r="E33" s="567"/>
      <c r="F33" s="568" t="s">
        <v>140</v>
      </c>
      <c r="G33" s="569" t="s">
        <v>140</v>
      </c>
      <c r="H33" s="570" t="s">
        <v>140</v>
      </c>
      <c r="I33" s="571"/>
      <c r="J33" s="564" t="s">
        <v>140</v>
      </c>
      <c r="K33" s="565" t="s">
        <v>140</v>
      </c>
      <c r="L33" s="566" t="s">
        <v>140</v>
      </c>
      <c r="M33" s="567"/>
      <c r="N33" s="568" t="s">
        <v>140</v>
      </c>
      <c r="O33" s="569" t="s">
        <v>140</v>
      </c>
      <c r="P33" s="570" t="s">
        <v>140</v>
      </c>
      <c r="Q33" s="190"/>
      <c r="R33" s="436" t="s">
        <v>386</v>
      </c>
    </row>
    <row r="34" spans="1:18" s="92" customFormat="1" ht="12.75" customHeight="1" thickTop="1" thickBot="1">
      <c r="A34" s="492"/>
      <c r="B34" s="481"/>
      <c r="C34" s="481"/>
      <c r="D34" s="481"/>
      <c r="E34" s="481"/>
      <c r="F34" s="515"/>
      <c r="G34" s="515"/>
      <c r="H34" s="515"/>
      <c r="I34" s="482"/>
      <c r="J34" s="481"/>
      <c r="K34" s="481"/>
      <c r="L34" s="481"/>
      <c r="M34" s="481"/>
      <c r="N34" s="515"/>
      <c r="O34" s="515"/>
      <c r="P34" s="515"/>
      <c r="Q34" s="190"/>
      <c r="R34" s="480"/>
    </row>
    <row r="35" spans="1:18" s="92" customFormat="1" ht="28.15" customHeight="1" thickTop="1" thickBot="1">
      <c r="A35" s="563" t="s">
        <v>387</v>
      </c>
      <c r="B35" s="564" t="s">
        <v>139</v>
      </c>
      <c r="C35" s="565" t="s">
        <v>140</v>
      </c>
      <c r="D35" s="566" t="str">
        <f>+C35</f>
        <v>C</v>
      </c>
      <c r="E35" s="567"/>
      <c r="F35" s="568" t="s">
        <v>140</v>
      </c>
      <c r="G35" s="569" t="s">
        <v>140</v>
      </c>
      <c r="H35" s="570" t="s">
        <v>140</v>
      </c>
      <c r="I35" s="571"/>
      <c r="J35" s="564" t="s">
        <v>140</v>
      </c>
      <c r="K35" s="565" t="s">
        <v>140</v>
      </c>
      <c r="L35" s="566" t="str">
        <f>+K35</f>
        <v>C</v>
      </c>
      <c r="M35" s="567"/>
      <c r="N35" s="568" t="s">
        <v>140</v>
      </c>
      <c r="O35" s="569" t="s">
        <v>140</v>
      </c>
      <c r="P35" s="570" t="s">
        <v>140</v>
      </c>
      <c r="Q35" s="190"/>
      <c r="R35" s="436" t="s">
        <v>388</v>
      </c>
    </row>
    <row r="36" spans="1:18" s="92" customFormat="1" ht="12.75" customHeight="1" thickTop="1" thickBot="1">
      <c r="A36" s="516"/>
      <c r="B36" s="517"/>
      <c r="C36" s="517"/>
      <c r="D36" s="517"/>
      <c r="E36" s="481"/>
      <c r="F36" s="518"/>
      <c r="G36" s="518"/>
      <c r="H36" s="518"/>
      <c r="I36" s="511"/>
      <c r="J36" s="517"/>
      <c r="K36" s="517"/>
      <c r="L36" s="517"/>
      <c r="M36" s="481"/>
      <c r="N36" s="518"/>
      <c r="O36" s="518"/>
      <c r="P36" s="518"/>
      <c r="Q36" s="190"/>
      <c r="R36" s="446"/>
    </row>
    <row r="37" spans="1:18" s="92" customFormat="1" ht="28.15" customHeight="1" thickTop="1" thickBot="1">
      <c r="A37" s="572" t="s">
        <v>389</v>
      </c>
      <c r="B37" s="573" t="s">
        <v>140</v>
      </c>
      <c r="C37" s="565" t="s">
        <v>140</v>
      </c>
      <c r="D37" s="566" t="s">
        <v>140</v>
      </c>
      <c r="E37" s="567"/>
      <c r="F37" s="573" t="s">
        <v>140</v>
      </c>
      <c r="G37" s="569" t="s">
        <v>140</v>
      </c>
      <c r="H37" s="574" t="s">
        <v>139</v>
      </c>
      <c r="I37" s="575"/>
      <c r="J37" s="573" t="s">
        <v>140</v>
      </c>
      <c r="K37" s="565" t="s">
        <v>140</v>
      </c>
      <c r="L37" s="566" t="s">
        <v>140</v>
      </c>
      <c r="M37" s="567"/>
      <c r="N37" s="573" t="s">
        <v>140</v>
      </c>
      <c r="O37" s="569" t="s">
        <v>140</v>
      </c>
      <c r="P37" s="574" t="s">
        <v>139</v>
      </c>
      <c r="Q37" s="190"/>
      <c r="R37" s="436" t="s">
        <v>390</v>
      </c>
    </row>
    <row r="38" spans="1:18" s="92" customFormat="1" ht="12.75" customHeight="1" thickTop="1" thickBot="1">
      <c r="A38" s="492"/>
      <c r="B38" s="481"/>
      <c r="C38" s="481"/>
      <c r="D38" s="481"/>
      <c r="E38" s="481"/>
      <c r="F38" s="515" t="s">
        <v>391</v>
      </c>
      <c r="G38" s="515"/>
      <c r="H38" s="515"/>
      <c r="I38" s="482"/>
      <c r="J38" s="481"/>
      <c r="K38" s="481"/>
      <c r="L38" s="481"/>
      <c r="M38" s="481"/>
      <c r="N38" s="515" t="s">
        <v>391</v>
      </c>
      <c r="O38" s="515"/>
      <c r="P38" s="515"/>
      <c r="Q38" s="190"/>
      <c r="R38" s="480"/>
    </row>
    <row r="39" spans="1:18" s="92" customFormat="1" ht="28.15" customHeight="1" thickTop="1" thickBot="1">
      <c r="A39" s="563" t="s">
        <v>392</v>
      </c>
      <c r="B39" s="564" t="s">
        <v>140</v>
      </c>
      <c r="C39" s="565" t="s">
        <v>140</v>
      </c>
      <c r="D39" s="566" t="s">
        <v>140</v>
      </c>
      <c r="E39" s="567"/>
      <c r="F39" s="568" t="s">
        <v>140</v>
      </c>
      <c r="G39" s="569" t="s">
        <v>140</v>
      </c>
      <c r="H39" s="570" t="s">
        <v>140</v>
      </c>
      <c r="I39" s="571"/>
      <c r="J39" s="564" t="s">
        <v>140</v>
      </c>
      <c r="K39" s="565" t="s">
        <v>140</v>
      </c>
      <c r="L39" s="566" t="s">
        <v>140</v>
      </c>
      <c r="M39" s="567"/>
      <c r="N39" s="568" t="s">
        <v>140</v>
      </c>
      <c r="O39" s="569" t="s">
        <v>140</v>
      </c>
      <c r="P39" s="570" t="s">
        <v>140</v>
      </c>
      <c r="Q39" s="190"/>
      <c r="R39" s="436" t="s">
        <v>393</v>
      </c>
    </row>
    <row r="40" spans="1:18" s="92" customFormat="1" ht="12.75" customHeight="1" thickTop="1" thickBot="1">
      <c r="A40" s="492"/>
      <c r="B40" s="481"/>
      <c r="C40" s="481"/>
      <c r="D40" s="481"/>
      <c r="E40" s="481"/>
      <c r="F40" s="515"/>
      <c r="G40" s="515"/>
      <c r="H40" s="515"/>
      <c r="I40" s="482"/>
      <c r="J40" s="481"/>
      <c r="K40" s="481"/>
      <c r="L40" s="481"/>
      <c r="M40" s="481"/>
      <c r="N40" s="515"/>
      <c r="O40" s="515"/>
      <c r="P40" s="515"/>
      <c r="Q40" s="190"/>
      <c r="R40" s="480"/>
    </row>
    <row r="41" spans="1:18" s="190" customFormat="1" ht="19.5" customHeight="1" thickTop="1" thickBot="1">
      <c r="A41" s="521" t="s">
        <v>168</v>
      </c>
      <c r="B41" s="481"/>
      <c r="C41" s="481"/>
      <c r="D41" s="481"/>
      <c r="E41" s="481"/>
      <c r="F41" s="515"/>
      <c r="G41" s="515"/>
      <c r="H41" s="515"/>
      <c r="I41" s="482"/>
      <c r="J41" s="481"/>
      <c r="K41" s="481"/>
      <c r="L41" s="481"/>
      <c r="M41" s="481"/>
      <c r="N41" s="515"/>
      <c r="O41" s="515"/>
      <c r="P41" s="515"/>
      <c r="R41" s="480"/>
    </row>
    <row r="42" spans="1:18" s="92" customFormat="1" ht="28.15" customHeight="1" thickTop="1">
      <c r="A42" s="522" t="s">
        <v>394</v>
      </c>
      <c r="B42" s="556" t="s">
        <v>140</v>
      </c>
      <c r="C42" s="543" t="s">
        <v>140</v>
      </c>
      <c r="D42" s="544" t="s">
        <v>140</v>
      </c>
      <c r="E42" s="526"/>
      <c r="F42" s="576" t="s">
        <v>140</v>
      </c>
      <c r="G42" s="545" t="s">
        <v>140</v>
      </c>
      <c r="H42" s="546" t="s">
        <v>139</v>
      </c>
      <c r="I42" s="528"/>
      <c r="J42" s="556" t="s">
        <v>140</v>
      </c>
      <c r="K42" s="543" t="s">
        <v>140</v>
      </c>
      <c r="L42" s="544" t="s">
        <v>140</v>
      </c>
      <c r="M42" s="526"/>
      <c r="N42" s="576" t="s">
        <v>140</v>
      </c>
      <c r="O42" s="545" t="s">
        <v>140</v>
      </c>
      <c r="P42" s="546" t="s">
        <v>139</v>
      </c>
      <c r="Q42" s="190"/>
      <c r="R42" s="389" t="s">
        <v>395</v>
      </c>
    </row>
    <row r="43" spans="1:18" s="92" customFormat="1" ht="28.15" customHeight="1" thickBot="1">
      <c r="A43" s="557" t="s">
        <v>396</v>
      </c>
      <c r="B43" s="499" t="s">
        <v>140</v>
      </c>
      <c r="C43" s="500" t="s">
        <v>140</v>
      </c>
      <c r="D43" s="501" t="s">
        <v>140</v>
      </c>
      <c r="E43" s="530"/>
      <c r="F43" s="519" t="s">
        <v>140</v>
      </c>
      <c r="G43" s="502" t="s">
        <v>140</v>
      </c>
      <c r="H43" s="503" t="s">
        <v>139</v>
      </c>
      <c r="I43" s="531"/>
      <c r="J43" s="499" t="s">
        <v>140</v>
      </c>
      <c r="K43" s="500" t="s">
        <v>140</v>
      </c>
      <c r="L43" s="501" t="s">
        <v>140</v>
      </c>
      <c r="M43" s="530"/>
      <c r="N43" s="519" t="s">
        <v>140</v>
      </c>
      <c r="O43" s="502" t="s">
        <v>140</v>
      </c>
      <c r="P43" s="503" t="s">
        <v>139</v>
      </c>
      <c r="Q43" s="190"/>
      <c r="R43" s="390" t="s">
        <v>397</v>
      </c>
    </row>
    <row r="44" spans="1:18" s="92" customFormat="1" ht="28.15" customHeight="1" thickBot="1">
      <c r="A44" s="549" t="s">
        <v>398</v>
      </c>
      <c r="B44" s="550" t="s">
        <v>140</v>
      </c>
      <c r="C44" s="551" t="s">
        <v>140</v>
      </c>
      <c r="D44" s="552" t="s">
        <v>140</v>
      </c>
      <c r="E44" s="537"/>
      <c r="F44" s="550" t="s">
        <v>140</v>
      </c>
      <c r="G44" s="551" t="s">
        <v>140</v>
      </c>
      <c r="H44" s="552" t="s">
        <v>140</v>
      </c>
      <c r="I44" s="577"/>
      <c r="J44" s="550" t="s">
        <v>140</v>
      </c>
      <c r="K44" s="551" t="s">
        <v>140</v>
      </c>
      <c r="L44" s="552" t="s">
        <v>140</v>
      </c>
      <c r="M44" s="537"/>
      <c r="N44" s="550" t="s">
        <v>140</v>
      </c>
      <c r="O44" s="551" t="s">
        <v>140</v>
      </c>
      <c r="P44" s="552" t="s">
        <v>140</v>
      </c>
      <c r="Q44" s="190"/>
      <c r="R44" s="416" t="s">
        <v>399</v>
      </c>
    </row>
    <row r="45" spans="1:18" s="92" customFormat="1" ht="12.75" customHeight="1" thickTop="1" thickBot="1">
      <c r="A45" s="492"/>
      <c r="B45" s="481"/>
      <c r="C45" s="481"/>
      <c r="D45" s="481"/>
      <c r="E45" s="481"/>
      <c r="F45" s="515"/>
      <c r="G45" s="515"/>
      <c r="H45" s="515"/>
      <c r="I45" s="482"/>
      <c r="J45" s="481"/>
      <c r="K45" s="481"/>
      <c r="L45" s="481"/>
      <c r="M45" s="481"/>
      <c r="N45" s="515"/>
      <c r="O45" s="515"/>
      <c r="P45" s="515"/>
      <c r="Q45" s="190"/>
      <c r="R45" s="480"/>
    </row>
    <row r="46" spans="1:18" s="92" customFormat="1" ht="28.15" customHeight="1" thickTop="1" thickBot="1">
      <c r="A46" s="563" t="s">
        <v>400</v>
      </c>
      <c r="B46" s="564" t="s">
        <v>140</v>
      </c>
      <c r="C46" s="565" t="s">
        <v>140</v>
      </c>
      <c r="D46" s="566" t="s">
        <v>140</v>
      </c>
      <c r="E46" s="567"/>
      <c r="F46" s="568" t="s">
        <v>140</v>
      </c>
      <c r="G46" s="569" t="s">
        <v>140</v>
      </c>
      <c r="H46" s="570" t="s">
        <v>140</v>
      </c>
      <c r="I46" s="571"/>
      <c r="J46" s="564" t="s">
        <v>140</v>
      </c>
      <c r="K46" s="565" t="s">
        <v>140</v>
      </c>
      <c r="L46" s="566" t="s">
        <v>140</v>
      </c>
      <c r="M46" s="567"/>
      <c r="N46" s="568" t="s">
        <v>140</v>
      </c>
      <c r="O46" s="569" t="s">
        <v>140</v>
      </c>
      <c r="P46" s="570" t="s">
        <v>140</v>
      </c>
      <c r="Q46" s="190"/>
      <c r="R46" s="436" t="s">
        <v>401</v>
      </c>
    </row>
    <row r="47" spans="1:18" s="92" customFormat="1" ht="7.5" customHeight="1" thickTop="1">
      <c r="A47" s="103"/>
      <c r="B47" s="104"/>
      <c r="C47" s="104"/>
      <c r="D47" s="104"/>
      <c r="E47" s="104"/>
      <c r="F47" s="104"/>
      <c r="G47" s="104"/>
      <c r="H47" s="104"/>
      <c r="I47" s="105"/>
      <c r="J47" s="104"/>
      <c r="K47" s="104"/>
      <c r="L47" s="104"/>
      <c r="M47" s="104"/>
      <c r="N47" s="104"/>
      <c r="O47" s="104"/>
      <c r="P47" s="104"/>
      <c r="Q47" s="190"/>
      <c r="R47" s="190"/>
    </row>
    <row r="48" spans="1:18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</row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</sheetData>
  <customSheetViews>
    <customSheetView guid="{1B259DF3-2D8D-4DFB-A9C4-F29F1CEBD105}" scale="55" showPageBreaks="1" showGridLines="0" fitToPage="1" printArea="1" hiddenRows="1" view="pageBreakPreview">
      <selection sqref="A1:G1"/>
      <pageMargins left="0" right="0" top="0" bottom="0" header="0" footer="0"/>
      <pageSetup paperSize="9" scale="38" orientation="portrait" r:id="rId1"/>
      <headerFooter>
        <oddHeader>&amp;CPro forma tables 2020-21 (Consultation)</oddHeader>
        <oddFooter>&amp;L&amp;D&amp;T&amp;R&amp;A</oddFooter>
      </headerFooter>
    </customSheetView>
  </customSheetViews>
  <mergeCells count="9">
    <mergeCell ref="A3:P3"/>
    <mergeCell ref="R5:R7"/>
    <mergeCell ref="A5:A7"/>
    <mergeCell ref="B5:H5"/>
    <mergeCell ref="J5:P5"/>
    <mergeCell ref="B7:D7"/>
    <mergeCell ref="F7:H7"/>
    <mergeCell ref="J7:L7"/>
    <mergeCell ref="N7:P7"/>
  </mergeCells>
  <pageMargins left="0.7" right="0.7" top="0.75" bottom="0.75" header="0.3" footer="0.3"/>
  <pageSetup paperSize="8" scale="82" fitToHeight="0" orientation="portrait" r:id="rId2"/>
  <headerFooter>
    <oddHeader>&amp;L&amp;F&amp;CSheet: &amp;A&amp;ROFFICIAL</oddHeader>
    <oddFooter>&amp;LPrinted on: &amp;D at &amp;T&amp;CPage &amp;P of &amp;N&amp;ROfwat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"/>
  <sheetViews>
    <sheetView showGridLines="0" view="pageBreakPreview" zoomScale="80" zoomScaleNormal="100" zoomScaleSheetLayoutView="80" workbookViewId="0">
      <selection activeCell="G33" sqref="G33"/>
    </sheetView>
  </sheetViews>
  <sheetFormatPr defaultColWidth="9" defaultRowHeight="14.25"/>
  <cols>
    <col min="1" max="16384" width="9" style="175"/>
  </cols>
  <sheetData/>
  <pageMargins left="0.7" right="0.7" top="0.75" bottom="0.75" header="0.3" footer="0.3"/>
  <pageSetup paperSize="8" fitToHeight="0" orientation="portrait" r:id="rId1"/>
  <headerFooter>
    <oddHeader>&amp;L&amp;F&amp;CSheet: &amp;A&amp;ROFFICIAL</oddHeader>
    <oddFooter>&amp;LPrinted on: &amp;D at &amp;T&amp;CPage &amp;P of &amp;N&amp;ROfwat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 - Excel" ma:contentTypeID="0x010100573134B1BDBFC74F8C2DBF70E4CDEAD40100A5B5C112FF570748BC5C34498C306084" ma:contentTypeVersion="89" ma:contentTypeDescription="" ma:contentTypeScope="" ma:versionID="a9fd874f29270a7493d47459e28e4a73">
  <xsd:schema xmlns:xsd="http://www.w3.org/2001/XMLSchema" xmlns:xs="http://www.w3.org/2001/XMLSchema" xmlns:p="http://schemas.microsoft.com/office/2006/metadata/properties" xmlns:ns2="7041854e-4853-44f9-9e63-23b7acad5461" targetNamespace="http://schemas.microsoft.com/office/2006/metadata/properties" ma:root="true" ma:fieldsID="e3fa120d064051cd057096ce7f19535a" ns2:_=""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e0e5cfab-624c-4e44-8ff4-7cd112c8ab77" ContentTypeId="0x010100573134B1BDBFC74F8C2DBF70E4CDEAD401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041854e-4853-44f9-9e63-23b7acad5461">
      <Value>21</Value>
      <Value>1896</Value>
    </TaxCatchAll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>Company performance monitoring ＆ engagement</TermName>
          <TermId>3cbb2248-aeb0-4f5e-8833-d72f52afb8f0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c2540f30-f875-494b-a43f-ebfb5017a6ad</TermId>
        </TermInfo>
      </Terms>
    </da4e9ae56afa494a84f353054bd212ec>
  </documentManagement>
</p:properties>
</file>

<file path=customXml/itemProps1.xml><?xml version="1.0" encoding="utf-8"?>
<ds:datastoreItem xmlns:ds="http://schemas.openxmlformats.org/officeDocument/2006/customXml" ds:itemID="{41AB374A-62B6-408E-9E71-C096128F20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6AF06F-A31E-452A-B9DA-8B5EF3F748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41854e-4853-44f9-9e63-23b7acad54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DA0FD1-4733-4F02-B3A4-B8493AE6B80D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6E673441-CF3F-42B3-9F85-43E7F9EEF121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7041854e-4853-44f9-9e63-23b7acad5461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71</vt:i4>
      </vt:variant>
      <vt:variant>
        <vt:lpstr>Named Ranges</vt:lpstr>
      </vt:variant>
      <vt:variant>
        <vt:i4>61</vt:i4>
      </vt:variant>
    </vt:vector>
  </HeadingPairs>
  <TitlesOfParts>
    <vt:vector size="132" baseType="lpstr">
      <vt:lpstr>Cover</vt:lpstr>
      <vt:lpstr>Section 1 &gt;&gt;</vt:lpstr>
      <vt:lpstr>1A</vt:lpstr>
      <vt:lpstr>1B</vt:lpstr>
      <vt:lpstr>1C</vt:lpstr>
      <vt:lpstr>1D</vt:lpstr>
      <vt:lpstr>1E</vt:lpstr>
      <vt:lpstr>1F</vt:lpstr>
      <vt:lpstr>Section 2 &gt;&gt;</vt:lpstr>
      <vt:lpstr>2A</vt:lpstr>
      <vt:lpstr>2B</vt:lpstr>
      <vt:lpstr>2C</vt:lpstr>
      <vt:lpstr>2D</vt:lpstr>
      <vt:lpstr>2E</vt:lpstr>
      <vt:lpstr>2F</vt:lpstr>
      <vt:lpstr>2G</vt:lpstr>
      <vt:lpstr>2H</vt:lpstr>
      <vt:lpstr>2I</vt:lpstr>
      <vt:lpstr>2J</vt:lpstr>
      <vt:lpstr>2K</vt:lpstr>
      <vt:lpstr>2L</vt:lpstr>
      <vt:lpstr>2M</vt:lpstr>
      <vt:lpstr>2N</vt:lpstr>
      <vt:lpstr>2O</vt:lpstr>
      <vt:lpstr>Section 3 &gt;&gt;</vt:lpstr>
      <vt:lpstr>3A</vt:lpstr>
      <vt:lpstr>3B</vt:lpstr>
      <vt:lpstr>3C</vt:lpstr>
      <vt:lpstr>3D</vt:lpstr>
      <vt:lpstr>3E</vt:lpstr>
      <vt:lpstr>Section 4 &gt;&gt;</vt:lpstr>
      <vt:lpstr>4A</vt:lpstr>
      <vt:lpstr>4B</vt:lpstr>
      <vt:lpstr>4C</vt:lpstr>
      <vt:lpstr>4D</vt:lpstr>
      <vt:lpstr>4E</vt:lpstr>
      <vt:lpstr>4F</vt:lpstr>
      <vt:lpstr>4G</vt:lpstr>
      <vt:lpstr>4H</vt:lpstr>
      <vt:lpstr>4I</vt:lpstr>
      <vt:lpstr>4J</vt:lpstr>
      <vt:lpstr>4K</vt:lpstr>
      <vt:lpstr>4L</vt:lpstr>
      <vt:lpstr>4M</vt:lpstr>
      <vt:lpstr>4N</vt:lpstr>
      <vt:lpstr>4O</vt:lpstr>
      <vt:lpstr>4P</vt:lpstr>
      <vt:lpstr>Section 5 &gt;&gt;</vt:lpstr>
      <vt:lpstr>5A</vt:lpstr>
      <vt:lpstr>5B</vt:lpstr>
      <vt:lpstr>Section 6 &gt;&gt;</vt:lpstr>
      <vt:lpstr>6A</vt:lpstr>
      <vt:lpstr>6B</vt:lpstr>
      <vt:lpstr>6C</vt:lpstr>
      <vt:lpstr>6D</vt:lpstr>
      <vt:lpstr>Section 7 &gt;&gt;</vt:lpstr>
      <vt:lpstr>7A</vt:lpstr>
      <vt:lpstr>7B</vt:lpstr>
      <vt:lpstr>7C</vt:lpstr>
      <vt:lpstr>7D</vt:lpstr>
      <vt:lpstr>7E</vt:lpstr>
      <vt:lpstr>Section 8 &gt;&gt;</vt:lpstr>
      <vt:lpstr>8A</vt:lpstr>
      <vt:lpstr>8B</vt:lpstr>
      <vt:lpstr>8C</vt:lpstr>
      <vt:lpstr>8D</vt:lpstr>
      <vt:lpstr>Section 9 &gt;&gt;</vt:lpstr>
      <vt:lpstr>9A</vt:lpstr>
      <vt:lpstr>Small Co return &gt;&gt;</vt:lpstr>
      <vt:lpstr>S1</vt:lpstr>
      <vt:lpstr>S2</vt:lpstr>
      <vt:lpstr>'1A'!Print_Area</vt:lpstr>
      <vt:lpstr>'1B'!Print_Area</vt:lpstr>
      <vt:lpstr>'1C'!Print_Area</vt:lpstr>
      <vt:lpstr>'1D'!Print_Area</vt:lpstr>
      <vt:lpstr>'1E'!Print_Area</vt:lpstr>
      <vt:lpstr>'1F'!Print_Area</vt:lpstr>
      <vt:lpstr>'2A'!Print_Area</vt:lpstr>
      <vt:lpstr>'2B'!Print_Area</vt:lpstr>
      <vt:lpstr>'2C'!Print_Area</vt:lpstr>
      <vt:lpstr>'2D'!Print_Area</vt:lpstr>
      <vt:lpstr>'2E'!Print_Area</vt:lpstr>
      <vt:lpstr>'2F'!Print_Area</vt:lpstr>
      <vt:lpstr>'2G'!Print_Area</vt:lpstr>
      <vt:lpstr>'2H'!Print_Area</vt:lpstr>
      <vt:lpstr>'2I'!Print_Area</vt:lpstr>
      <vt:lpstr>'2J'!Print_Area</vt:lpstr>
      <vt:lpstr>'2K'!Print_Area</vt:lpstr>
      <vt:lpstr>'2L'!Print_Area</vt:lpstr>
      <vt:lpstr>'2M'!Print_Area</vt:lpstr>
      <vt:lpstr>'2N'!Print_Area</vt:lpstr>
      <vt:lpstr>'2O'!Print_Area</vt:lpstr>
      <vt:lpstr>'3A'!Print_Area</vt:lpstr>
      <vt:lpstr>'3B'!Print_Area</vt:lpstr>
      <vt:lpstr>'3C'!Print_Area</vt:lpstr>
      <vt:lpstr>'3D'!Print_Area</vt:lpstr>
      <vt:lpstr>'3E'!Print_Area</vt:lpstr>
      <vt:lpstr>'4A'!Print_Area</vt:lpstr>
      <vt:lpstr>'4B'!Print_Area</vt:lpstr>
      <vt:lpstr>'4C'!Print_Area</vt:lpstr>
      <vt:lpstr>'4D'!Print_Area</vt:lpstr>
      <vt:lpstr>'4E'!Print_Area</vt:lpstr>
      <vt:lpstr>'4F'!Print_Area</vt:lpstr>
      <vt:lpstr>'4G'!Print_Area</vt:lpstr>
      <vt:lpstr>'4H'!Print_Area</vt:lpstr>
      <vt:lpstr>'4I'!Print_Area</vt:lpstr>
      <vt:lpstr>'4J'!Print_Area</vt:lpstr>
      <vt:lpstr>'4K'!Print_Area</vt:lpstr>
      <vt:lpstr>'4L'!Print_Area</vt:lpstr>
      <vt:lpstr>'4M'!Print_Area</vt:lpstr>
      <vt:lpstr>'4N'!Print_Area</vt:lpstr>
      <vt:lpstr>'4O'!Print_Area</vt:lpstr>
      <vt:lpstr>'4P'!Print_Area</vt:lpstr>
      <vt:lpstr>'5A'!Print_Area</vt:lpstr>
      <vt:lpstr>'5B'!Print_Area</vt:lpstr>
      <vt:lpstr>'6A'!Print_Area</vt:lpstr>
      <vt:lpstr>'6B'!Print_Area</vt:lpstr>
      <vt:lpstr>'6C'!Print_Area</vt:lpstr>
      <vt:lpstr>'6D'!Print_Area</vt:lpstr>
      <vt:lpstr>'7A'!Print_Area</vt:lpstr>
      <vt:lpstr>'7B'!Print_Area</vt:lpstr>
      <vt:lpstr>'7C'!Print_Area</vt:lpstr>
      <vt:lpstr>'7D'!Print_Area</vt:lpstr>
      <vt:lpstr>'7E'!Print_Area</vt:lpstr>
      <vt:lpstr>'8A'!Print_Area</vt:lpstr>
      <vt:lpstr>'8B'!Print_Area</vt:lpstr>
      <vt:lpstr>'8C'!Print_Area</vt:lpstr>
      <vt:lpstr>'8D'!Print_Area</vt:lpstr>
      <vt:lpstr>'9A'!Print_Area</vt:lpstr>
      <vt:lpstr>Cover!Print_Area</vt:lpstr>
      <vt:lpstr>'S1'!Print_Area</vt:lpstr>
      <vt:lpstr>'S2'!Print_Area</vt:lpstr>
    </vt:vector>
  </TitlesOfParts>
  <Manager/>
  <Company>Water Services Regulation Authority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Regulatory report - proforma tables</dc:title>
  <dc:subject/>
  <dc:creator>Jenny Ngai</dc:creator>
  <cp:keywords/>
  <dc:description/>
  <cp:lastModifiedBy>Robert Lee</cp:lastModifiedBy>
  <cp:revision/>
  <cp:lastPrinted>2020-05-27T16:06:16Z</cp:lastPrinted>
  <dcterms:created xsi:type="dcterms:W3CDTF">2014-03-03T14:46:41Z</dcterms:created>
  <dcterms:modified xsi:type="dcterms:W3CDTF">2020-05-27T16:09:23Z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0x010100573134B1BDBFC74F8C2DBF70E4CDEAD40100A5B5C112FF570748BC5C34498C306084</vt:lpwstr>
  </property>
  <property fmtid="{D5CDD505-2E9C-101B-9397-08002B2CF9AE}" pid="3" name="TaxKeyword">
    <vt:lpwstr/>
  </property>
  <property fmtid="{D5CDD505-2E9C-101B-9397-08002B2CF9AE}" pid="4" name="Water Companies">
    <vt:lpwstr/>
  </property>
  <property fmtid="{D5CDD505-2E9C-101B-9397-08002B2CF9AE}" pid="5" name="Document Type">
    <vt:lpwstr/>
  </property>
  <property fmtid="{D5CDD505-2E9C-101B-9397-08002B2CF9AE}" pid="6" name="Order">
    <vt:r8>100</vt:r8>
  </property>
  <property fmtid="{D5CDD505-2E9C-101B-9397-08002B2CF9AE}" pid="7" name="Meeting">
    <vt:lpwstr/>
  </property>
  <property fmtid="{D5CDD505-2E9C-101B-9397-08002B2CF9AE}" pid="8" name="Stakeholder 4">
    <vt:lpwstr/>
  </property>
  <property fmtid="{D5CDD505-2E9C-101B-9397-08002B2CF9AE}" pid="9" name="Project Code">
    <vt:lpwstr>1896;#Company performance monitoring ＆ engagement|3cbb2248-aeb0-4f5e-8833-d72f52afb8f0</vt:lpwstr>
  </property>
  <property fmtid="{D5CDD505-2E9C-101B-9397-08002B2CF9AE}" pid="10" name="Stakeholder 3">
    <vt:lpwstr/>
  </property>
  <property fmtid="{D5CDD505-2E9C-101B-9397-08002B2CF9AE}" pid="11" name="Stakeholder 2">
    <vt:lpwstr/>
  </property>
  <property fmtid="{D5CDD505-2E9C-101B-9397-08002B2CF9AE}" pid="12" name="Stakeholder">
    <vt:lpwstr/>
  </property>
  <property fmtid="{D5CDD505-2E9C-101B-9397-08002B2CF9AE}" pid="13" name="Security Classification">
    <vt:lpwstr>21;#OFFICIAL|c2540f30-f875-494b-a43f-ebfb5017a6ad</vt:lpwstr>
  </property>
  <property fmtid="{D5CDD505-2E9C-101B-9397-08002B2CF9AE}" pid="14" name="Hierarchy">
    <vt:lpwstr/>
  </property>
  <property fmtid="{D5CDD505-2E9C-101B-9397-08002B2CF9AE}" pid="15" name="Collection">
    <vt:lpwstr/>
  </property>
  <property fmtid="{D5CDD505-2E9C-101B-9397-08002B2CF9AE}" pid="16" name="Stakeholder 5">
    <vt:lpwstr/>
  </property>
  <property fmtid="{D5CDD505-2E9C-101B-9397-08002B2CF9AE}" pid="17" name="dlc_EmailBCC">
    <vt:lpwstr/>
  </property>
  <property fmtid="{D5CDD505-2E9C-101B-9397-08002B2CF9AE}" pid="18" name="Folder Audit History">
    <vt:lpwstr/>
  </property>
  <property fmtid="{D5CDD505-2E9C-101B-9397-08002B2CF9AE}" pid="19" name="xd_ProgID">
    <vt:lpwstr/>
  </property>
  <property fmtid="{D5CDD505-2E9C-101B-9397-08002B2CF9AE}" pid="20" name="dlc_EmailCC">
    <vt:lpwstr/>
  </property>
  <property fmtid="{D5CDD505-2E9C-101B-9397-08002B2CF9AE}" pid="21" name="dlc_EmailSubject">
    <vt:lpwstr/>
  </property>
  <property fmtid="{D5CDD505-2E9C-101B-9397-08002B2CF9AE}" pid="22" name="dlc_EmailTo">
    <vt:lpwstr/>
  </property>
  <property fmtid="{D5CDD505-2E9C-101B-9397-08002B2CF9AE}" pid="23" name="TemplateUrl">
    <vt:lpwstr/>
  </property>
  <property fmtid="{D5CDD505-2E9C-101B-9397-08002B2CF9AE}" pid="24" name="Folder Status">
    <vt:lpwstr/>
  </property>
  <property fmtid="{D5CDD505-2E9C-101B-9397-08002B2CF9AE}" pid="25" name="_CopySource">
    <vt:lpwstr>https://ofwat.sharepoint.com/sites/rms/pr-fng/fp-mad/Regulatory Accounting Guidelines Updates/External Correspondence/Proforma tables 2017-18 [post condoc draft].xlsx</vt:lpwstr>
  </property>
  <property fmtid="{D5CDD505-2E9C-101B-9397-08002B2CF9AE}" pid="26" name="Original Role Assignments">
    <vt:lpwstr/>
  </property>
  <property fmtid="{D5CDD505-2E9C-101B-9397-08002B2CF9AE}" pid="27" name="Inheritance Broken by Folder Closure">
    <vt:lpwstr/>
  </property>
  <property fmtid="{D5CDD505-2E9C-101B-9397-08002B2CF9AE}" pid="28" name="dlc_EmailFrom">
    <vt:lpwstr/>
  </property>
  <property fmtid="{D5CDD505-2E9C-101B-9397-08002B2CF9AE}" pid="29" name="AuthorIds_UIVersion_34">
    <vt:lpwstr>33</vt:lpwstr>
  </property>
  <property fmtid="{D5CDD505-2E9C-101B-9397-08002B2CF9AE}" pid="30" name="AuthorIds_UIVersion_36">
    <vt:lpwstr>29</vt:lpwstr>
  </property>
  <property fmtid="{D5CDD505-2E9C-101B-9397-08002B2CF9AE}" pid="31" name="AuthorIds_UIVersion_37">
    <vt:lpwstr>29</vt:lpwstr>
  </property>
  <property fmtid="{D5CDD505-2E9C-101B-9397-08002B2CF9AE}" pid="32" name="AuthorIds_UIVersion_38">
    <vt:lpwstr>29</vt:lpwstr>
  </property>
  <property fmtid="{D5CDD505-2E9C-101B-9397-08002B2CF9AE}" pid="33" name="AuthorIds_UIVersion_1">
    <vt:lpwstr>29</vt:lpwstr>
  </property>
  <property fmtid="{D5CDD505-2E9C-101B-9397-08002B2CF9AE}" pid="34" name="AuthorIds_UIVersion_3">
    <vt:lpwstr>29</vt:lpwstr>
  </property>
  <property fmtid="{D5CDD505-2E9C-101B-9397-08002B2CF9AE}" pid="35" name="AuthorIds_UIVersion_4">
    <vt:lpwstr>17</vt:lpwstr>
  </property>
  <property fmtid="{D5CDD505-2E9C-101B-9397-08002B2CF9AE}" pid="36" name="AuthorIds_UIVersion_5">
    <vt:lpwstr>17</vt:lpwstr>
  </property>
  <property fmtid="{D5CDD505-2E9C-101B-9397-08002B2CF9AE}" pid="37" name="AuthorIds_UIVersion_7">
    <vt:lpwstr>29</vt:lpwstr>
  </property>
  <property fmtid="{D5CDD505-2E9C-101B-9397-08002B2CF9AE}" pid="38" name="AuthorIds_UIVersion_8">
    <vt:lpwstr>17</vt:lpwstr>
  </property>
  <property fmtid="{D5CDD505-2E9C-101B-9397-08002B2CF9AE}" pid="39" name="AuthorIds_UIVersion_9">
    <vt:lpwstr>29</vt:lpwstr>
  </property>
  <property fmtid="{D5CDD505-2E9C-101B-9397-08002B2CF9AE}" pid="40" name="AuthorIds_UIVersion_10">
    <vt:lpwstr>29</vt:lpwstr>
  </property>
  <property fmtid="{D5CDD505-2E9C-101B-9397-08002B2CF9AE}" pid="41" name="AuthorIds_UIVersion_11">
    <vt:lpwstr>817</vt:lpwstr>
  </property>
  <property fmtid="{D5CDD505-2E9C-101B-9397-08002B2CF9AE}" pid="42" name="AuthorIds_UIVersion_13">
    <vt:lpwstr>817</vt:lpwstr>
  </property>
  <property fmtid="{D5CDD505-2E9C-101B-9397-08002B2CF9AE}" pid="43" name="AuthorIds_UIVersion_14">
    <vt:lpwstr>817</vt:lpwstr>
  </property>
  <property fmtid="{D5CDD505-2E9C-101B-9397-08002B2CF9AE}" pid="44" name="AuthorIds_UIVersion_15">
    <vt:lpwstr>817</vt:lpwstr>
  </property>
  <property fmtid="{D5CDD505-2E9C-101B-9397-08002B2CF9AE}" pid="45" name="AuthorIds_UIVersion_16">
    <vt:lpwstr>817</vt:lpwstr>
  </property>
  <property fmtid="{D5CDD505-2E9C-101B-9397-08002B2CF9AE}" pid="46" name="AuthorIds_UIVersion_18">
    <vt:lpwstr>750</vt:lpwstr>
  </property>
  <property fmtid="{D5CDD505-2E9C-101B-9397-08002B2CF9AE}" pid="47" name="AuthorIds_UIVersion_19">
    <vt:lpwstr>17</vt:lpwstr>
  </property>
  <property fmtid="{D5CDD505-2E9C-101B-9397-08002B2CF9AE}" pid="48" name="AuthorIds_UIVersion_20">
    <vt:lpwstr>817</vt:lpwstr>
  </property>
  <property fmtid="{D5CDD505-2E9C-101B-9397-08002B2CF9AE}" pid="49" name="AuthorIds_UIVersion_21">
    <vt:lpwstr>2350</vt:lpwstr>
  </property>
  <property fmtid="{D5CDD505-2E9C-101B-9397-08002B2CF9AE}" pid="50" name="SharedWithUsers">
    <vt:lpwstr>80;#Jennie Seymour;#750;#David Watson;#817;#Paul Martin;#17;#Anne Robson;#2351;#Ross Pearton</vt:lpwstr>
  </property>
  <property fmtid="{D5CDD505-2E9C-101B-9397-08002B2CF9AE}" pid="51" name="AuthorIds_UIVersion_22">
    <vt:lpwstr>135</vt:lpwstr>
  </property>
  <property fmtid="{D5CDD505-2E9C-101B-9397-08002B2CF9AE}" pid="52" name="AuthorIds_UIVersion_24">
    <vt:lpwstr>33</vt:lpwstr>
  </property>
  <property fmtid="{D5CDD505-2E9C-101B-9397-08002B2CF9AE}" pid="53" name="AuthorIds_UIVersion_29">
    <vt:lpwstr>33</vt:lpwstr>
  </property>
  <property fmtid="{D5CDD505-2E9C-101B-9397-08002B2CF9AE}" pid="54" name="AuthorIds_UIVersion_30">
    <vt:lpwstr>33</vt:lpwstr>
  </property>
  <property fmtid="{D5CDD505-2E9C-101B-9397-08002B2CF9AE}" pid="55" name="AuthorIds_UIVersion_32">
    <vt:lpwstr>33</vt:lpwstr>
  </property>
  <property fmtid="{D5CDD505-2E9C-101B-9397-08002B2CF9AE}" pid="56" name="AuthorIds_UIVersion_33">
    <vt:lpwstr>33</vt:lpwstr>
  </property>
  <property fmtid="{D5CDD505-2E9C-101B-9397-08002B2CF9AE}" pid="57" name="AuthorIds_UIVersion_35">
    <vt:lpwstr>33</vt:lpwstr>
  </property>
  <property fmtid="{D5CDD505-2E9C-101B-9397-08002B2CF9AE}" pid="58" name="Follow-up">
    <vt:bool>false</vt:bool>
  </property>
  <property fmtid="{D5CDD505-2E9C-101B-9397-08002B2CF9AE}" pid="59" name="Asset">
    <vt:lpwstr>false</vt:lpwstr>
  </property>
</Properties>
</file>