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ldeep.briah\Desktop\"/>
    </mc:Choice>
  </mc:AlternateContent>
  <bookViews>
    <workbookView xWindow="0" yWindow="0" windowWidth="27360" windowHeight="13536"/>
  </bookViews>
  <sheets>
    <sheet name="Summary (Publication)" sheetId="1" r:id="rId1"/>
    <sheet name="Data" sheetId="2" r:id="rId2"/>
  </sheets>
  <calcPr calcId="152511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E8" i="1"/>
  <c r="D8" i="1"/>
  <c r="F4" i="1"/>
  <c r="E4" i="1"/>
  <c r="D4" i="1"/>
  <c r="F15" i="2"/>
  <c r="E15" i="2"/>
  <c r="E17" i="2"/>
  <c r="F17" i="2"/>
  <c r="K17" i="2"/>
  <c r="D15" i="2"/>
  <c r="I8" i="2"/>
  <c r="H8" i="2"/>
  <c r="I7" i="2" l="1"/>
  <c r="H7" i="2"/>
  <c r="I6" i="2" l="1"/>
  <c r="H6" i="2"/>
  <c r="F3" i="1" l="1"/>
  <c r="E3" i="1"/>
  <c r="D3" i="1"/>
  <c r="I5" i="2"/>
  <c r="H5" i="2"/>
  <c r="I4" i="2" l="1"/>
  <c r="H4" i="2"/>
  <c r="I3" i="2" l="1"/>
  <c r="H3" i="2"/>
</calcChain>
</file>

<file path=xl/sharedStrings.xml><?xml version="1.0" encoding="utf-8"?>
<sst xmlns="http://schemas.openxmlformats.org/spreadsheetml/2006/main" count="37" uniqueCount="31">
  <si>
    <t>Financial year</t>
  </si>
  <si>
    <t>Quarter</t>
  </si>
  <si>
    <t>Percentage of invoices paid within 5 days</t>
  </si>
  <si>
    <t>Percentage of invoices paid within 30 days</t>
  </si>
  <si>
    <t>Total amount of liability to pay</t>
  </si>
  <si>
    <t>2020-21</t>
  </si>
  <si>
    <t>April to June 2020</t>
  </si>
  <si>
    <t>July to September 2020</t>
  </si>
  <si>
    <t>October to December 2020</t>
  </si>
  <si>
    <t>January to March 2021</t>
  </si>
  <si>
    <t>TOTAL</t>
  </si>
  <si>
    <t>Month</t>
  </si>
  <si>
    <t>Total invoices</t>
  </si>
  <si>
    <t>Paid 30</t>
  </si>
  <si>
    <t>Paid 5</t>
  </si>
  <si>
    <t>Paid 30 %</t>
  </si>
  <si>
    <t>Paid 5 %</t>
  </si>
  <si>
    <t>Liability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</si>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</sst>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quotePrefix="1"/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0" applyNumberFormat="1"/>
    <xf numFmtId="43" fontId="0" fillId="0" borderId="1" xfId="0" applyNumberFormat="1" applyBorder="1"/>
    <xf numFmtId="164" fontId="0" fillId="0" borderId="1" xfId="0" applyNumberFormat="1" applyBorder="1"/>
    <xf numFmtId="0" fontId="0" fillId="2" borderId="1" xfId="0" applyFill="1" applyBorder="1"/>
    <xf numFmtId="0" fontId="0" fillId="3" borderId="1" xfId="0" applyFill="1" applyBorder="1"/>
    <xf numFmtId="43" fontId="0" fillId="3" borderId="1" xfId="2" applyFont="1" applyFill="1" applyBorder="1"/>
    <xf numFmtId="164" fontId="0" fillId="2" borderId="1" xfId="1" applyNumberFormat="1" applyFont="1" applyFill="1" applyBorder="1"/>
    <xf numFmtId="43" fontId="0" fillId="2" borderId="1" xfId="2" applyFont="1" applyFill="1" applyBorder="1"/>
    <xf numFmtId="0" fontId="2" fillId="4" borderId="1" xfId="0" applyFont="1" applyFill="1" applyBorder="1"/>
    <xf numFmtId="164" fontId="0" fillId="3" borderId="1" xfId="1" applyNumberFormat="1" applyFont="1" applyFill="1" applyBorder="1"/>
    <xf numFmtId="43" fontId="0" fillId="0" borderId="0" xfId="0" applyNumberFormat="1"/>
    <xf numFmtId="0" fontId="0" fillId="5" borderId="1" xfId="0" applyFill="1" applyBorder="1"/>
    <xf numFmtId="43" fontId="0" fillId="5" borderId="1" xfId="2" applyFont="1" applyFill="1" applyBorder="1"/>
    <xf numFmtId="164" fontId="0" fillId="5" borderId="1" xfId="1" applyNumberFormat="1" applyFont="1" applyFill="1" applyBorder="1"/>
    <xf numFmtId="164" fontId="0" fillId="6" borderId="1" xfId="1" applyNumberFormat="1" applyFont="1" applyFill="1" applyBorder="1"/>
    <xf numFmtId="43" fontId="0" fillId="6" borderId="1" xfId="2" applyFont="1" applyFill="1" applyBorder="1"/>
    <xf numFmtId="0" fontId="0" fillId="6" borderId="1" xfId="0" applyFill="1" applyBorder="1"/>
  </cellXfs>
  <cellStyles count="4">
    <cellStyle name="Comma" xfId="2" builtinId="3"/>
    <cellStyle name="Comma 2" xf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F9"/>
  <sheetViews>
    <sheetView tabSelected="1" workbookViewId="0">
      <selection activeCell="B10" sqref="B10"/>
    </sheetView>
  </sheetViews>
  <sheetFormatPr defaultRowHeight="13.8" x14ac:dyDescent="0.25"/>
  <cols>
    <col min="2" max="2" width="13.19921875" bestFit="1" customWidth="1"/>
    <col min="3" max="3" width="22.69921875" bestFit="1" customWidth="1"/>
    <col min="4" max="4" width="37.8984375" bestFit="1" customWidth="1"/>
    <col min="5" max="5" width="38.8984375" bestFit="1" customWidth="1"/>
    <col min="6" max="6" width="27.59765625" bestFit="1" customWidth="1"/>
  </cols>
  <sheetData>
    <row r="2" spans="2:6" x14ac:dyDescent="0.25">
      <c r="B2" s="13" t="s">
        <v>0</v>
      </c>
      <c r="C2" s="13" t="s">
        <v>1</v>
      </c>
      <c r="D2" s="13" t="s">
        <v>2</v>
      </c>
      <c r="E2" s="13" t="s">
        <v>3</v>
      </c>
      <c r="F2" s="13" t="s">
        <v>4</v>
      </c>
    </row>
    <row r="3" spans="2:6" x14ac:dyDescent="0.25">
      <c r="B3" s="1" t="s">
        <v>5</v>
      </c>
      <c r="C3" s="1" t="s">
        <v>6</v>
      </c>
      <c r="D3" s="4">
        <f ca="1">SUM(Data!F3:F5)/SUM(Data!D3:D5)</f>
        <v>3.6544850498338874E-2</v>
      </c>
      <c r="E3" s="4">
        <f ca="1">SUM(Data!E3:E5)/SUM(Data!D3:D5)</f>
        <v>0.66112956810631229</v>
      </c>
      <c r="F3" s="6">
        <f ca="1">SUM(Data!K3:K5)</f>
        <v>8354.42</v>
      </c>
    </row>
    <row r="4" spans="2:6" x14ac:dyDescent="0.25">
      <c r="B4" s="1" t="s">
        <v>5</v>
      </c>
      <c r="C4" s="1" t="s">
        <v>7</v>
      </c>
      <c r="D4" s="4">
        <f ca="1">SUM(Data!F6:F8)/SUM(Data!D6:D8)</f>
        <v>8.3832335329341312E-2</v>
      </c>
      <c r="E4" s="4">
        <f ca="1">SUM(Data!E6:E8)/SUM(Data!D6:D8)</f>
        <v>0.77245508982035926</v>
      </c>
      <c r="F4" s="6">
        <f ca="1">SUM(Data!K6:K8)</f>
        <v>9234.35</v>
      </c>
    </row>
    <row r="5" spans="2:6" x14ac:dyDescent="0.25">
      <c r="B5" s="1" t="s">
        <v>5</v>
      </c>
      <c r="C5" s="1" t="s">
        <v>8</v>
      </c>
      <c r="D5" s="4"/>
      <c r="E5" s="4"/>
      <c r="F5" s="6"/>
    </row>
    <row r="6" spans="2:6" x14ac:dyDescent="0.25">
      <c r="B6" s="1" t="s">
        <v>5</v>
      </c>
      <c r="C6" s="1" t="s">
        <v>9</v>
      </c>
      <c r="D6" s="4"/>
      <c r="E6" s="4"/>
      <c r="F6" s="6"/>
    </row>
    <row r="7" spans="2:6" x14ac:dyDescent="0.25">
      <c r="D7" s="5"/>
      <c r="E7" s="5"/>
    </row>
    <row r="8" spans="2:6" x14ac:dyDescent="0.25">
      <c r="B8" s="1" t="s">
        <v>5</v>
      </c>
      <c r="C8" s="1" t="s">
        <v>10</v>
      </c>
      <c r="D8" s="7">
        <f ca="1">+Data!F17</f>
        <v>6.1417322834645668E-2</v>
      </c>
      <c r="E8" s="4">
        <f ca="1">+Data!E17</f>
        <v>0.71968503937007877</v>
      </c>
      <c r="F8" s="6">
        <f ca="1">+Data!K17</f>
        <v>17588.77</v>
      </c>
    </row>
    <row r="9" spans="2:6" x14ac:dyDescent="0.25">
      <c r="B9" s="2"/>
    </row>
  </sheetData>
  <pageMargins left="0.7" right="0.7" top="0.75" bottom="0.75" header="0.3" footer="0.3"/>
  <ignoredErrors>
    <ignoredError sqref="D7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2:K17"/>
  <sheetViews>
    <sheetView topLeftCell="C1" workbookViewId="0">
      <selection activeCell="F20" sqref="F20"/>
    </sheetView>
  </sheetViews>
  <sheetFormatPr defaultRowHeight="13.8" x14ac:dyDescent="0.25"/>
  <cols>
    <col min="2" max="2" width="11.69921875" bestFit="1" customWidth="1"/>
    <col min="3" max="3" width="22.8984375" bestFit="1" customWidth="1"/>
    <col min="4" max="4" width="13.5" customWidth="1"/>
    <col min="5" max="5" width="7.19921875" customWidth="1"/>
    <col min="6" max="6" width="6.69921875" customWidth="1"/>
    <col min="11" max="11" width="10.09765625" bestFit="1" customWidth="1"/>
  </cols>
  <sheetData>
    <row r="2" spans="2:11" x14ac:dyDescent="0.25">
      <c r="B2" s="1" t="s">
        <v>0</v>
      </c>
      <c r="C2" s="1" t="s">
        <v>11</v>
      </c>
      <c r="D2" s="1" t="s">
        <v>12</v>
      </c>
      <c r="E2" s="1" t="s">
        <v>13</v>
      </c>
      <c r="F2" s="1" t="s">
        <v>14</v>
      </c>
      <c r="H2" s="1" t="s">
        <v>15</v>
      </c>
      <c r="I2" s="1" t="s">
        <v>16</v>
      </c>
      <c r="K2" s="1" t="s">
        <v>17</v>
      </c>
    </row>
    <row r="3" spans="2:11" x14ac:dyDescent="0.25">
      <c r="B3" s="1" t="s">
        <v>5</v>
      </c>
      <c r="C3" s="8" t="s">
        <v>18</v>
      </c>
      <c r="D3" s="8">
        <v>61</v>
      </c>
      <c r="E3" s="8">
        <v>45</v>
      </c>
      <c r="F3" s="8">
        <v>3</v>
      </c>
      <c r="H3" s="11">
        <f t="shared" ref="H3:H8" ca="1" si="0">+E3/D3</f>
        <v>0.73770491803278693</v>
      </c>
      <c r="I3" s="11">
        <f t="shared" ref="I3:I8" ca="1" si="1">+F3/D3</f>
        <v>4.9180327868852458E-2</v>
      </c>
      <c r="K3" s="12">
        <v>534.47</v>
      </c>
    </row>
    <row r="4" spans="2:11" x14ac:dyDescent="0.25">
      <c r="B4" s="1"/>
      <c r="C4" s="8" t="s">
        <v>19</v>
      </c>
      <c r="D4" s="8">
        <v>104</v>
      </c>
      <c r="E4" s="8">
        <v>63</v>
      </c>
      <c r="F4" s="8">
        <v>3</v>
      </c>
      <c r="H4" s="11">
        <f t="shared" ca="1" si="0"/>
        <v>0.60576923076923073</v>
      </c>
      <c r="I4" s="11">
        <f t="shared" ca="1" si="1"/>
        <v>2.8846153846153848E-2</v>
      </c>
      <c r="K4" s="12">
        <v>1952.14</v>
      </c>
    </row>
    <row r="5" spans="2:11" x14ac:dyDescent="0.25">
      <c r="B5" s="1"/>
      <c r="C5" s="8" t="s">
        <v>20</v>
      </c>
      <c r="D5" s="8">
        <v>136</v>
      </c>
      <c r="E5" s="8">
        <v>91</v>
      </c>
      <c r="F5" s="8">
        <v>5</v>
      </c>
      <c r="H5" s="11">
        <f t="shared" ca="1" si="0"/>
        <v>0.66911764705882348</v>
      </c>
      <c r="I5" s="11">
        <f t="shared" ca="1" si="1"/>
        <v>3.6764705882352942E-2</v>
      </c>
      <c r="K5" s="12">
        <v>5867.81</v>
      </c>
    </row>
    <row r="6" spans="2:11" x14ac:dyDescent="0.25">
      <c r="B6" s="1"/>
      <c r="C6" s="9" t="s">
        <v>21</v>
      </c>
      <c r="D6" s="9">
        <v>151</v>
      </c>
      <c r="E6" s="9">
        <v>108</v>
      </c>
      <c r="F6" s="9">
        <v>8</v>
      </c>
      <c r="H6" s="14">
        <f t="shared" ca="1" si="0"/>
        <v>0.71523178807947019</v>
      </c>
      <c r="I6" s="14">
        <f t="shared" ca="1" si="1"/>
        <v>5.2980132450331126E-2</v>
      </c>
      <c r="K6" s="10">
        <v>5891.69</v>
      </c>
    </row>
    <row r="7" spans="2:11" x14ac:dyDescent="0.25">
      <c r="B7" s="1"/>
      <c r="C7" s="9" t="s">
        <v>22</v>
      </c>
      <c r="D7" s="9">
        <v>98</v>
      </c>
      <c r="E7" s="9">
        <v>85</v>
      </c>
      <c r="F7" s="9">
        <v>6</v>
      </c>
      <c r="H7" s="14">
        <f t="shared" ca="1" si="0"/>
        <v>0.86734693877551017</v>
      </c>
      <c r="I7" s="14">
        <f t="shared" ca="1" si="1"/>
        <v>6.1224489795918366E-2</v>
      </c>
      <c r="K7" s="10">
        <v>2045.59</v>
      </c>
    </row>
    <row r="8" spans="2:11" x14ac:dyDescent="0.25">
      <c r="B8" s="1"/>
      <c r="C8" s="9" t="s">
        <v>23</v>
      </c>
      <c r="D8" s="9">
        <v>85</v>
      </c>
      <c r="E8" s="9">
        <v>65</v>
      </c>
      <c r="F8" s="9">
        <v>14</v>
      </c>
      <c r="H8" s="14">
        <f t="shared" ca="1" si="0"/>
        <v>0.76470588235294112</v>
      </c>
      <c r="I8" s="14">
        <f t="shared" ca="1" si="1"/>
        <v>0.16470588235294117</v>
      </c>
      <c r="K8" s="10">
        <v>1297.07</v>
      </c>
    </row>
    <row r="9" spans="2:11" x14ac:dyDescent="0.25">
      <c r="B9" s="1"/>
      <c r="C9" s="16" t="s">
        <v>24</v>
      </c>
      <c r="D9" s="16"/>
      <c r="E9" s="16"/>
      <c r="F9" s="16"/>
      <c r="H9" s="18"/>
      <c r="I9" s="18"/>
      <c r="K9" s="17"/>
    </row>
    <row r="10" spans="2:11" x14ac:dyDescent="0.25">
      <c r="B10" s="1"/>
      <c r="C10" s="16" t="s">
        <v>25</v>
      </c>
      <c r="D10" s="16"/>
      <c r="E10" s="16"/>
      <c r="F10" s="16"/>
      <c r="H10" s="18"/>
      <c r="I10" s="18"/>
      <c r="K10" s="17"/>
    </row>
    <row r="11" spans="2:11" x14ac:dyDescent="0.25">
      <c r="B11" s="1"/>
      <c r="C11" s="16" t="s">
        <v>26</v>
      </c>
      <c r="D11" s="16"/>
      <c r="E11" s="16"/>
      <c r="F11" s="16"/>
      <c r="H11" s="18"/>
      <c r="I11" s="18"/>
      <c r="K11" s="17"/>
    </row>
    <row r="12" spans="2:11" x14ac:dyDescent="0.25">
      <c r="B12" s="1"/>
      <c r="C12" s="21" t="s">
        <v>27</v>
      </c>
      <c r="D12" s="21"/>
      <c r="E12" s="21"/>
      <c r="F12" s="21"/>
      <c r="H12" s="19"/>
      <c r="I12" s="19"/>
      <c r="K12" s="20"/>
    </row>
    <row r="13" spans="2:11" x14ac:dyDescent="0.25">
      <c r="B13" s="1"/>
      <c r="C13" s="21" t="s">
        <v>28</v>
      </c>
      <c r="D13" s="21"/>
      <c r="E13" s="21"/>
      <c r="F13" s="21"/>
      <c r="H13" s="19"/>
      <c r="I13" s="19"/>
      <c r="K13" s="20"/>
    </row>
    <row r="14" spans="2:11" x14ac:dyDescent="0.25">
      <c r="B14" s="1"/>
      <c r="C14" s="21" t="s">
        <v>29</v>
      </c>
      <c r="D14" s="21"/>
      <c r="E14" s="21"/>
      <c r="F14" s="21"/>
      <c r="H14" s="19"/>
      <c r="I14" s="19"/>
      <c r="K14" s="20"/>
    </row>
    <row r="15" spans="2:11" x14ac:dyDescent="0.25">
      <c r="D15">
        <f ca="1">SUM(D3:D14)</f>
        <v>635</v>
      </c>
      <c r="E15">
        <f ca="1">SUM(E3:E14)</f>
        <v>457</v>
      </c>
      <c r="F15">
        <f ca="1">SUM(F3:F14)</f>
        <v>39</v>
      </c>
    </row>
    <row r="17" spans="3:11" x14ac:dyDescent="0.25">
      <c r="C17" t="s">
        <v>30</v>
      </c>
      <c r="D17" s="3"/>
      <c r="E17" s="3">
        <f ca="1">+E15/D15</f>
        <v>0.71968503937007877</v>
      </c>
      <c r="F17" s="3">
        <f ca="1">+F15/D15</f>
        <v>6.1417322834645668E-2</v>
      </c>
      <c r="K17" s="15">
        <f ca="1">SUM(K3:K16)</f>
        <v>17588.77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C2CD9141772F9B429918E0A35F8536F0" ma:contentTypeVersion="89" ma:contentTypeDescription="Create a new document" ma:contentTypeScope="" ma:versionID="692f5c3d8f300e09a3f4a48779389e7c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dbb7c7a3a55cbfaff849a94bec15ff22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0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readOnly="false" ma:default="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ollow-up" ma:index="31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Finance (Corporate Enablers)</TermName>
          <TermId xmlns="http://schemas.microsoft.com/office/infopath/2007/PartnerControls">5b2e9ac5-f442-4f2d-af91-53494b625450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TaxCatchAll xmlns="7041854e-4853-44f9-9e63-23b7acad5461">
      <Value>21</Value>
      <Value>1899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  <Follow-up xmlns="7041854e-4853-44f9-9e63-23b7acad5461">false</Follow-up>
  </documentManagement>
</p:properties>
</file>

<file path=customXml/itemProps1.xml><?xml version="1.0" encoding="utf-8"?>
<ds:datastoreItem xmlns:ds="http://schemas.openxmlformats.org/officeDocument/2006/customXml" ds:itemID="{1FC7C931-159B-434E-BE39-0E37A54D267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E4C771-3E67-4C97-A701-4AD8C44B67A7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616E7F8-D771-4555-9442-E683A623B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041854e-4853-44f9-9e63-23b7acad54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2F23AAE-FBDF-489C-8FF0-81DD842D3D55}">
  <ds:schemaRefs>
    <ds:schemaRef ds:uri="7041854e-4853-44f9-9e63-23b7acad5461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(Publication)</vt:lpstr>
      <vt:lpstr>Data</vt:lpstr>
    </vt:vector>
  </TitlesOfParts>
  <Manager/>
  <Company>Water Services Regulation Authority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Bache</dc:creator>
  <cp:keywords/>
  <dc:description/>
  <cp:lastModifiedBy>Valdeep Briah</cp:lastModifiedBy>
  <cp:revision/>
  <dcterms:created xsi:type="dcterms:W3CDTF">2015-12-30T10:44:28Z</dcterms:created>
  <dcterms:modified xsi:type="dcterms:W3CDTF">2020-10-23T09:42:37Z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0x010100573134B1BDBFC74F8C2DBF70E4CDEAD400C2CD9141772F9B429918E0A35F8536F0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Stakeholder">
    <vt:lpwstr/>
  </property>
  <property fmtid="{D5CDD505-2E9C-101B-9397-08002B2CF9AE}" pid="7" name="Security Classification">
    <vt:lpwstr>21;#OFFICIAL|c2540f30-f875-494b-a43f-ebfb5017a6ad</vt:lpwstr>
  </property>
  <property fmtid="{D5CDD505-2E9C-101B-9397-08002B2CF9AE}" pid="8" name="Hierarchy">
    <vt:lpwstr/>
  </property>
  <property fmtid="{D5CDD505-2E9C-101B-9397-08002B2CF9AE}" pid="9" name="Collection">
    <vt:lpwstr/>
  </property>
  <property fmtid="{D5CDD505-2E9C-101B-9397-08002B2CF9AE}" pid="10" name="Stakeholder 5">
    <vt:lpwstr/>
  </property>
  <property fmtid="{D5CDD505-2E9C-101B-9397-08002B2CF9AE}" pid="11" name="Project Code">
    <vt:lpwstr>1899;#Finance (Corporate Enablers)|5b2e9ac5-f442-4f2d-af91-53494b625450</vt:lpwstr>
  </property>
  <property fmtid="{D5CDD505-2E9C-101B-9397-08002B2CF9AE}" pid="12" name="Stakeholder 3">
    <vt:lpwstr/>
  </property>
  <property fmtid="{D5CDD505-2E9C-101B-9397-08002B2CF9AE}" pid="13" name="Asset">
    <vt:bool>false</vt:bool>
  </property>
  <property fmtid="{D5CDD505-2E9C-101B-9397-08002B2CF9AE}" pid="14" name="Order">
    <vt:r8>3174400</vt:r8>
  </property>
  <property fmtid="{D5CDD505-2E9C-101B-9397-08002B2CF9AE}" pid="15" name="Folder Audit History">
    <vt:lpwstr/>
  </property>
  <property fmtid="{D5CDD505-2E9C-101B-9397-08002B2CF9AE}" pid="16" name="xd_ProgID">
    <vt:lpwstr/>
  </property>
  <property fmtid="{D5CDD505-2E9C-101B-9397-08002B2CF9AE}" pid="17" name="TemplateUrl">
    <vt:lpwstr/>
  </property>
  <property fmtid="{D5CDD505-2E9C-101B-9397-08002B2CF9AE}" pid="18" name="Folder Status">
    <vt:lpwstr/>
  </property>
  <property fmtid="{D5CDD505-2E9C-101B-9397-08002B2CF9AE}" pid="19" name="_CopySource">
    <vt:lpwstr>https://ofwat.sharepoint.com/sites/rms/pr-cai/fp-fm/Statutory Reporting/2019-20/Policy and Analysis/Invoice-payment-performance-2019-20-Quarter1.xlsx</vt:lpwstr>
  </property>
  <property fmtid="{D5CDD505-2E9C-101B-9397-08002B2CF9AE}" pid="20" name="Original Role Assignments">
    <vt:lpwstr/>
  </property>
  <property fmtid="{D5CDD505-2E9C-101B-9397-08002B2CF9AE}" pid="21" name="Inheritance Broken by Folder Closure">
    <vt:lpwstr/>
  </property>
</Properties>
</file>