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8_{D4013F6B-F014-434F-9506-B73DA131D739}" xr6:coauthVersionLast="45" xr6:coauthVersionMax="45" xr10:uidLastSave="{00000000-0000-0000-0000-000000000000}"/>
  <bookViews>
    <workbookView xWindow="-103" yWindow="-103" windowWidth="23657" windowHeight="15240"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 r:id="rId7"/>
    <externalReference r:id="rId8"/>
  </externalReferences>
  <definedNames>
    <definedName name="Aprropriate_tariff" localSheetId="1">#REF!</definedName>
    <definedName name="Aprropriate_tariff">#REF!</definedName>
    <definedName name="Charged_current">OFFSET('[1]Formatted report Current'!$D$1,1,0,COUNTA('[1]Formatted report Current'!$D$1:$D$65536),1)</definedName>
    <definedName name="dynFirstFC" comment="Provides source for first forecast period dropdown selection">OFFSET([2]Calendar!$W$3,,rngPPY*rngHistYears+1,,rngPPY)</definedName>
    <definedName name="Empty_current">OFFSET('[1]Formatted report Current'!$F$1,1,0,COUNTA('[1]Formatted report Current'!$F$1:$F$65536),1)</definedName>
    <definedName name="File25">[3]Filters!$F$2</definedName>
    <definedName name="File35">[3]Filters!$F$3</definedName>
    <definedName name="File36">[3]Filters!$F$4</definedName>
    <definedName name="File45">[3]Filters!$F$5</definedName>
    <definedName name="File55">[3]Filters!$F$6</definedName>
    <definedName name="File65">[3]Filters!$F$7</definedName>
    <definedName name="File75">[3]Filters!$F$8</definedName>
    <definedName name="File76">[3]Filters!$F$9</definedName>
    <definedName name="File85">[3]Filters!$F$10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stAllocationOps">[2]Settings!$E$78:$E$97</definedName>
    <definedName name="LstAllocationOps2">[2]Settings!$F$78:$F$97</definedName>
    <definedName name="LstAllocationOps3">[2]Settings!$G$78:$G$97</definedName>
    <definedName name="lstPeriodType">[4]Settings!$E$35:$E$40</definedName>
    <definedName name="LstRetailFleet">[2]Settings!#REF!</definedName>
    <definedName name="LstWsaleCats">[2]Settings!$E$102:$E$108</definedName>
    <definedName name="Lu_water_adj">OFFSET('[5]LU water volume adj'!$A$1,0,0,COUNTA('[5]LU water volume adj'!$A$1:$A$65536),COUNTA('[5]LU water volume adj'!$A$1:$IV$1))</definedName>
    <definedName name="LU_water_charges">OFFSET([5]LU_Water_charges_summary!$A$1,0,0,COUNTA([5]LU_Water_charges_summary!$A$1:$A$65536),COUNTA([5]LU_Water_charges_summary!$A$1:$IV$1))</definedName>
    <definedName name="_xlnm.Print_Area" localSheetId="1">'Bulk supply sewerage'!$B$2:$X$33</definedName>
    <definedName name="_xlnm.Print_Area" localSheetId="0">'Bulk supply water'!$B$2:$AA$40</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rngCoName">[2]Settings!$F$10</definedName>
    <definedName name="rngCurDateTime">[2]Settings!$F$21</definedName>
    <definedName name="rngEventDate">[2]Calendar!$G$11</definedName>
    <definedName name="rngFileName">[2]Settings!$F$12</definedName>
    <definedName name="rngFirstFC">[2]Calendar!$G$10</definedName>
    <definedName name="rngHistYears">[2]Calendar!$G$8</definedName>
    <definedName name="rngOutturnYE">[2]Calendar!$G$7</definedName>
    <definedName name="rngPPY">[2]Calendar!$G$6</definedName>
    <definedName name="rngProjName">[4]Settings!$F$11</definedName>
    <definedName name="rngStartPeriod">[2]Calendar!$G$9</definedName>
    <definedName name="rngStatus">[2]Settings!$F$17</definedName>
    <definedName name="rngTolerance2">[4]Settings!$E$44</definedName>
    <definedName name="rngVer">[2]Settings!$F$19</definedName>
    <definedName name="SEWERAGE" localSheetId="1">#REF!</definedName>
    <definedName name="SEWERAGE">#REF!</definedName>
    <definedName name="SRATS">[6]Sheet1!$A$1:$T$3757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'[3]Chargeable Codes'!#REF!</definedName>
    <definedName name="WaterOnly">'[3]Chargeable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5" l="1"/>
  <c r="M32" i="5"/>
  <c r="N32" i="5" l="1"/>
  <c r="I32" i="5"/>
  <c r="R15" i="5"/>
  <c r="H15" i="5"/>
  <c r="N15" i="5"/>
  <c r="I15" i="5"/>
  <c r="O38" i="3"/>
  <c r="J38" i="3"/>
  <c r="O17" i="3"/>
  <c r="J17" i="3"/>
  <c r="I17" i="3"/>
  <c r="E17" i="3"/>
  <c r="R32" i="5"/>
  <c r="H32" i="5"/>
  <c r="D32" i="5"/>
  <c r="D15" i="5"/>
  <c r="S38" i="3"/>
  <c r="N38" i="3"/>
  <c r="I38" i="3"/>
  <c r="E38" i="3"/>
  <c r="S17" i="3"/>
  <c r="N17" i="3"/>
</calcChain>
</file>

<file path=xl/sharedStrings.xml><?xml version="1.0" encoding="utf-8"?>
<sst xmlns="http://schemas.openxmlformats.org/spreadsheetml/2006/main" count="490" uniqueCount="110">
  <si>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</si>
  <si>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</si>
  <si>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</si>
  <si>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</si>
  <si>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</si>
  <si>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</si>
  <si>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</si>
  <si>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</si>
  <si>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</si>
  <si>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</si>
  <si>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</si>
  <si>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</si>
  <si>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</si>
  <si>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</si>
  <si>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</si>
  <si>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</si>
  <si>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</si>
  <si>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</si>
  <si>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</si>
  <si>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</si>
  <si>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</si>
  <si>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</si>
  <si>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</si>
  <si>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</si>
  <si>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</si>
  <si>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</si>
  <si>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</si>
  <si>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</si>
  <si>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</si>
  <si>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</si>
  <si>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</si>
  <si>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</si>
  <si>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</si>
  <si>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</si>
  <si>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</si>
  <si>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</si>
  <si>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</si>
  <si>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</si>
  <si>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</si>
  <si>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</si>
  <si>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</si>
  <si>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</si>
  <si>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</si>
  <si>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</si>
  <si>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</si>
  <si>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</si>
  <si>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</si>
  <si>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</si>
  <si>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</si>
  <si>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</si>
  <si>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</si>
  <si>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</si>
  <si>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</si>
  <si>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</si>
  <si>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</si>
  <si>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</si>
  <si>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</si>
  <si>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</si>
  <si>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</si>
  <si>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</si>
  <si>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</si>
  <si>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</si>
  <si>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</si>
  <si>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</si>
  <si>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</si>
  <si>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</si>
  <si>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</si>
  <si>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</si>
  <si>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</si>
  <si>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</si>
  <si>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</si>
  <si>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</si>
  <si>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</si>
  <si>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Leep Water Networks</t>
  </si>
  <si>
    <t>Media City</t>
  </si>
  <si>
    <t>Liverpool International Business Park</t>
  </si>
  <si>
    <t>Icosa Water</t>
  </si>
  <si>
    <t>Surrey Street</t>
  </si>
  <si>
    <t>Rush Lane</t>
  </si>
  <si>
    <t>Dee Valley</t>
  </si>
  <si>
    <t>Vyrnwy</t>
  </si>
  <si>
    <t>Integrated Zone</t>
  </si>
  <si>
    <t>Hafren Dyfrdwy</t>
  </si>
  <si>
    <t>Severn Trent</t>
  </si>
  <si>
    <t>Llanforda</t>
  </si>
  <si>
    <t>Congleton Edge</t>
  </si>
  <si>
    <t>Hayfield Road</t>
  </si>
  <si>
    <t>Sitch Lane</t>
  </si>
  <si>
    <t>Northumbria</t>
  </si>
  <si>
    <t>Raeygarth, Brampton</t>
  </si>
  <si>
    <t>Carlisle</t>
  </si>
  <si>
    <t>Dŵr Cymru</t>
  </si>
  <si>
    <t>Heronbridge</t>
  </si>
  <si>
    <t>Farndon</t>
  </si>
  <si>
    <t>Northumbrian</t>
  </si>
  <si>
    <t>Alston</t>
  </si>
  <si>
    <t>Roe Park</t>
  </si>
  <si>
    <t>NA</t>
  </si>
  <si>
    <t>Raw</t>
  </si>
  <si>
    <t>North Eden</t>
  </si>
  <si>
    <t>Oven Hill Road</t>
  </si>
  <si>
    <t>Treated</t>
  </si>
  <si>
    <t>25 years</t>
  </si>
  <si>
    <t>Transferred to Hafren Dyfrdwy from 1st July 2018.</t>
  </si>
  <si>
    <t>Transferred from Dee Valley from 1st July 2018.</t>
  </si>
  <si>
    <t>In perpetuity</t>
  </si>
  <si>
    <t>Pre 1974</t>
  </si>
  <si>
    <t>20 years</t>
  </si>
  <si>
    <t>Riverside College</t>
  </si>
  <si>
    <t>Havenswood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</si>
</sst>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0\)"/>
    <numFmt numFmtId="165" formatCode="0.0000"/>
  </numFmts>
  <fonts count="22">
    <font>
      <sz val="11"/>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u/>
      <sz val="11"/>
      <color theme="10"/>
      <name val="Arial"/>
      <family val="2"/>
      <scheme val="min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22">
    <xf numFmtId="0" fontId="0" fillId="0" borderId="0"/>
    <xf numFmtId="0" fontId="6" fillId="0" borderId="0"/>
    <xf numFmtId="0" fontId="6" fillId="0" borderId="0"/>
    <xf numFmtId="0" fontId="17" fillId="5" borderId="0"/>
    <xf numFmtId="0" fontId="18"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0" fontId="21" fillId="0" borderId="0" applyNumberFormat="0" applyFill="0" applyBorder="0" applyAlignment="0" applyProtection="0"/>
    <xf numFmtId="0" fontId="5" fillId="0" borderId="0"/>
    <xf numFmtId="0" fontId="19" fillId="0" borderId="0"/>
    <xf numFmtId="0" fontId="1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0" fontId="2" fillId="0" borderId="0"/>
    <xf numFmtId="43" fontId="2" fillId="0" borderId="0" applyFont="0" applyFill="0" applyBorder="0" applyAlignment="0" applyProtection="0"/>
    <xf numFmtId="0" fontId="1" fillId="0" borderId="0"/>
  </cellStyleXfs>
  <cellXfs count="193">
    <xf numFmtId="0" fontId="0" fillId="0" borderId="0" xfId="0"/>
    <xf numFmtId="0" fontId="7" fillId="0" borderId="0" xfId="1" applyFont="1" applyAlignment="1">
      <alignment vertical="center"/>
    </xf>
    <xf numFmtId="0" fontId="6" fillId="0" borderId="0" xfId="1"/>
    <xf numFmtId="0" fontId="8" fillId="0" borderId="0" xfId="1" applyFont="1" applyAlignment="1">
      <alignment vertical="center"/>
    </xf>
    <xf numFmtId="0" fontId="9" fillId="0" borderId="0" xfId="1" applyFont="1" applyAlignment="1">
      <alignment vertical="center"/>
    </xf>
    <xf numFmtId="3" fontId="9" fillId="0" borderId="0" xfId="1" applyNumberFormat="1" applyFont="1" applyAlignment="1">
      <alignment vertical="center"/>
    </xf>
    <xf numFmtId="164" fontId="9" fillId="0" borderId="0" xfId="1" applyNumberFormat="1" applyFont="1" applyAlignment="1">
      <alignment vertical="center"/>
    </xf>
    <xf numFmtId="0" fontId="10" fillId="0" borderId="0" xfId="1" applyFont="1" applyAlignment="1">
      <alignment horizontal="left" vertical="center"/>
    </xf>
    <xf numFmtId="164" fontId="13" fillId="3" borderId="4" xfId="1" applyNumberFormat="1" applyFont="1" applyFill="1" applyBorder="1" applyAlignment="1">
      <alignment horizontal="right"/>
    </xf>
    <xf numFmtId="165" fontId="13" fillId="3" borderId="4" xfId="1" applyNumberFormat="1" applyFont="1" applyFill="1" applyBorder="1" applyAlignment="1">
      <alignment horizontal="right"/>
    </xf>
    <xf numFmtId="3" fontId="15" fillId="4" borderId="0" xfId="1" applyNumberFormat="1" applyFont="1" applyFill="1" applyAlignment="1">
      <alignment horizontal="right"/>
    </xf>
    <xf numFmtId="165" fontId="13" fillId="3" borderId="0" xfId="1" applyNumberFormat="1" applyFont="1" applyFill="1" applyAlignment="1">
      <alignment horizontal="right"/>
    </xf>
    <xf numFmtId="164" fontId="13" fillId="3" borderId="0" xfId="1" applyNumberFormat="1" applyFont="1" applyFill="1" applyAlignment="1">
      <alignment horizontal="right"/>
    </xf>
    <xf numFmtId="0" fontId="12" fillId="0" borderId="0" xfId="1" applyFont="1"/>
    <xf numFmtId="3" fontId="12" fillId="3" borderId="3" xfId="2" applyNumberFormat="1" applyFont="1" applyFill="1" applyBorder="1" applyAlignment="1">
      <alignment horizontal="right" wrapText="1"/>
    </xf>
    <xf numFmtId="164" fontId="12" fillId="3" borderId="3" xfId="2" applyNumberFormat="1" applyFont="1" applyFill="1" applyBorder="1" applyAlignment="1">
      <alignment horizontal="right" wrapText="1"/>
    </xf>
    <xf numFmtId="0" fontId="14" fillId="3" borderId="0" xfId="1" applyFont="1" applyFill="1" applyAlignment="1">
      <alignment horizontal="left"/>
    </xf>
    <xf numFmtId="0" fontId="11" fillId="0" borderId="0" xfId="2" applyFont="1" applyAlignment="1">
      <alignment horizontal="center" vertical="top"/>
    </xf>
    <xf numFmtId="3" fontId="12" fillId="0" borderId="0" xfId="2" applyNumberFormat="1" applyFont="1" applyAlignment="1">
      <alignment horizontal="right" wrapText="1"/>
    </xf>
    <xf numFmtId="164" fontId="12" fillId="0" borderId="0" xfId="2" applyNumberFormat="1" applyFont="1" applyAlignment="1">
      <alignment horizontal="right" wrapText="1"/>
    </xf>
    <xf numFmtId="0" fontId="12" fillId="0" borderId="0" xfId="1" applyFont="1" applyAlignment="1">
      <alignment vertical="top"/>
    </xf>
    <xf numFmtId="0" fontId="12" fillId="0" borderId="0" xfId="2" applyFont="1" applyAlignment="1">
      <alignment vertical="top" wrapText="1"/>
    </xf>
    <xf numFmtId="0" fontId="13" fillId="0" borderId="0" xfId="1" applyFont="1" applyAlignment="1">
      <alignment horizontal="left"/>
    </xf>
    <xf numFmtId="0" fontId="14" fillId="0" borderId="0" xfId="1" applyFont="1" applyAlignment="1">
      <alignment horizontal="left"/>
    </xf>
    <xf numFmtId="165" fontId="12" fillId="3" borderId="3" xfId="2" applyNumberFormat="1" applyFont="1" applyFill="1" applyBorder="1" applyAlignment="1">
      <alignment wrapText="1"/>
    </xf>
    <xf numFmtId="164" fontId="12" fillId="3" borderId="3" xfId="2" applyNumberFormat="1" applyFont="1" applyFill="1" applyBorder="1" applyAlignment="1">
      <alignment wrapText="1"/>
    </xf>
    <xf numFmtId="3" fontId="12" fillId="3" borderId="13" xfId="2" applyNumberFormat="1" applyFont="1" applyFill="1" applyBorder="1" applyAlignment="1">
      <alignment horizontal="right" wrapText="1"/>
    </xf>
    <xf numFmtId="164" fontId="12" fillId="3" borderId="13" xfId="2" applyNumberFormat="1" applyFont="1" applyFill="1" applyBorder="1" applyAlignment="1">
      <alignment horizontal="right" wrapText="1"/>
    </xf>
    <xf numFmtId="164" fontId="12" fillId="3" borderId="14" xfId="2" applyNumberFormat="1" applyFont="1" applyFill="1" applyBorder="1" applyAlignment="1">
      <alignment horizontal="right" wrapText="1"/>
    </xf>
    <xf numFmtId="0" fontId="14" fillId="3" borderId="17" xfId="1" applyFont="1" applyFill="1" applyBorder="1" applyAlignment="1">
      <alignment horizontal="left"/>
    </xf>
    <xf numFmtId="0" fontId="14" fillId="3" borderId="18" xfId="1" applyFont="1" applyFill="1" applyBorder="1" applyAlignment="1">
      <alignment horizontal="left"/>
    </xf>
    <xf numFmtId="0" fontId="13" fillId="3" borderId="19" xfId="1" applyFont="1" applyFill="1" applyBorder="1" applyAlignment="1">
      <alignment horizontal="left"/>
    </xf>
    <xf numFmtId="0" fontId="13" fillId="3" borderId="8" xfId="1" applyFont="1" applyFill="1" applyBorder="1" applyAlignment="1">
      <alignment horizontal="left"/>
    </xf>
    <xf numFmtId="0" fontId="13" fillId="3" borderId="20" xfId="1" applyFont="1" applyFill="1" applyBorder="1" applyAlignment="1">
      <alignment horizontal="left"/>
    </xf>
    <xf numFmtId="0" fontId="12" fillId="3" borderId="13" xfId="2" applyFont="1" applyFill="1" applyBorder="1" applyAlignment="1">
      <alignment wrapText="1"/>
    </xf>
    <xf numFmtId="0" fontId="13" fillId="3" borderId="15" xfId="1" applyFont="1" applyFill="1" applyBorder="1" applyAlignment="1">
      <alignment horizontal="left"/>
    </xf>
    <xf numFmtId="164" fontId="13" fillId="3" borderId="16" xfId="1" applyNumberFormat="1" applyFont="1" applyFill="1" applyBorder="1" applyAlignment="1">
      <alignment horizontal="right"/>
    </xf>
    <xf numFmtId="3" fontId="16" fillId="4" borderId="18" xfId="1" applyNumberFormat="1" applyFont="1" applyFill="1" applyBorder="1" applyAlignment="1">
      <alignment horizontal="right"/>
    </xf>
    <xf numFmtId="164" fontId="13" fillId="3" borderId="8" xfId="1" applyNumberFormat="1" applyFont="1" applyFill="1" applyBorder="1" applyAlignment="1">
      <alignment horizontal="right"/>
    </xf>
    <xf numFmtId="165" fontId="13" fillId="3" borderId="8" xfId="1" applyNumberFormat="1" applyFont="1" applyFill="1" applyBorder="1" applyAlignment="1">
      <alignment horizontal="right"/>
    </xf>
    <xf numFmtId="164" fontId="13" fillId="3" borderId="20" xfId="1" applyNumberFormat="1" applyFont="1" applyFill="1" applyBorder="1" applyAlignment="1">
      <alignment horizontal="right"/>
    </xf>
    <xf numFmtId="3" fontId="12" fillId="3" borderId="14" xfId="2" applyNumberFormat="1" applyFont="1" applyFill="1" applyBorder="1" applyAlignment="1">
      <alignment wrapText="1"/>
    </xf>
    <xf numFmtId="0" fontId="12" fillId="3" borderId="23" xfId="2" applyFont="1" applyFill="1" applyBorder="1" applyAlignment="1">
      <alignment wrapText="1"/>
    </xf>
    <xf numFmtId="0" fontId="13" fillId="3" borderId="4" xfId="1" applyFont="1" applyFill="1" applyBorder="1" applyAlignment="1">
      <alignment horizontal="left"/>
    </xf>
    <xf numFmtId="0" fontId="6" fillId="0" borderId="19" xfId="1" applyBorder="1"/>
    <xf numFmtId="0" fontId="6" fillId="0" borderId="8" xfId="1" applyBorder="1"/>
    <xf numFmtId="0" fontId="6" fillId="0" borderId="20" xfId="1" applyBorder="1"/>
    <xf numFmtId="3" fontId="12" fillId="3" borderId="26" xfId="2" applyNumberFormat="1" applyFont="1" applyFill="1" applyBorder="1" applyAlignment="1">
      <alignment horizontal="right" wrapText="1"/>
    </xf>
    <xf numFmtId="164" fontId="12" fillId="3" borderId="26" xfId="2" applyNumberFormat="1" applyFont="1" applyFill="1" applyBorder="1" applyAlignment="1">
      <alignment horizontal="right" wrapText="1"/>
    </xf>
    <xf numFmtId="0" fontId="14" fillId="3" borderId="25" xfId="1" applyFont="1" applyFill="1" applyBorder="1" applyAlignment="1">
      <alignment horizontal="left"/>
    </xf>
    <xf numFmtId="0" fontId="13" fillId="3" borderId="27" xfId="1" applyFont="1" applyFill="1" applyBorder="1" applyAlignment="1">
      <alignment horizontal="left"/>
    </xf>
    <xf numFmtId="0" fontId="11" fillId="2" borderId="3"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13" xfId="2" applyFont="1" applyFill="1" applyBorder="1" applyAlignment="1">
      <alignment horizontal="center" vertical="center"/>
    </xf>
    <xf numFmtId="3" fontId="12" fillId="3" borderId="13" xfId="2" applyNumberFormat="1" applyFont="1" applyFill="1" applyBorder="1" applyAlignment="1">
      <alignment wrapText="1"/>
    </xf>
    <xf numFmtId="0" fontId="12" fillId="3" borderId="29" xfId="2" applyFont="1" applyFill="1" applyBorder="1" applyAlignment="1">
      <alignment wrapText="1"/>
    </xf>
    <xf numFmtId="164" fontId="13" fillId="3" borderId="19" xfId="1" applyNumberFormat="1" applyFont="1" applyFill="1" applyBorder="1" applyAlignment="1">
      <alignment horizontal="right"/>
    </xf>
    <xf numFmtId="3" fontId="15" fillId="4" borderId="18" xfId="1" applyNumberFormat="1" applyFont="1" applyFill="1" applyBorder="1" applyAlignment="1">
      <alignment horizontal="right"/>
    </xf>
    <xf numFmtId="3" fontId="20" fillId="0" borderId="17" xfId="1" applyNumberFormat="1" applyFont="1" applyBorder="1" applyAlignment="1">
      <alignment horizontal="right"/>
    </xf>
    <xf numFmtId="3" fontId="20" fillId="0" borderId="0" xfId="1" applyNumberFormat="1" applyFont="1" applyAlignment="1">
      <alignment horizontal="right"/>
    </xf>
    <xf numFmtId="0" fontId="11" fillId="2" borderId="44" xfId="2" applyFont="1" applyFill="1" applyBorder="1" applyAlignment="1">
      <alignment horizontal="center" vertical="center"/>
    </xf>
    <xf numFmtId="0" fontId="11" fillId="2" borderId="45" xfId="2" applyFont="1" applyFill="1" applyBorder="1" applyAlignment="1">
      <alignment horizontal="center" vertical="center"/>
    </xf>
    <xf numFmtId="0" fontId="19" fillId="0" borderId="43" xfId="0" applyFont="1" applyBorder="1" applyAlignment="1">
      <alignment horizontal="center" vertical="center"/>
    </xf>
    <xf numFmtId="0" fontId="13" fillId="3" borderId="16" xfId="1" applyFont="1" applyFill="1" applyBorder="1" applyAlignment="1">
      <alignment horizontal="left"/>
    </xf>
    <xf numFmtId="164" fontId="13" fillId="3" borderId="15" xfId="1" applyNumberFormat="1" applyFont="1" applyFill="1" applyBorder="1" applyAlignment="1">
      <alignment horizontal="right"/>
    </xf>
    <xf numFmtId="0" fontId="11" fillId="2" borderId="39" xfId="2" applyFont="1" applyFill="1" applyBorder="1" applyAlignment="1">
      <alignment horizontal="center" vertical="center"/>
    </xf>
    <xf numFmtId="0" fontId="11" fillId="2" borderId="38" xfId="2" applyFont="1" applyFill="1" applyBorder="1" applyAlignment="1">
      <alignment horizontal="center" vertical="center"/>
    </xf>
    <xf numFmtId="165" fontId="13" fillId="3" borderId="15" xfId="1" applyNumberFormat="1" applyFont="1" applyFill="1" applyBorder="1" applyAlignment="1">
      <alignment horizontal="right"/>
    </xf>
    <xf numFmtId="165" fontId="13" fillId="3" borderId="19" xfId="1" applyNumberFormat="1" applyFont="1" applyFill="1" applyBorder="1" applyAlignment="1">
      <alignment horizontal="right"/>
    </xf>
    <xf numFmtId="0" fontId="12" fillId="3" borderId="47" xfId="2" applyFont="1" applyFill="1" applyBorder="1" applyAlignment="1">
      <alignment wrapText="1"/>
    </xf>
    <xf numFmtId="0" fontId="12" fillId="3" borderId="51" xfId="2" applyFont="1" applyFill="1" applyBorder="1" applyAlignment="1">
      <alignment wrapText="1"/>
    </xf>
    <xf numFmtId="0" fontId="12" fillId="3" borderId="16" xfId="2" applyFont="1" applyFill="1" applyBorder="1" applyAlignment="1">
      <alignment wrapText="1"/>
    </xf>
    <xf numFmtId="0" fontId="13" fillId="3" borderId="52" xfId="1" applyFont="1" applyFill="1" applyBorder="1" applyAlignment="1">
      <alignment horizontal="left"/>
    </xf>
    <xf numFmtId="0" fontId="13" fillId="3" borderId="37" xfId="1" applyFont="1" applyFill="1" applyBorder="1" applyAlignment="1">
      <alignment horizontal="left"/>
    </xf>
    <xf numFmtId="0" fontId="13" fillId="3" borderId="46" xfId="1" applyFont="1" applyFill="1" applyBorder="1" applyAlignment="1">
      <alignment horizontal="left"/>
    </xf>
    <xf numFmtId="3" fontId="12" fillId="3" borderId="47" xfId="2" applyNumberFormat="1" applyFont="1" applyFill="1" applyBorder="1" applyAlignment="1">
      <alignment wrapText="1"/>
    </xf>
    <xf numFmtId="165" fontId="12" fillId="3" borderId="35" xfId="2" applyNumberFormat="1" applyFont="1" applyFill="1" applyBorder="1" applyAlignment="1">
      <alignment wrapText="1"/>
    </xf>
    <xf numFmtId="164" fontId="12" fillId="3" borderId="35" xfId="2" applyNumberFormat="1" applyFont="1" applyFill="1" applyBorder="1" applyAlignment="1">
      <alignment wrapText="1"/>
    </xf>
    <xf numFmtId="3" fontId="12" fillId="3" borderId="34" xfId="2" applyNumberFormat="1" applyFont="1" applyFill="1" applyBorder="1" applyAlignment="1">
      <alignment wrapText="1"/>
    </xf>
    <xf numFmtId="164" fontId="13" fillId="3" borderId="52" xfId="1" applyNumberFormat="1" applyFont="1" applyFill="1" applyBorder="1" applyAlignment="1">
      <alignment horizontal="right"/>
    </xf>
    <xf numFmtId="164" fontId="13" fillId="3" borderId="37" xfId="1" applyNumberFormat="1" applyFont="1" applyFill="1" applyBorder="1" applyAlignment="1">
      <alignment horizontal="right"/>
    </xf>
    <xf numFmtId="165" fontId="13" fillId="3" borderId="37" xfId="1" applyNumberFormat="1" applyFont="1" applyFill="1" applyBorder="1" applyAlignment="1">
      <alignment horizontal="right"/>
    </xf>
    <xf numFmtId="164" fontId="13" fillId="3" borderId="46" xfId="1" applyNumberFormat="1" applyFont="1" applyFill="1" applyBorder="1" applyAlignment="1">
      <alignment horizontal="right"/>
    </xf>
    <xf numFmtId="164" fontId="12" fillId="3" borderId="47" xfId="2" applyNumberFormat="1" applyFont="1" applyFill="1" applyBorder="1" applyAlignment="1">
      <alignment horizontal="right" wrapText="1"/>
    </xf>
    <xf numFmtId="164" fontId="12" fillId="3" borderId="35" xfId="2" applyNumberFormat="1" applyFont="1" applyFill="1" applyBorder="1" applyAlignment="1">
      <alignment horizontal="right" wrapText="1"/>
    </xf>
    <xf numFmtId="164" fontId="12" fillId="3" borderId="54" xfId="2" applyNumberFormat="1" applyFont="1" applyFill="1" applyBorder="1" applyAlignment="1">
      <alignment horizontal="right" wrapText="1"/>
    </xf>
    <xf numFmtId="0" fontId="13" fillId="3" borderId="53" xfId="1" applyFont="1" applyFill="1" applyBorder="1" applyAlignment="1">
      <alignment horizontal="left"/>
    </xf>
    <xf numFmtId="0" fontId="7" fillId="0" borderId="0" xfId="1" applyFont="1" applyAlignment="1">
      <alignment horizontal="left" vertical="center"/>
    </xf>
    <xf numFmtId="0" fontId="11" fillId="2" borderId="42"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50" xfId="2" applyFont="1" applyFill="1" applyBorder="1" applyAlignment="1">
      <alignment horizontal="center" vertical="center"/>
    </xf>
    <xf numFmtId="0" fontId="11" fillId="2" borderId="60" xfId="2" applyFont="1" applyFill="1" applyBorder="1" applyAlignment="1">
      <alignment horizontal="center" vertical="center"/>
    </xf>
    <xf numFmtId="0" fontId="19" fillId="0" borderId="63" xfId="0" applyFont="1" applyBorder="1" applyAlignment="1">
      <alignment vertical="center"/>
    </xf>
    <xf numFmtId="3" fontId="12" fillId="3" borderId="13" xfId="2" applyNumberFormat="1" applyFont="1" applyFill="1" applyBorder="1" applyAlignment="1">
      <alignment horizontal="center" wrapText="1"/>
    </xf>
    <xf numFmtId="165" fontId="12" fillId="3" borderId="3" xfId="2" applyNumberFormat="1" applyFont="1" applyFill="1" applyBorder="1" applyAlignment="1">
      <alignment horizontal="center" wrapText="1"/>
    </xf>
    <xf numFmtId="164" fontId="12" fillId="3" borderId="3" xfId="2" applyNumberFormat="1" applyFont="1" applyFill="1" applyBorder="1" applyAlignment="1">
      <alignment horizontal="center" wrapText="1"/>
    </xf>
    <xf numFmtId="3" fontId="12" fillId="3" borderId="14" xfId="2" applyNumberFormat="1" applyFont="1" applyFill="1" applyBorder="1" applyAlignment="1">
      <alignment horizontal="center" wrapText="1"/>
    </xf>
    <xf numFmtId="3" fontId="12" fillId="3" borderId="3" xfId="2" applyNumberFormat="1" applyFont="1" applyFill="1" applyBorder="1" applyAlignment="1">
      <alignment horizontal="center" wrapText="1"/>
    </xf>
    <xf numFmtId="165" fontId="12" fillId="3" borderId="23" xfId="2" applyNumberFormat="1" applyFont="1" applyFill="1" applyBorder="1" applyAlignment="1">
      <alignment horizontal="center" wrapText="1"/>
    </xf>
    <xf numFmtId="165" fontId="12" fillId="3" borderId="3" xfId="2" applyNumberFormat="1" applyFont="1" applyFill="1" applyBorder="1" applyAlignment="1">
      <alignment horizontal="right" wrapText="1"/>
    </xf>
    <xf numFmtId="3" fontId="12" fillId="3" borderId="14" xfId="2" applyNumberFormat="1" applyFont="1" applyFill="1" applyBorder="1" applyAlignment="1">
      <alignment horizontal="right" wrapText="1"/>
    </xf>
    <xf numFmtId="165" fontId="12" fillId="3" borderId="23" xfId="2" applyNumberFormat="1" applyFont="1" applyFill="1" applyBorder="1" applyAlignment="1">
      <alignment horizontal="right" wrapText="1"/>
    </xf>
    <xf numFmtId="3" fontId="12" fillId="3" borderId="23" xfId="2" applyNumberFormat="1" applyFont="1" applyFill="1" applyBorder="1" applyAlignment="1">
      <alignment horizontal="right" wrapText="1"/>
    </xf>
    <xf numFmtId="3" fontId="12" fillId="3" borderId="50" xfId="2" applyNumberFormat="1" applyFont="1" applyFill="1" applyBorder="1" applyAlignment="1">
      <alignment horizontal="right" wrapText="1"/>
    </xf>
    <xf numFmtId="164" fontId="12" fillId="3" borderId="50" xfId="2" applyNumberFormat="1" applyFont="1" applyFill="1" applyBorder="1" applyAlignment="1">
      <alignment horizontal="right" wrapText="1"/>
    </xf>
    <xf numFmtId="164" fontId="12" fillId="3" borderId="66" xfId="2" applyNumberFormat="1" applyFont="1" applyFill="1" applyBorder="1" applyAlignment="1">
      <alignment horizontal="right" wrapText="1"/>
    </xf>
    <xf numFmtId="164" fontId="12" fillId="3" borderId="68" xfId="2" applyNumberFormat="1" applyFont="1" applyFill="1" applyBorder="1" applyAlignment="1">
      <alignment horizontal="right" wrapText="1"/>
    </xf>
    <xf numFmtId="164" fontId="12" fillId="3" borderId="69" xfId="2" applyNumberFormat="1" applyFont="1" applyFill="1" applyBorder="1" applyAlignment="1">
      <alignment horizontal="right" wrapText="1"/>
    </xf>
    <xf numFmtId="0" fontId="6" fillId="0" borderId="36" xfId="1" applyBorder="1" applyAlignment="1">
      <alignment vertical="center" wrapText="1"/>
    </xf>
    <xf numFmtId="0" fontId="6" fillId="0" borderId="36" xfId="1" applyBorder="1" applyAlignment="1">
      <alignment vertical="center"/>
    </xf>
    <xf numFmtId="0" fontId="11" fillId="2" borderId="40" xfId="2" applyFont="1" applyFill="1" applyBorder="1" applyAlignment="1">
      <alignment horizontal="center" vertical="center"/>
    </xf>
    <xf numFmtId="0" fontId="11" fillId="2" borderId="41" xfId="2" applyFont="1" applyFill="1" applyBorder="1" applyAlignment="1">
      <alignment horizontal="center" vertical="center"/>
    </xf>
    <xf numFmtId="164" fontId="12" fillId="3" borderId="36" xfId="2" applyNumberFormat="1" applyFont="1" applyFill="1" applyBorder="1" applyAlignment="1">
      <alignment horizontal="right" wrapText="1"/>
    </xf>
    <xf numFmtId="164" fontId="12" fillId="3" borderId="59" xfId="2" applyNumberFormat="1" applyFont="1" applyFill="1" applyBorder="1" applyAlignment="1">
      <alignment horizontal="right" wrapText="1"/>
    </xf>
    <xf numFmtId="164" fontId="12" fillId="3" borderId="74" xfId="2" applyNumberFormat="1" applyFont="1" applyFill="1" applyBorder="1" applyAlignment="1">
      <alignment horizontal="right" wrapText="1"/>
    </xf>
    <xf numFmtId="164" fontId="12" fillId="3" borderId="34" xfId="2" applyNumberFormat="1" applyFont="1" applyFill="1" applyBorder="1" applyAlignment="1">
      <alignment horizontal="right" wrapText="1"/>
    </xf>
    <xf numFmtId="14" fontId="12" fillId="3" borderId="3" xfId="2" applyNumberFormat="1" applyFont="1" applyFill="1" applyBorder="1" applyAlignment="1">
      <alignment horizontal="right" wrapText="1"/>
    </xf>
    <xf numFmtId="14" fontId="12" fillId="3" borderId="35" xfId="2" applyNumberFormat="1" applyFont="1" applyFill="1" applyBorder="1" applyAlignment="1">
      <alignment horizontal="right" wrapText="1"/>
    </xf>
    <xf numFmtId="14" fontId="12" fillId="3" borderId="68" xfId="2" applyNumberFormat="1" applyFont="1" applyFill="1" applyBorder="1" applyAlignment="1">
      <alignment horizontal="right" wrapText="1"/>
    </xf>
    <xf numFmtId="14" fontId="12" fillId="3" borderId="64" xfId="2" applyNumberFormat="1" applyFont="1" applyFill="1" applyBorder="1" applyAlignment="1">
      <alignment horizontal="right" wrapText="1"/>
    </xf>
    <xf numFmtId="14" fontId="12" fillId="3" borderId="65" xfId="2" applyNumberFormat="1" applyFont="1" applyFill="1" applyBorder="1" applyAlignment="1">
      <alignment horizontal="right" wrapText="1"/>
    </xf>
    <xf numFmtId="3" fontId="12" fillId="3" borderId="26" xfId="2" applyNumberFormat="1" applyFont="1" applyFill="1" applyBorder="1" applyAlignment="1">
      <alignment horizontal="left" wrapText="1"/>
    </xf>
    <xf numFmtId="164" fontId="12" fillId="3" borderId="26" xfId="2" applyNumberFormat="1" applyFont="1" applyFill="1" applyBorder="1" applyAlignment="1">
      <alignment horizontal="left" wrapText="1"/>
    </xf>
    <xf numFmtId="164" fontId="12" fillId="3" borderId="54" xfId="2" applyNumberFormat="1" applyFont="1" applyFill="1" applyBorder="1" applyAlignment="1">
      <alignment horizontal="left" wrapText="1"/>
    </xf>
    <xf numFmtId="3" fontId="6" fillId="0" borderId="0" xfId="1" applyNumberFormat="1"/>
    <xf numFmtId="14" fontId="12" fillId="3" borderId="42" xfId="2" applyNumberFormat="1" applyFont="1" applyFill="1" applyBorder="1" applyAlignment="1">
      <alignment horizontal="right" wrapText="1"/>
    </xf>
    <xf numFmtId="14" fontId="12" fillId="3" borderId="59" xfId="2" applyNumberFormat="1" applyFont="1" applyFill="1" applyBorder="1" applyAlignment="1">
      <alignment horizontal="right" wrapText="1"/>
    </xf>
    <xf numFmtId="0" fontId="7" fillId="0" borderId="0" xfId="1" applyFont="1" applyAlignment="1">
      <alignment horizontal="left" vertical="center"/>
    </xf>
    <xf numFmtId="0" fontId="11" fillId="2" borderId="2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31" xfId="2" applyFont="1" applyFill="1" applyBorder="1" applyAlignment="1">
      <alignment horizontal="center" vertical="center" wrapText="1"/>
    </xf>
    <xf numFmtId="0" fontId="11" fillId="2" borderId="17" xfId="2" applyFont="1" applyFill="1" applyBorder="1" applyAlignment="1">
      <alignment horizontal="center" vertical="center" wrapText="1"/>
    </xf>
    <xf numFmtId="0" fontId="11" fillId="2" borderId="32"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30" xfId="2" applyFont="1" applyFill="1" applyBorder="1" applyAlignment="1">
      <alignment horizontal="center" vertical="center"/>
    </xf>
    <xf numFmtId="0" fontId="11" fillId="2" borderId="28" xfId="2" applyFont="1" applyFill="1" applyBorder="1" applyAlignment="1">
      <alignment horizontal="center" vertical="center"/>
    </xf>
    <xf numFmtId="0" fontId="11" fillId="2" borderId="29" xfId="2" applyFont="1" applyFill="1" applyBorder="1" applyAlignment="1">
      <alignment horizontal="center" vertical="center"/>
    </xf>
    <xf numFmtId="0" fontId="11" fillId="2" borderId="1"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67"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4" xfId="2" applyFont="1" applyFill="1" applyBorder="1" applyAlignment="1">
      <alignment horizontal="center" vertical="center"/>
    </xf>
    <xf numFmtId="0" fontId="11" fillId="2" borderId="69" xfId="2" applyFont="1" applyFill="1" applyBorder="1" applyAlignment="1">
      <alignment horizontal="center" vertical="center"/>
    </xf>
    <xf numFmtId="0" fontId="11" fillId="2" borderId="24" xfId="2" applyFont="1" applyFill="1" applyBorder="1" applyAlignment="1">
      <alignment horizontal="center" vertical="center" wrapText="1"/>
    </xf>
    <xf numFmtId="0" fontId="11" fillId="2" borderId="25" xfId="2" applyFont="1" applyFill="1" applyBorder="1" applyAlignment="1">
      <alignment horizontal="center" vertical="center" wrapText="1"/>
    </xf>
    <xf numFmtId="0" fontId="11" fillId="2" borderId="33" xfId="2" applyFont="1" applyFill="1" applyBorder="1" applyAlignment="1">
      <alignment horizontal="center" vertical="center" wrapText="1"/>
    </xf>
    <xf numFmtId="0" fontId="11" fillId="2" borderId="3" xfId="2" applyFont="1" applyFill="1" applyBorder="1" applyAlignment="1">
      <alignment horizontal="center" vertical="center"/>
    </xf>
    <xf numFmtId="0" fontId="11" fillId="2" borderId="68" xfId="2" applyFont="1" applyFill="1" applyBorder="1" applyAlignment="1">
      <alignment horizontal="center" vertical="center"/>
    </xf>
    <xf numFmtId="0" fontId="11" fillId="2" borderId="35" xfId="2" applyFont="1" applyFill="1" applyBorder="1" applyAlignment="1">
      <alignment horizontal="center" vertical="center"/>
    </xf>
    <xf numFmtId="0" fontId="11" fillId="2" borderId="2" xfId="2" applyFont="1" applyFill="1" applyBorder="1" applyAlignment="1">
      <alignment horizontal="center" vertical="center"/>
    </xf>
    <xf numFmtId="0" fontId="6" fillId="0" borderId="36" xfId="1" applyBorder="1" applyAlignment="1">
      <alignment horizontal="left" vertical="center" wrapText="1"/>
    </xf>
    <xf numFmtId="0" fontId="6" fillId="0" borderId="50" xfId="1" applyBorder="1" applyAlignment="1">
      <alignment horizontal="left" vertical="center" wrapText="1"/>
    </xf>
    <xf numFmtId="0" fontId="6" fillId="0" borderId="70" xfId="1" applyBorder="1" applyAlignment="1">
      <alignment horizontal="center" vertical="center"/>
    </xf>
    <xf numFmtId="0" fontId="6" fillId="0" borderId="42" xfId="1" applyBorder="1" applyAlignment="1">
      <alignment horizontal="center" vertical="center"/>
    </xf>
    <xf numFmtId="0" fontId="19" fillId="0" borderId="63" xfId="0" applyFont="1" applyBorder="1" applyAlignment="1">
      <alignment horizontal="left" vertical="center" wrapText="1"/>
    </xf>
    <xf numFmtId="0" fontId="19" fillId="0" borderId="73" xfId="0" applyFont="1" applyBorder="1" applyAlignment="1">
      <alignment horizontal="left" vertical="center" wrapText="1"/>
    </xf>
    <xf numFmtId="0" fontId="11" fillId="2" borderId="61" xfId="2" applyFont="1" applyFill="1" applyBorder="1" applyAlignment="1">
      <alignment horizontal="center" vertical="center"/>
    </xf>
    <xf numFmtId="0" fontId="11" fillId="2" borderId="62" xfId="2" applyFont="1" applyFill="1" applyBorder="1" applyAlignment="1">
      <alignment horizontal="center" vertical="center"/>
    </xf>
    <xf numFmtId="0" fontId="6" fillId="0" borderId="71" xfId="1" applyBorder="1" applyAlignment="1">
      <alignment horizontal="left" vertical="center" wrapText="1"/>
    </xf>
    <xf numFmtId="0" fontId="6" fillId="0" borderId="72" xfId="1" applyBorder="1" applyAlignment="1">
      <alignment horizontal="left" vertical="center" wrapText="1"/>
    </xf>
    <xf numFmtId="0" fontId="11" fillId="2" borderId="11"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49" xfId="2" applyFont="1" applyFill="1" applyBorder="1" applyAlignment="1">
      <alignment horizontal="center" vertical="center" wrapText="1"/>
    </xf>
    <xf numFmtId="0" fontId="11" fillId="2" borderId="48" xfId="2" applyFont="1" applyFill="1" applyBorder="1" applyAlignment="1">
      <alignment horizontal="center" vertical="center" wrapText="1"/>
    </xf>
    <xf numFmtId="0" fontId="11" fillId="2" borderId="40" xfId="2" applyFont="1" applyFill="1" applyBorder="1" applyAlignment="1">
      <alignment horizontal="center" vertical="center" wrapText="1"/>
    </xf>
    <xf numFmtId="0" fontId="11" fillId="2" borderId="42" xfId="2" applyFont="1" applyFill="1" applyBorder="1" applyAlignment="1">
      <alignment horizontal="center" vertical="center" wrapText="1"/>
    </xf>
    <xf numFmtId="0" fontId="11" fillId="2" borderId="41" xfId="2" applyFont="1" applyFill="1" applyBorder="1" applyAlignment="1">
      <alignment horizontal="center" vertical="center" wrapText="1"/>
    </xf>
    <xf numFmtId="0" fontId="11" fillId="2" borderId="36" xfId="2" applyFont="1" applyFill="1" applyBorder="1" applyAlignment="1">
      <alignment horizontal="center" vertical="center" wrapText="1"/>
    </xf>
    <xf numFmtId="0" fontId="11" fillId="2" borderId="55" xfId="2" applyFont="1" applyFill="1" applyBorder="1" applyAlignment="1">
      <alignment horizontal="center" vertical="center" wrapText="1"/>
    </xf>
    <xf numFmtId="0" fontId="11" fillId="2" borderId="50" xfId="2" applyFont="1" applyFill="1" applyBorder="1" applyAlignment="1">
      <alignment horizontal="center" vertical="center" wrapText="1"/>
    </xf>
    <xf numFmtId="0" fontId="11" fillId="2" borderId="42"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50" xfId="2" applyFont="1" applyFill="1" applyBorder="1" applyAlignment="1">
      <alignment horizontal="center" vertical="center"/>
    </xf>
    <xf numFmtId="0" fontId="11" fillId="2" borderId="56" xfId="2" applyFont="1" applyFill="1" applyBorder="1" applyAlignment="1">
      <alignment horizontal="center" vertical="center"/>
    </xf>
    <xf numFmtId="0" fontId="11" fillId="2" borderId="57" xfId="2" applyFont="1" applyFill="1" applyBorder="1" applyAlignment="1">
      <alignment horizontal="center" vertical="center"/>
    </xf>
    <xf numFmtId="0" fontId="11" fillId="2" borderId="58" xfId="2" applyFont="1" applyFill="1" applyBorder="1" applyAlignment="1">
      <alignment horizontal="center" vertical="center"/>
    </xf>
    <xf numFmtId="0" fontId="11" fillId="2" borderId="41" xfId="2" applyFont="1" applyFill="1" applyBorder="1" applyAlignment="1">
      <alignment horizontal="center" vertical="center"/>
    </xf>
    <xf numFmtId="0" fontId="11" fillId="2" borderId="55" xfId="2" applyFont="1" applyFill="1" applyBorder="1" applyAlignment="1">
      <alignment horizontal="center" vertical="center"/>
    </xf>
  </cellXfs>
  <cellStyles count="22">
    <cellStyle name="Comma 2" xfId="7" xr:uid="{00000000-0005-0000-0000-000000000000}"/>
    <cellStyle name="Comma 3" xfId="8" xr:uid="{00000000-0005-0000-0000-000001000000}"/>
    <cellStyle name="Comma 4" xfId="6" xr:uid="{00000000-0005-0000-0000-000002000000}"/>
    <cellStyle name="Comma 5" xfId="16" xr:uid="{00000000-0005-0000-0000-000003000000}"/>
    <cellStyle name="Comma 6" xfId="20" xr:uid="{00000000-0005-0000-0000-000004000000}"/>
    <cellStyle name="Currency 2" xfId="9" xr:uid="{00000000-0005-0000-0000-000005000000}"/>
    <cellStyle name="Hyperlink 2" xfId="10" xr:uid="{00000000-0005-0000-0000-000006000000}"/>
    <cellStyle name="Normal" xfId="0" builtinId="0"/>
    <cellStyle name="Normal 2" xfId="3" xr:uid="{00000000-0005-0000-0000-000008000000}"/>
    <cellStyle name="Normal 2 3" xfId="2" xr:uid="{00000000-0005-0000-0000-000009000000}"/>
    <cellStyle name="Normal 3" xfId="4" xr:uid="{00000000-0005-0000-0000-00000A000000}"/>
    <cellStyle name="Normal 4" xfId="11" xr:uid="{00000000-0005-0000-0000-00000B000000}"/>
    <cellStyle name="Normal 4 2" xfId="12" xr:uid="{00000000-0005-0000-0000-00000C000000}"/>
    <cellStyle name="Normal 5" xfId="5" xr:uid="{00000000-0005-0000-0000-00000D000000}"/>
    <cellStyle name="Normal 5 2" xfId="17" xr:uid="{00000000-0005-0000-0000-00000E000000}"/>
    <cellStyle name="Normal 5 3" xfId="18" xr:uid="{00000000-0005-0000-0000-00000F000000}"/>
    <cellStyle name="Normal 6" xfId="13" xr:uid="{00000000-0005-0000-0000-000010000000}"/>
    <cellStyle name="Normal 7" xfId="15" xr:uid="{00000000-0005-0000-0000-000011000000}"/>
    <cellStyle name="Normal 8" xfId="19" xr:uid="{00000000-0005-0000-0000-000012000000}"/>
    <cellStyle name="Normal 9" xfId="21" xr:uid="{00000000-0005-0000-0000-000013000000}"/>
    <cellStyle name="Normal_Revised SAICS for water and for sewerage" xfId="1" xr:uid="{00000000-0005-0000-0000-000014000000}"/>
    <cellStyle name="Percent 2" xfId="14" xr:uid="{00000000-0005-0000-0000-000015000000}"/>
  </cellStyles>
  <dxfs count="0"/>
  <tableStyles count="0" defaultTableStyle="TableStyleMedium2" defaultPivotStyle="PivotStyleLight16"/>
  <colors>
    <mruColors>
      <color rgb="FFFFFF99"/>
      <color rgb="FF0000FF"/>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Finance/Private/4.%20Year%202015-2016%20All%20files/Year%20End%202016/Regulatory%20Accounts/Reg%20accounts%202016%20-%20wholesale%20-retail%20analysis%20(v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Finance/Private/4.%20Year%202015-2016%20All%20files/Year%20End%202016/Regulatory%20Accounts/Reg%20accounts%202016%20-%20wholesale%20-retail%20analysis%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and Key Balances"/>
      <sheetName val="Reg Accounts &gt;"/>
      <sheetName val="2C (model)"/>
      <sheetName val="4D (model)"/>
      <sheetName val="4F (model)"/>
      <sheetName val="2C"/>
      <sheetName val="4D"/>
      <sheetName val="4F"/>
      <sheetName val="INPUTS OPEX &gt;"/>
      <sheetName val="Cost Centre"/>
      <sheetName val="Wholesale retail split"/>
      <sheetName val="Wholesale &gt;"/>
      <sheetName val="Wholesale Opex Capex"/>
      <sheetName val="Retail OPEX &gt;"/>
      <sheetName val="HH NHH"/>
      <sheetName val="M UM"/>
      <sheetName val="Calendar"/>
      <sheetName val="Settings"/>
      <sheetName val="Sty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W3">
            <v>42094</v>
          </cell>
        </row>
        <row r="6">
          <cell r="G6">
            <v>12</v>
          </cell>
        </row>
        <row r="7">
          <cell r="G7">
            <v>42460</v>
          </cell>
        </row>
        <row r="8">
          <cell r="G8">
            <v>0</v>
          </cell>
        </row>
        <row r="9">
          <cell r="G9">
            <v>42095</v>
          </cell>
        </row>
        <row r="10">
          <cell r="G10">
            <v>42490</v>
          </cell>
        </row>
        <row r="11">
          <cell r="G11">
            <v>42460</v>
          </cell>
        </row>
      </sheetData>
      <sheetData sheetId="18">
        <row r="10">
          <cell r="F10" t="str">
            <v>Dee Valley</v>
          </cell>
        </row>
        <row r="12">
          <cell r="F12" t="str">
            <v>Reg accounts 2016 - wholesale -retail analysis (v9).xlsx</v>
          </cell>
        </row>
        <row r="17">
          <cell r="F17" t="str">
            <v>DRAFT inc Test data</v>
          </cell>
        </row>
        <row r="19">
          <cell r="F19">
            <v>1</v>
          </cell>
        </row>
        <row r="21">
          <cell r="F21">
            <v>42851.487744328704</v>
          </cell>
        </row>
        <row r="78">
          <cell r="E78" t="str">
            <v>Direct Attribution</v>
          </cell>
          <cell r="F78" t="str">
            <v>Direct Attribution</v>
          </cell>
          <cell r="G78" t="str">
            <v>Direct Attribution</v>
          </cell>
        </row>
        <row r="79">
          <cell r="E79" t="str">
            <v>Management Estimate</v>
          </cell>
          <cell r="F79" t="str">
            <v>Management Estimate</v>
          </cell>
          <cell r="G79" t="str">
            <v>Management Estimate</v>
          </cell>
        </row>
        <row r="80">
          <cell r="E80" t="str">
            <v>Wholly Retail</v>
          </cell>
          <cell r="F80" t="str">
            <v>Wholly Household</v>
          </cell>
          <cell r="G80" t="str">
            <v>Wholly Measured</v>
          </cell>
        </row>
        <row r="81">
          <cell r="E81" t="str">
            <v>Wholly Wsale</v>
          </cell>
          <cell r="F81" t="str">
            <v>Wholly Non-Household</v>
          </cell>
          <cell r="G81" t="str">
            <v>Wholly UnMeasured</v>
          </cell>
        </row>
        <row r="82">
          <cell r="E82" t="str">
            <v>Computers</v>
          </cell>
          <cell r="F82" t="str">
            <v>Computers</v>
          </cell>
          <cell r="G82" t="str">
            <v>Computers</v>
          </cell>
        </row>
        <row r="83">
          <cell r="E83" t="str">
            <v>Motor Vehicles</v>
          </cell>
          <cell r="F83" t="str">
            <v>Motor Vehicles</v>
          </cell>
          <cell r="G83" t="str">
            <v>Motor Vehicles</v>
          </cell>
        </row>
        <row r="84">
          <cell r="E84" t="str">
            <v>Time Sheets</v>
          </cell>
          <cell r="F84" t="str">
            <v>Timesheets</v>
          </cell>
          <cell r="G84" t="str">
            <v>Timesheets</v>
          </cell>
        </row>
        <row r="85">
          <cell r="E85" t="str">
            <v>FTE</v>
          </cell>
          <cell r="F85" t="str">
            <v>FTE</v>
          </cell>
          <cell r="G85" t="str">
            <v>FTE</v>
          </cell>
        </row>
        <row r="86">
          <cell r="E86" t="str">
            <v>Floor Space</v>
          </cell>
          <cell r="F86" t="str">
            <v>Floor Space</v>
          </cell>
          <cell r="G86" t="str">
            <v>Floor Space</v>
          </cell>
        </row>
        <row r="87">
          <cell r="E87" t="str">
            <v>Spare 1</v>
          </cell>
          <cell r="F87" t="str">
            <v>Bills raised</v>
          </cell>
          <cell r="G87" t="str">
            <v>Bills raised</v>
          </cell>
        </row>
        <row r="88">
          <cell r="E88" t="str">
            <v>Spare 2</v>
          </cell>
          <cell r="F88" t="str">
            <v>Payments received</v>
          </cell>
          <cell r="G88" t="str">
            <v>Payments received</v>
          </cell>
        </row>
        <row r="89">
          <cell r="E89" t="str">
            <v>Spare 3</v>
          </cell>
          <cell r="F89" t="str">
            <v>Not in use</v>
          </cell>
          <cell r="G89" t="str">
            <v>Not in use</v>
          </cell>
        </row>
        <row r="90">
          <cell r="E90" t="str">
            <v>Spare 4</v>
          </cell>
          <cell r="F90" t="str">
            <v>Volume - Non Network Queries</v>
          </cell>
          <cell r="G90" t="str">
            <v>Volume - Non Network Queries</v>
          </cell>
        </row>
        <row r="91">
          <cell r="E91" t="str">
            <v>Spare 5</v>
          </cell>
          <cell r="F91" t="str">
            <v>Not in use</v>
          </cell>
          <cell r="G91" t="str">
            <v>Not in use</v>
          </cell>
        </row>
        <row r="92">
          <cell r="E92" t="str">
            <v>Spare 6</v>
          </cell>
          <cell r="F92" t="str">
            <v>Volume - Network Queries</v>
          </cell>
          <cell r="G92" t="str">
            <v>Volume - Network Queries</v>
          </cell>
        </row>
        <row r="93">
          <cell r="E93" t="str">
            <v>Spare 7</v>
          </cell>
          <cell r="F93" t="str">
            <v>Volume - customer side leaks</v>
          </cell>
          <cell r="G93" t="str">
            <v>Volume - customer side leaks</v>
          </cell>
        </row>
        <row r="94">
          <cell r="E94" t="str">
            <v>Spare 8</v>
          </cell>
          <cell r="F94" t="str">
            <v>Volume - Investigatory visits</v>
          </cell>
          <cell r="G94" t="str">
            <v>Volume - Investigatory visits</v>
          </cell>
        </row>
        <row r="95">
          <cell r="E95" t="str">
            <v>Spare 9</v>
          </cell>
          <cell r="F95" t="str">
            <v>Customer Numbers</v>
          </cell>
          <cell r="G95" t="str">
            <v>Customer Numbers</v>
          </cell>
        </row>
        <row r="96">
          <cell r="E96" t="str">
            <v>Spare 10</v>
          </cell>
          <cell r="F96" t="str">
            <v>Debt Outstanding</v>
          </cell>
          <cell r="G96" t="str">
            <v>Debt Outstanding</v>
          </cell>
        </row>
        <row r="97">
          <cell r="E97" t="str">
            <v>Spare 11</v>
          </cell>
          <cell r="F97" t="str">
            <v>Meter reads</v>
          </cell>
          <cell r="G97" t="str">
            <v>Meter reads</v>
          </cell>
        </row>
        <row r="102">
          <cell r="E102" t="str">
            <v>Power</v>
          </cell>
        </row>
        <row r="103">
          <cell r="E103" t="str">
            <v>Income treated as -ve exp.</v>
          </cell>
        </row>
        <row r="104">
          <cell r="E104" t="str">
            <v>Service charges</v>
          </cell>
        </row>
        <row r="105">
          <cell r="E105" t="str">
            <v>Bulk supply/ Bulk discharge</v>
          </cell>
        </row>
        <row r="106">
          <cell r="E106" t="str">
            <v>Other op. exp.</v>
          </cell>
        </row>
        <row r="107">
          <cell r="E107" t="str">
            <v>Local authority rates</v>
          </cell>
        </row>
        <row r="108">
          <cell r="E108" t="str">
            <v>Third party services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and Key Balances"/>
      <sheetName val="Reg Accounts &gt;"/>
      <sheetName val="2C (model)"/>
      <sheetName val="4D (model)"/>
      <sheetName val="4F (model)"/>
      <sheetName val="2C"/>
      <sheetName val="4D"/>
      <sheetName val="4F"/>
      <sheetName val="INPUTS OPEX &gt;"/>
      <sheetName val="Cost Centre"/>
      <sheetName val="Wholesale retail split"/>
      <sheetName val="Wholesale &gt;"/>
      <sheetName val="Wholesale Opex Capex"/>
      <sheetName val="Retail OPEX &gt;"/>
      <sheetName val="HH NHH"/>
      <sheetName val="M UM"/>
      <sheetName val="Calendar"/>
      <sheetName val="Settings"/>
      <sheetName val="Styles"/>
    </sheetNames>
    <sheetDataSet>
      <sheetData sheetId="0"/>
      <sheetData sheetId="1">
        <row r="3">
          <cell r="G3">
            <v>2602.2687615351851</v>
          </cell>
        </row>
      </sheetData>
      <sheetData sheetId="2"/>
      <sheetData sheetId="3"/>
      <sheetData sheetId="4"/>
      <sheetData sheetId="5"/>
      <sheetData sheetId="6"/>
      <sheetData sheetId="7"/>
      <sheetData sheetId="8"/>
      <sheetData sheetId="9"/>
      <sheetData sheetId="10"/>
      <sheetData sheetId="11">
        <row r="9">
          <cell r="F9" t="str">
            <v>Wholly Retail</v>
          </cell>
        </row>
      </sheetData>
      <sheetData sheetId="12"/>
      <sheetData sheetId="13"/>
      <sheetData sheetId="14"/>
      <sheetData sheetId="15"/>
      <sheetData sheetId="16"/>
      <sheetData sheetId="17"/>
      <sheetData sheetId="18">
        <row r="11">
          <cell r="F11" t="str">
            <v>Wholesale Retail Split.xlsx</v>
          </cell>
        </row>
        <row r="35">
          <cell r="E35" t="str">
            <v>Historic</v>
          </cell>
        </row>
        <row r="36">
          <cell r="E36" t="str">
            <v>Outturn</v>
          </cell>
        </row>
        <row r="37">
          <cell r="E37" t="str">
            <v>Actual</v>
          </cell>
        </row>
        <row r="38">
          <cell r="E38" t="str">
            <v>Budget</v>
          </cell>
        </row>
        <row r="39">
          <cell r="E39" t="str">
            <v>Forecast</v>
          </cell>
        </row>
        <row r="40">
          <cell r="E40">
            <v>0</v>
          </cell>
        </row>
        <row r="44">
          <cell r="E44">
            <v>0.05</v>
          </cell>
        </row>
      </sheetData>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56"/>
  <sheetViews>
    <sheetView showGridLines="0" tabSelected="1" zoomScale="60" zoomScaleNormal="60" workbookViewId="0"/>
  </sheetViews>
  <sheetFormatPr defaultColWidth="7.85546875" defaultRowHeight="25.4"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4" customHeight="1">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2:27" ht="25.4" customHeight="1">
      <c r="B3" s="3"/>
      <c r="C3" s="3"/>
      <c r="D3" s="3"/>
      <c r="E3" s="4"/>
      <c r="F3" s="4"/>
      <c r="G3" s="4"/>
      <c r="H3" s="4"/>
      <c r="I3" s="4"/>
      <c r="J3" s="4"/>
      <c r="K3" s="4"/>
      <c r="L3" s="4"/>
      <c r="M3" s="4"/>
      <c r="N3" s="4"/>
      <c r="O3" s="4"/>
      <c r="P3" s="4"/>
      <c r="Q3" s="4"/>
      <c r="R3" s="4"/>
      <c r="S3" s="4"/>
      <c r="T3" s="4"/>
      <c r="U3" s="4"/>
      <c r="V3" s="4"/>
      <c r="W3" s="4"/>
      <c r="X3" s="4"/>
      <c r="Y3" s="4"/>
      <c r="Z3" s="4"/>
    </row>
    <row r="4" spans="2:27" ht="25.4" customHeight="1">
      <c r="B4" s="87" t="s">
        <v>1</v>
      </c>
      <c r="C4" s="87"/>
      <c r="D4" s="87"/>
      <c r="E4" s="4"/>
      <c r="F4" s="4"/>
      <c r="G4" s="4"/>
      <c r="H4" s="4"/>
      <c r="I4" s="4"/>
      <c r="J4" s="4"/>
      <c r="K4" s="4"/>
      <c r="L4" s="4"/>
      <c r="M4" s="5"/>
      <c r="N4" s="5"/>
      <c r="O4" s="5"/>
      <c r="P4" s="4"/>
      <c r="Q4" s="4"/>
      <c r="R4" s="4"/>
      <c r="S4" s="4"/>
      <c r="T4" s="4"/>
      <c r="U4" s="4"/>
      <c r="V4" s="6"/>
      <c r="W4" s="4"/>
      <c r="X4" s="4"/>
      <c r="Y4" s="4"/>
      <c r="Z4" s="4"/>
    </row>
    <row r="5" spans="2:27" ht="25.4"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5" customHeight="1">
      <c r="B6" s="136" t="s">
        <v>5</v>
      </c>
      <c r="C6" s="133" t="s">
        <v>6</v>
      </c>
      <c r="D6" s="130" t="s">
        <v>7</v>
      </c>
      <c r="E6" s="146" t="s">
        <v>8</v>
      </c>
      <c r="F6" s="128" t="s">
        <v>9</v>
      </c>
      <c r="G6" s="128" t="s">
        <v>10</v>
      </c>
      <c r="H6" s="128" t="s">
        <v>11</v>
      </c>
      <c r="I6" s="141" t="s">
        <v>12</v>
      </c>
      <c r="J6" s="146" t="s">
        <v>8</v>
      </c>
      <c r="K6" s="128" t="s">
        <v>9</v>
      </c>
      <c r="L6" s="128" t="s">
        <v>10</v>
      </c>
      <c r="M6" s="128" t="s">
        <v>11</v>
      </c>
      <c r="N6" s="141" t="s">
        <v>13</v>
      </c>
      <c r="O6" s="146" t="s">
        <v>8</v>
      </c>
      <c r="P6" s="128" t="s">
        <v>9</v>
      </c>
      <c r="Q6" s="128" t="s">
        <v>10</v>
      </c>
      <c r="R6" s="128" t="s">
        <v>11</v>
      </c>
      <c r="S6" s="141" t="s">
        <v>14</v>
      </c>
      <c r="U6" s="143" t="s">
        <v>15</v>
      </c>
      <c r="V6" s="128" t="s">
        <v>16</v>
      </c>
      <c r="W6" s="139" t="s">
        <v>17</v>
      </c>
      <c r="X6" s="139" t="s">
        <v>18</v>
      </c>
      <c r="Y6" s="153" t="s">
        <v>19</v>
      </c>
      <c r="AA6" s="157" t="s">
        <v>20</v>
      </c>
    </row>
    <row r="7" spans="2:27" ht="24.75" customHeight="1">
      <c r="B7" s="137"/>
      <c r="C7" s="134"/>
      <c r="D7" s="131"/>
      <c r="E7" s="147"/>
      <c r="F7" s="129"/>
      <c r="G7" s="129"/>
      <c r="H7" s="129"/>
      <c r="I7" s="142"/>
      <c r="J7" s="147"/>
      <c r="K7" s="129"/>
      <c r="L7" s="129"/>
      <c r="M7" s="129"/>
      <c r="N7" s="142"/>
      <c r="O7" s="147"/>
      <c r="P7" s="129"/>
      <c r="Q7" s="129"/>
      <c r="R7" s="129"/>
      <c r="S7" s="142"/>
      <c r="U7" s="144"/>
      <c r="V7" s="129"/>
      <c r="W7" s="140"/>
      <c r="X7" s="140"/>
      <c r="Y7" s="154"/>
      <c r="AA7" s="158"/>
    </row>
    <row r="8" spans="2:27" ht="25.4" customHeight="1">
      <c r="B8" s="137"/>
      <c r="C8" s="134"/>
      <c r="D8" s="131"/>
      <c r="E8" s="53" t="s">
        <v>21</v>
      </c>
      <c r="F8" s="51" t="s">
        <v>22</v>
      </c>
      <c r="G8" s="51" t="s">
        <v>23</v>
      </c>
      <c r="H8" s="51" t="s">
        <v>23</v>
      </c>
      <c r="I8" s="52" t="s">
        <v>23</v>
      </c>
      <c r="J8" s="53" t="s">
        <v>21</v>
      </c>
      <c r="K8" s="51" t="s">
        <v>22</v>
      </c>
      <c r="L8" s="51" t="s">
        <v>23</v>
      </c>
      <c r="M8" s="51" t="s">
        <v>23</v>
      </c>
      <c r="N8" s="52" t="s">
        <v>23</v>
      </c>
      <c r="O8" s="53" t="s">
        <v>21</v>
      </c>
      <c r="P8" s="51" t="s">
        <v>22</v>
      </c>
      <c r="Q8" s="51" t="s">
        <v>23</v>
      </c>
      <c r="R8" s="51" t="s">
        <v>23</v>
      </c>
      <c r="S8" s="52" t="s">
        <v>23</v>
      </c>
      <c r="U8" s="144"/>
      <c r="V8" s="162" t="s">
        <v>24</v>
      </c>
      <c r="W8" s="160" t="s">
        <v>25</v>
      </c>
      <c r="X8" s="160" t="s">
        <v>24</v>
      </c>
      <c r="Y8" s="155" t="s">
        <v>21</v>
      </c>
      <c r="AA8" s="158"/>
    </row>
    <row r="9" spans="2:27" ht="25.4" customHeight="1">
      <c r="B9" s="138"/>
      <c r="C9" s="135"/>
      <c r="D9" s="132"/>
      <c r="E9" s="148" t="s">
        <v>70</v>
      </c>
      <c r="F9" s="149"/>
      <c r="G9" s="149"/>
      <c r="H9" s="149"/>
      <c r="I9" s="150"/>
      <c r="J9" s="148" t="s">
        <v>71</v>
      </c>
      <c r="K9" s="149"/>
      <c r="L9" s="149"/>
      <c r="M9" s="149"/>
      <c r="N9" s="150"/>
      <c r="O9" s="148" t="s">
        <v>72</v>
      </c>
      <c r="P9" s="149"/>
      <c r="Q9" s="149"/>
      <c r="R9" s="149"/>
      <c r="S9" s="150"/>
      <c r="U9" s="145"/>
      <c r="V9" s="163"/>
      <c r="W9" s="160"/>
      <c r="X9" s="161"/>
      <c r="Y9" s="156"/>
      <c r="AA9" s="159"/>
    </row>
    <row r="10" spans="2:27" s="13" customFormat="1" ht="25.4" customHeight="1">
      <c r="B10" s="34" t="s">
        <v>79</v>
      </c>
      <c r="C10" s="42" t="s">
        <v>93</v>
      </c>
      <c r="D10" s="55" t="s">
        <v>81</v>
      </c>
      <c r="E10" s="54">
        <v>4650.3888888888887</v>
      </c>
      <c r="F10" s="24">
        <v>0.42499999999999999</v>
      </c>
      <c r="G10" s="25">
        <v>45.679506849315068</v>
      </c>
      <c r="H10" s="25" t="s">
        <v>97</v>
      </c>
      <c r="I10" s="41">
        <v>2022.0947846270926</v>
      </c>
      <c r="J10" s="54"/>
      <c r="K10" s="24"/>
      <c r="L10" s="25"/>
      <c r="M10" s="25"/>
      <c r="N10" s="41"/>
      <c r="O10" s="54"/>
      <c r="P10" s="24"/>
      <c r="Q10" s="25"/>
      <c r="R10" s="25"/>
      <c r="S10" s="41"/>
      <c r="U10" s="26" t="s">
        <v>101</v>
      </c>
      <c r="V10" s="116" t="s">
        <v>106</v>
      </c>
      <c r="W10" s="14" t="s">
        <v>105</v>
      </c>
      <c r="X10" s="119" t="s">
        <v>97</v>
      </c>
      <c r="Y10" s="103" t="s">
        <v>97</v>
      </c>
      <c r="AA10" s="121" t="s">
        <v>103</v>
      </c>
    </row>
    <row r="11" spans="2:27" s="13" customFormat="1" ht="25.4" customHeight="1">
      <c r="B11" s="34" t="s">
        <v>82</v>
      </c>
      <c r="C11" s="42" t="s">
        <v>93</v>
      </c>
      <c r="D11" s="55" t="s">
        <v>81</v>
      </c>
      <c r="E11" s="54">
        <v>14002.269841269841</v>
      </c>
      <c r="F11" s="24">
        <v>0.42499999999999999</v>
      </c>
      <c r="G11" s="25">
        <v>137.54049315068491</v>
      </c>
      <c r="H11" s="25" t="s">
        <v>97</v>
      </c>
      <c r="I11" s="41">
        <v>6088.5051756903667</v>
      </c>
      <c r="J11" s="54">
        <v>9965</v>
      </c>
      <c r="K11" s="24">
        <v>0.43859999999999999</v>
      </c>
      <c r="L11" s="25">
        <v>154.86000000000001</v>
      </c>
      <c r="M11" s="25" t="s">
        <v>97</v>
      </c>
      <c r="N11" s="41">
        <v>4525.509</v>
      </c>
      <c r="O11" s="54">
        <v>9965</v>
      </c>
      <c r="P11" s="24">
        <v>0.44519999999999998</v>
      </c>
      <c r="Q11" s="25">
        <v>124.52</v>
      </c>
      <c r="R11" s="25" t="s">
        <v>97</v>
      </c>
      <c r="S11" s="41">
        <v>4560.9380000000001</v>
      </c>
      <c r="U11" s="26" t="s">
        <v>101</v>
      </c>
      <c r="V11" s="116" t="s">
        <v>106</v>
      </c>
      <c r="W11" s="14" t="s">
        <v>105</v>
      </c>
      <c r="X11" s="119" t="s">
        <v>97</v>
      </c>
      <c r="Y11" s="103" t="s">
        <v>97</v>
      </c>
      <c r="AA11" s="121" t="s">
        <v>104</v>
      </c>
    </row>
    <row r="12" spans="2:27" s="13" customFormat="1" ht="25.4" customHeight="1">
      <c r="B12" s="34" t="s">
        <v>94</v>
      </c>
      <c r="C12" s="42" t="s">
        <v>95</v>
      </c>
      <c r="D12" s="55" t="s">
        <v>99</v>
      </c>
      <c r="E12" s="54">
        <v>282240</v>
      </c>
      <c r="F12" s="24">
        <v>0.70330000000000004</v>
      </c>
      <c r="G12" s="25">
        <v>42420.299999999996</v>
      </c>
      <c r="H12" s="25" t="s">
        <v>97</v>
      </c>
      <c r="I12" s="41">
        <v>240919.69200000001</v>
      </c>
      <c r="J12" s="54">
        <v>205491</v>
      </c>
      <c r="K12" s="24">
        <v>0.72689999999999999</v>
      </c>
      <c r="L12" s="25">
        <v>42897.18</v>
      </c>
      <c r="M12" s="25" t="s">
        <v>97</v>
      </c>
      <c r="N12" s="41">
        <v>192268.58789999998</v>
      </c>
      <c r="O12" s="54">
        <v>205491</v>
      </c>
      <c r="P12" s="24">
        <v>0.72</v>
      </c>
      <c r="Q12" s="25">
        <v>39663.97</v>
      </c>
      <c r="R12" s="25" t="s">
        <v>97</v>
      </c>
      <c r="S12" s="41">
        <v>187617.49</v>
      </c>
      <c r="U12" s="26" t="s">
        <v>101</v>
      </c>
      <c r="V12" s="116">
        <v>37773</v>
      </c>
      <c r="W12" s="14" t="s">
        <v>107</v>
      </c>
      <c r="X12" s="119">
        <v>45078</v>
      </c>
      <c r="Y12" s="103" t="s">
        <v>97</v>
      </c>
      <c r="AA12" s="121"/>
    </row>
    <row r="13" spans="2:27" s="13" customFormat="1" ht="24" customHeight="1">
      <c r="B13" s="34" t="s">
        <v>83</v>
      </c>
      <c r="C13" s="42" t="s">
        <v>96</v>
      </c>
      <c r="D13" s="55" t="s">
        <v>81</v>
      </c>
      <c r="E13" s="54">
        <v>145.01999999999998</v>
      </c>
      <c r="F13" s="24">
        <v>1.4559</v>
      </c>
      <c r="G13" s="25">
        <v>8.31</v>
      </c>
      <c r="H13" s="25" t="s">
        <v>97</v>
      </c>
      <c r="I13" s="41">
        <v>219.44461799999996</v>
      </c>
      <c r="J13" s="54">
        <v>59.48</v>
      </c>
      <c r="K13" s="24">
        <v>1.4322999999999999</v>
      </c>
      <c r="L13" s="25">
        <v>13.05</v>
      </c>
      <c r="M13" s="25" t="s">
        <v>97</v>
      </c>
      <c r="N13" s="41">
        <v>98.243203999999992</v>
      </c>
      <c r="O13" s="54">
        <v>59.48</v>
      </c>
      <c r="P13" s="24">
        <v>1.5172000000000001</v>
      </c>
      <c r="Q13" s="25">
        <v>13.86</v>
      </c>
      <c r="R13" s="25" t="s">
        <v>97</v>
      </c>
      <c r="S13" s="41">
        <v>104.103056</v>
      </c>
      <c r="U13" s="27" t="s">
        <v>101</v>
      </c>
      <c r="V13" s="116" t="s">
        <v>106</v>
      </c>
      <c r="W13" s="15" t="s">
        <v>105</v>
      </c>
      <c r="X13" s="119" t="s">
        <v>97</v>
      </c>
      <c r="Y13" s="104" t="s">
        <v>97</v>
      </c>
      <c r="AA13" s="122"/>
    </row>
    <row r="14" spans="2:27" s="13" customFormat="1" ht="25.4" customHeight="1">
      <c r="B14" s="34" t="s">
        <v>83</v>
      </c>
      <c r="C14" s="42" t="s">
        <v>100</v>
      </c>
      <c r="D14" s="55" t="s">
        <v>81</v>
      </c>
      <c r="E14" s="54">
        <v>157</v>
      </c>
      <c r="F14" s="24">
        <v>1.4559</v>
      </c>
      <c r="G14" s="25">
        <v>5.0315342465753421</v>
      </c>
      <c r="H14" s="25" t="s">
        <v>97</v>
      </c>
      <c r="I14" s="41">
        <v>233.60783424657535</v>
      </c>
      <c r="J14" s="54">
        <v>3261</v>
      </c>
      <c r="K14" s="24">
        <v>1.4322999999999999</v>
      </c>
      <c r="L14" s="25">
        <v>75.099999999999994</v>
      </c>
      <c r="M14" s="25" t="s">
        <v>97</v>
      </c>
      <c r="N14" s="41">
        <v>4745.8302999999996</v>
      </c>
      <c r="O14" s="54">
        <v>3261</v>
      </c>
      <c r="P14" s="24">
        <v>1.5172000000000001</v>
      </c>
      <c r="Q14" s="25">
        <v>69.009999999999991</v>
      </c>
      <c r="R14" s="25" t="s">
        <v>97</v>
      </c>
      <c r="S14" s="41">
        <v>5016.5992000000006</v>
      </c>
      <c r="U14" s="27" t="s">
        <v>101</v>
      </c>
      <c r="V14" s="116" t="s">
        <v>106</v>
      </c>
      <c r="W14" s="15" t="s">
        <v>105</v>
      </c>
      <c r="X14" s="119" t="s">
        <v>97</v>
      </c>
      <c r="Y14" s="104" t="s">
        <v>97</v>
      </c>
      <c r="AA14" s="122"/>
    </row>
    <row r="15" spans="2:27" s="13" customFormat="1" ht="25.4" customHeight="1">
      <c r="B15" s="69"/>
      <c r="C15" s="70"/>
      <c r="D15" s="71"/>
      <c r="E15" s="75"/>
      <c r="F15" s="76"/>
      <c r="G15" s="77"/>
      <c r="H15" s="77"/>
      <c r="I15" s="78"/>
      <c r="J15" s="75"/>
      <c r="K15" s="76"/>
      <c r="L15" s="77"/>
      <c r="M15" s="77"/>
      <c r="N15" s="78"/>
      <c r="O15" s="75"/>
      <c r="P15" s="76"/>
      <c r="Q15" s="77"/>
      <c r="R15" s="77"/>
      <c r="S15" s="78"/>
      <c r="U15" s="83"/>
      <c r="V15" s="117"/>
      <c r="W15" s="84"/>
      <c r="X15" s="120"/>
      <c r="Y15" s="105"/>
      <c r="AA15" s="123"/>
    </row>
    <row r="16" spans="2:27" ht="25.4" customHeight="1">
      <c r="B16" s="72"/>
      <c r="C16" s="73"/>
      <c r="D16" s="74"/>
      <c r="E16" s="79"/>
      <c r="F16" s="81"/>
      <c r="G16" s="80"/>
      <c r="H16" s="80"/>
      <c r="I16" s="82"/>
      <c r="J16" s="79"/>
      <c r="K16" s="81"/>
      <c r="L16" s="80"/>
      <c r="M16" s="80"/>
      <c r="N16" s="80"/>
      <c r="O16" s="79"/>
      <c r="P16" s="81"/>
      <c r="Q16" s="80"/>
      <c r="R16" s="80"/>
      <c r="S16" s="82"/>
      <c r="U16" s="72"/>
      <c r="V16" s="73"/>
      <c r="W16" s="73"/>
      <c r="X16" s="73"/>
      <c r="Y16" s="74"/>
      <c r="AA16" s="86"/>
    </row>
    <row r="17" spans="2:27" ht="25.4" customHeight="1">
      <c r="B17" s="29" t="s">
        <v>26</v>
      </c>
      <c r="C17" s="16"/>
      <c r="D17" s="30"/>
      <c r="E17" s="58">
        <f>SUM(E10:E15)</f>
        <v>301194.67873015872</v>
      </c>
      <c r="F17" s="11"/>
      <c r="G17" s="12"/>
      <c r="H17" s="12"/>
      <c r="I17" s="57">
        <f>SUM(I10:I15)</f>
        <v>249483.34441256404</v>
      </c>
      <c r="J17" s="58">
        <f>SUM(J10:J15)</f>
        <v>218776.48</v>
      </c>
      <c r="K17" s="11"/>
      <c r="L17" s="12"/>
      <c r="M17" s="12"/>
      <c r="N17" s="10">
        <f>SUM(N10:N15)</f>
        <v>201638.17040399997</v>
      </c>
      <c r="O17" s="58">
        <f>SUM(O10:O15)</f>
        <v>218776.48</v>
      </c>
      <c r="P17" s="11"/>
      <c r="Q17" s="12"/>
      <c r="R17" s="12"/>
      <c r="S17" s="37">
        <f>SUM(S10:S15)</f>
        <v>197299.13025599997</v>
      </c>
      <c r="U17" s="29"/>
      <c r="V17" s="16"/>
      <c r="W17" s="16"/>
      <c r="X17" s="16"/>
      <c r="Y17" s="30"/>
      <c r="AA17" s="49"/>
    </row>
    <row r="18" spans="2:27" ht="25.4" customHeight="1" thickBot="1">
      <c r="B18" s="31"/>
      <c r="C18" s="32"/>
      <c r="D18" s="33"/>
      <c r="E18" s="56"/>
      <c r="F18" s="39"/>
      <c r="G18" s="38"/>
      <c r="H18" s="38"/>
      <c r="I18" s="40"/>
      <c r="J18" s="56"/>
      <c r="K18" s="39"/>
      <c r="L18" s="38"/>
      <c r="M18" s="38"/>
      <c r="N18" s="38"/>
      <c r="O18" s="56"/>
      <c r="P18" s="39"/>
      <c r="Q18" s="38"/>
      <c r="R18" s="38"/>
      <c r="S18" s="40"/>
      <c r="U18" s="31"/>
      <c r="V18" s="32"/>
      <c r="W18" s="32"/>
      <c r="X18" s="32"/>
      <c r="Y18" s="33"/>
      <c r="AA18" s="50"/>
    </row>
    <row r="20" spans="2:27" ht="25.4" customHeight="1">
      <c r="B20" s="87" t="s">
        <v>27</v>
      </c>
      <c r="C20" s="87"/>
      <c r="D20" s="87"/>
      <c r="E20" s="4"/>
      <c r="F20" s="4"/>
      <c r="G20" s="4"/>
      <c r="H20" s="4"/>
      <c r="I20" s="4"/>
      <c r="J20" s="4"/>
      <c r="K20" s="5"/>
      <c r="L20" s="4"/>
      <c r="M20" s="4"/>
      <c r="N20" s="4"/>
      <c r="O20" s="4"/>
      <c r="P20" s="6"/>
      <c r="Q20" s="4"/>
      <c r="R20" s="4"/>
      <c r="S20" s="4"/>
    </row>
    <row r="21" spans="2:27" ht="25.4" customHeight="1" thickBot="1">
      <c r="B21" s="7" t="s">
        <v>2</v>
      </c>
      <c r="C21" s="7"/>
      <c r="D21" s="7"/>
      <c r="E21" s="4"/>
      <c r="F21" s="4"/>
      <c r="G21" s="4"/>
      <c r="H21" s="4"/>
      <c r="I21" s="4"/>
      <c r="J21" s="4"/>
      <c r="K21" s="4"/>
      <c r="L21" s="4"/>
      <c r="M21" s="4"/>
      <c r="N21" s="4"/>
      <c r="O21" s="4"/>
      <c r="P21" s="4"/>
      <c r="Q21" s="4"/>
      <c r="R21" s="4"/>
      <c r="S21" s="4"/>
      <c r="U21" s="7" t="s">
        <v>3</v>
      </c>
      <c r="AA21" s="7" t="s">
        <v>4</v>
      </c>
    </row>
    <row r="22" spans="2:27" ht="25.4" customHeight="1">
      <c r="B22" s="136" t="s">
        <v>5</v>
      </c>
      <c r="C22" s="133" t="s">
        <v>6</v>
      </c>
      <c r="D22" s="130" t="s">
        <v>28</v>
      </c>
      <c r="E22" s="146" t="s">
        <v>29</v>
      </c>
      <c r="F22" s="128" t="s">
        <v>9</v>
      </c>
      <c r="G22" s="128" t="s">
        <v>10</v>
      </c>
      <c r="H22" s="128" t="s">
        <v>11</v>
      </c>
      <c r="I22" s="141" t="s">
        <v>30</v>
      </c>
      <c r="J22" s="146" t="s">
        <v>29</v>
      </c>
      <c r="K22" s="128" t="s">
        <v>9</v>
      </c>
      <c r="L22" s="128" t="s">
        <v>10</v>
      </c>
      <c r="M22" s="128" t="s">
        <v>11</v>
      </c>
      <c r="N22" s="141" t="s">
        <v>31</v>
      </c>
      <c r="O22" s="146" t="s">
        <v>29</v>
      </c>
      <c r="P22" s="128" t="s">
        <v>9</v>
      </c>
      <c r="Q22" s="128" t="s">
        <v>10</v>
      </c>
      <c r="R22" s="128" t="s">
        <v>11</v>
      </c>
      <c r="S22" s="141" t="s">
        <v>32</v>
      </c>
      <c r="U22" s="143" t="s">
        <v>15</v>
      </c>
      <c r="V22" s="128" t="s">
        <v>16</v>
      </c>
      <c r="W22" s="139" t="s">
        <v>17</v>
      </c>
      <c r="X22" s="139" t="s">
        <v>18</v>
      </c>
      <c r="Y22" s="153" t="s">
        <v>33</v>
      </c>
      <c r="AA22" s="157" t="s">
        <v>20</v>
      </c>
    </row>
    <row r="23" spans="2:27" ht="25.4" customHeight="1">
      <c r="B23" s="137"/>
      <c r="C23" s="134"/>
      <c r="D23" s="131"/>
      <c r="E23" s="152"/>
      <c r="F23" s="151"/>
      <c r="G23" s="151"/>
      <c r="H23" s="151"/>
      <c r="I23" s="142"/>
      <c r="J23" s="152"/>
      <c r="K23" s="151"/>
      <c r="L23" s="151"/>
      <c r="M23" s="151"/>
      <c r="N23" s="142"/>
      <c r="O23" s="152"/>
      <c r="P23" s="151"/>
      <c r="Q23" s="151"/>
      <c r="R23" s="151"/>
      <c r="S23" s="142"/>
      <c r="U23" s="144"/>
      <c r="V23" s="129"/>
      <c r="W23" s="140"/>
      <c r="X23" s="140"/>
      <c r="Y23" s="154"/>
      <c r="AA23" s="158"/>
    </row>
    <row r="24" spans="2:27" ht="25.4" customHeight="1">
      <c r="B24" s="137"/>
      <c r="C24" s="134"/>
      <c r="D24" s="131"/>
      <c r="E24" s="53" t="s">
        <v>21</v>
      </c>
      <c r="F24" s="51" t="s">
        <v>22</v>
      </c>
      <c r="G24" s="51" t="s">
        <v>23</v>
      </c>
      <c r="H24" s="51" t="s">
        <v>23</v>
      </c>
      <c r="I24" s="52" t="s">
        <v>23</v>
      </c>
      <c r="J24" s="53" t="s">
        <v>21</v>
      </c>
      <c r="K24" s="51" t="s">
        <v>22</v>
      </c>
      <c r="L24" s="51" t="s">
        <v>23</v>
      </c>
      <c r="M24" s="51" t="s">
        <v>23</v>
      </c>
      <c r="N24" s="52" t="s">
        <v>23</v>
      </c>
      <c r="O24" s="53" t="s">
        <v>21</v>
      </c>
      <c r="P24" s="51" t="s">
        <v>22</v>
      </c>
      <c r="Q24" s="51" t="s">
        <v>23</v>
      </c>
      <c r="R24" s="51" t="s">
        <v>23</v>
      </c>
      <c r="S24" s="52" t="s">
        <v>23</v>
      </c>
      <c r="U24" s="144"/>
      <c r="V24" s="162" t="s">
        <v>24</v>
      </c>
      <c r="W24" s="160" t="s">
        <v>25</v>
      </c>
      <c r="X24" s="160" t="s">
        <v>24</v>
      </c>
      <c r="Y24" s="155" t="s">
        <v>21</v>
      </c>
      <c r="AA24" s="158"/>
    </row>
    <row r="25" spans="2:27" s="13" customFormat="1" ht="25.4" customHeight="1">
      <c r="B25" s="138"/>
      <c r="C25" s="135"/>
      <c r="D25" s="132"/>
      <c r="E25" s="148" t="s">
        <v>70</v>
      </c>
      <c r="F25" s="149"/>
      <c r="G25" s="149"/>
      <c r="H25" s="149"/>
      <c r="I25" s="150"/>
      <c r="J25" s="148" t="s">
        <v>71</v>
      </c>
      <c r="K25" s="149"/>
      <c r="L25" s="149"/>
      <c r="M25" s="149"/>
      <c r="N25" s="150"/>
      <c r="O25" s="148" t="s">
        <v>72</v>
      </c>
      <c r="P25" s="149"/>
      <c r="Q25" s="149"/>
      <c r="R25" s="149"/>
      <c r="S25" s="150"/>
      <c r="U25" s="145"/>
      <c r="V25" s="163"/>
      <c r="W25" s="160"/>
      <c r="X25" s="160"/>
      <c r="Y25" s="155"/>
      <c r="AA25" s="159"/>
    </row>
    <row r="26" spans="2:27" s="13" customFormat="1" ht="25.4" customHeight="1">
      <c r="B26" s="34" t="s">
        <v>79</v>
      </c>
      <c r="C26" s="42" t="s">
        <v>80</v>
      </c>
      <c r="D26" s="55" t="s">
        <v>81</v>
      </c>
      <c r="E26" s="54">
        <v>797.96888888888896</v>
      </c>
      <c r="F26" s="24">
        <v>1.6919999999999999</v>
      </c>
      <c r="G26" s="25">
        <v>37.938273972602744</v>
      </c>
      <c r="H26" s="25" t="s">
        <v>97</v>
      </c>
      <c r="I26" s="41">
        <v>1388.1016339726027</v>
      </c>
      <c r="J26" s="54"/>
      <c r="K26" s="24"/>
      <c r="L26" s="25"/>
      <c r="M26" s="25"/>
      <c r="N26" s="41"/>
      <c r="O26" s="54"/>
      <c r="P26" s="24"/>
      <c r="Q26" s="25"/>
      <c r="R26" s="25"/>
      <c r="S26" s="41"/>
      <c r="U26" s="26" t="s">
        <v>101</v>
      </c>
      <c r="V26" s="116">
        <v>42339</v>
      </c>
      <c r="W26" s="14" t="s">
        <v>102</v>
      </c>
      <c r="X26" s="116">
        <v>51471</v>
      </c>
      <c r="Y26" s="100">
        <v>1321300</v>
      </c>
      <c r="AA26" s="122" t="s">
        <v>103</v>
      </c>
    </row>
    <row r="27" spans="2:27" s="13" customFormat="1" ht="25.4" customHeight="1">
      <c r="B27" s="34" t="s">
        <v>82</v>
      </c>
      <c r="C27" s="42" t="s">
        <v>80</v>
      </c>
      <c r="D27" s="55" t="s">
        <v>81</v>
      </c>
      <c r="E27" s="54">
        <v>91157.675555555557</v>
      </c>
      <c r="F27" s="24">
        <v>1.6919999999999999</v>
      </c>
      <c r="G27" s="25">
        <v>114.23172602739727</v>
      </c>
      <c r="H27" s="25" t="s">
        <v>97</v>
      </c>
      <c r="I27" s="41">
        <v>154353.01876602738</v>
      </c>
      <c r="J27" s="54">
        <v>3200.6444444444446</v>
      </c>
      <c r="K27" s="24">
        <v>1.75</v>
      </c>
      <c r="L27" s="25">
        <v>151.15000000000003</v>
      </c>
      <c r="M27" s="25" t="s">
        <v>97</v>
      </c>
      <c r="N27" s="41">
        <v>5752.2777777777774</v>
      </c>
      <c r="O27" s="54">
        <v>3200.6444444444446</v>
      </c>
      <c r="P27" s="24">
        <v>1.6579999999999999</v>
      </c>
      <c r="Q27" s="25">
        <v>136.94999999999999</v>
      </c>
      <c r="R27" s="25" t="s">
        <v>97</v>
      </c>
      <c r="S27" s="41">
        <v>5443.6184888888884</v>
      </c>
      <c r="U27" s="26" t="s">
        <v>101</v>
      </c>
      <c r="V27" s="116">
        <v>42339</v>
      </c>
      <c r="W27" s="14" t="s">
        <v>102</v>
      </c>
      <c r="X27" s="116">
        <v>51471</v>
      </c>
      <c r="Y27" s="100">
        <v>1321300</v>
      </c>
      <c r="AA27" s="122" t="s">
        <v>104</v>
      </c>
    </row>
    <row r="28" spans="2:27" s="13" customFormat="1" ht="25.4" customHeight="1">
      <c r="B28" s="34" t="s">
        <v>83</v>
      </c>
      <c r="C28" s="42" t="s">
        <v>84</v>
      </c>
      <c r="D28" s="55" t="s">
        <v>81</v>
      </c>
      <c r="E28" s="54">
        <v>0</v>
      </c>
      <c r="F28" s="24">
        <v>1.6919999999999999</v>
      </c>
      <c r="G28" s="25">
        <v>0</v>
      </c>
      <c r="H28" s="25" t="s">
        <v>97</v>
      </c>
      <c r="I28" s="41">
        <v>0</v>
      </c>
      <c r="J28" s="54">
        <v>0</v>
      </c>
      <c r="K28" s="24">
        <v>1.75</v>
      </c>
      <c r="L28" s="25">
        <v>0</v>
      </c>
      <c r="M28" s="25" t="s">
        <v>97</v>
      </c>
      <c r="N28" s="41">
        <v>0</v>
      </c>
      <c r="O28" s="54">
        <v>0</v>
      </c>
      <c r="P28" s="24">
        <v>1.6579999999999999</v>
      </c>
      <c r="Q28" s="25">
        <v>0</v>
      </c>
      <c r="R28" s="25" t="s">
        <v>97</v>
      </c>
      <c r="S28" s="41">
        <v>0</v>
      </c>
      <c r="U28" s="26" t="s">
        <v>101</v>
      </c>
      <c r="V28" s="116">
        <v>43160</v>
      </c>
      <c r="W28" s="14" t="s">
        <v>105</v>
      </c>
      <c r="X28" s="116" t="s">
        <v>97</v>
      </c>
      <c r="Y28" s="100">
        <v>5840000</v>
      </c>
      <c r="AA28" s="122"/>
    </row>
    <row r="29" spans="2:27" s="13" customFormat="1" ht="25.4" customHeight="1">
      <c r="B29" s="34" t="s">
        <v>83</v>
      </c>
      <c r="C29" s="42" t="s">
        <v>85</v>
      </c>
      <c r="D29" s="55" t="s">
        <v>81</v>
      </c>
      <c r="E29" s="54">
        <v>325.30503978779842</v>
      </c>
      <c r="F29" s="24">
        <v>1.6919999999999999</v>
      </c>
      <c r="G29" s="25">
        <v>43.95</v>
      </c>
      <c r="H29" s="25" t="s">
        <v>97</v>
      </c>
      <c r="I29" s="41">
        <v>594.366127320955</v>
      </c>
      <c r="J29" s="54">
        <v>325.30503978779842</v>
      </c>
      <c r="K29" s="24">
        <v>1.75</v>
      </c>
      <c r="L29" s="25">
        <v>43.95</v>
      </c>
      <c r="M29" s="25" t="s">
        <v>97</v>
      </c>
      <c r="N29" s="41">
        <v>613.23381962864732</v>
      </c>
      <c r="O29" s="54">
        <v>325.30503978779842</v>
      </c>
      <c r="P29" s="24">
        <v>1.6579999999999999</v>
      </c>
      <c r="Q29" s="25">
        <v>40.119999999999997</v>
      </c>
      <c r="R29" s="25" t="s">
        <v>97</v>
      </c>
      <c r="S29" s="41">
        <v>579.47575596816978</v>
      </c>
      <c r="U29" s="26" t="s">
        <v>101</v>
      </c>
      <c r="V29" s="116">
        <v>43132</v>
      </c>
      <c r="W29" s="14" t="s">
        <v>105</v>
      </c>
      <c r="X29" s="116" t="s">
        <v>97</v>
      </c>
      <c r="Y29" s="100" t="s">
        <v>97</v>
      </c>
      <c r="AA29" s="122"/>
    </row>
    <row r="30" spans="2:27" s="13" customFormat="1" ht="25.4" customHeight="1">
      <c r="B30" s="34" t="s">
        <v>83</v>
      </c>
      <c r="C30" s="42" t="s">
        <v>86</v>
      </c>
      <c r="D30" s="55" t="s">
        <v>81</v>
      </c>
      <c r="E30" s="54">
        <v>0</v>
      </c>
      <c r="F30" s="24">
        <v>1.6919999999999999</v>
      </c>
      <c r="G30" s="25">
        <v>43.95</v>
      </c>
      <c r="H30" s="25" t="s">
        <v>97</v>
      </c>
      <c r="I30" s="41">
        <v>43.95</v>
      </c>
      <c r="J30" s="54">
        <v>0</v>
      </c>
      <c r="K30" s="24">
        <v>1.75</v>
      </c>
      <c r="L30" s="25">
        <v>43.95</v>
      </c>
      <c r="M30" s="25" t="s">
        <v>97</v>
      </c>
      <c r="N30" s="41">
        <v>43.95</v>
      </c>
      <c r="O30" s="54">
        <v>0</v>
      </c>
      <c r="P30" s="24">
        <v>1.6579999999999999</v>
      </c>
      <c r="Q30" s="25">
        <v>40.119999999999997</v>
      </c>
      <c r="R30" s="25" t="s">
        <v>97</v>
      </c>
      <c r="S30" s="41">
        <v>40.119999999999997</v>
      </c>
      <c r="U30" s="26" t="s">
        <v>101</v>
      </c>
      <c r="V30" s="116">
        <v>43132</v>
      </c>
      <c r="W30" s="14" t="s">
        <v>105</v>
      </c>
      <c r="X30" s="116" t="s">
        <v>97</v>
      </c>
      <c r="Y30" s="100" t="s">
        <v>97</v>
      </c>
      <c r="AA30" s="122"/>
    </row>
    <row r="31" spans="2:27" s="13" customFormat="1" ht="25.4" customHeight="1">
      <c r="B31" s="34" t="s">
        <v>83</v>
      </c>
      <c r="C31" s="42" t="s">
        <v>87</v>
      </c>
      <c r="D31" s="55" t="s">
        <v>81</v>
      </c>
      <c r="E31" s="54">
        <v>0</v>
      </c>
      <c r="F31" s="24">
        <v>1.6919999999999999</v>
      </c>
      <c r="G31" s="25">
        <v>43.95</v>
      </c>
      <c r="H31" s="25" t="s">
        <v>97</v>
      </c>
      <c r="I31" s="41">
        <v>43.95</v>
      </c>
      <c r="J31" s="54">
        <v>0</v>
      </c>
      <c r="K31" s="24">
        <v>1.75</v>
      </c>
      <c r="L31" s="25">
        <v>43.95</v>
      </c>
      <c r="M31" s="25" t="s">
        <v>97</v>
      </c>
      <c r="N31" s="41">
        <v>43.95</v>
      </c>
      <c r="O31" s="54">
        <v>0</v>
      </c>
      <c r="P31" s="24">
        <v>1.6579999999999999</v>
      </c>
      <c r="Q31" s="25">
        <v>40.119999999999997</v>
      </c>
      <c r="R31" s="25" t="s">
        <v>97</v>
      </c>
      <c r="S31" s="41">
        <v>40.119999999999997</v>
      </c>
      <c r="U31" s="26" t="s">
        <v>101</v>
      </c>
      <c r="V31" s="116">
        <v>43132</v>
      </c>
      <c r="W31" s="14" t="s">
        <v>105</v>
      </c>
      <c r="X31" s="116" t="s">
        <v>97</v>
      </c>
      <c r="Y31" s="100" t="s">
        <v>97</v>
      </c>
      <c r="AA31" s="122"/>
    </row>
    <row r="32" spans="2:27" s="13" customFormat="1" ht="25.4" customHeight="1">
      <c r="B32" s="34" t="s">
        <v>73</v>
      </c>
      <c r="C32" s="42" t="s">
        <v>74</v>
      </c>
      <c r="D32" s="55" t="s">
        <v>81</v>
      </c>
      <c r="E32" s="54">
        <v>145626</v>
      </c>
      <c r="F32" s="24">
        <v>1.3240000000000001</v>
      </c>
      <c r="G32" s="25">
        <v>18431.7</v>
      </c>
      <c r="H32" s="25" t="s">
        <v>97</v>
      </c>
      <c r="I32" s="41">
        <v>211240.52400000003</v>
      </c>
      <c r="J32" s="54">
        <v>145626</v>
      </c>
      <c r="K32" s="24">
        <v>1.3680000000000001</v>
      </c>
      <c r="L32" s="25">
        <v>19143.649999999998</v>
      </c>
      <c r="M32" s="25" t="s">
        <v>97</v>
      </c>
      <c r="N32" s="41">
        <v>218360.01800000001</v>
      </c>
      <c r="O32" s="54">
        <v>145626</v>
      </c>
      <c r="P32" s="24">
        <v>1.2969999999999999</v>
      </c>
      <c r="Q32" s="25">
        <v>18128.969999999998</v>
      </c>
      <c r="R32" s="25" t="s">
        <v>97</v>
      </c>
      <c r="S32" s="41">
        <v>207005.89199999999</v>
      </c>
      <c r="U32" s="26" t="s">
        <v>101</v>
      </c>
      <c r="V32" s="116">
        <v>39846</v>
      </c>
      <c r="W32" s="14" t="s">
        <v>105</v>
      </c>
      <c r="X32" s="116" t="s">
        <v>97</v>
      </c>
      <c r="Y32" s="100">
        <v>353000</v>
      </c>
      <c r="AA32" s="122"/>
    </row>
    <row r="33" spans="2:27" s="13" customFormat="1" ht="25.4" customHeight="1">
      <c r="B33" s="34" t="s">
        <v>73</v>
      </c>
      <c r="C33" s="42" t="s">
        <v>75</v>
      </c>
      <c r="D33" s="55" t="s">
        <v>81</v>
      </c>
      <c r="E33" s="54">
        <v>10711.701369863014</v>
      </c>
      <c r="F33" s="24">
        <v>1.3240000000000001</v>
      </c>
      <c r="G33" s="25">
        <v>7928.1558904109588</v>
      </c>
      <c r="H33" s="25" t="s">
        <v>97</v>
      </c>
      <c r="I33" s="41">
        <v>22110.44850410959</v>
      </c>
      <c r="J33" s="54">
        <v>24903</v>
      </c>
      <c r="K33" s="24">
        <v>1.3680000000000001</v>
      </c>
      <c r="L33" s="25">
        <v>19143.649999999998</v>
      </c>
      <c r="M33" s="25" t="s">
        <v>97</v>
      </c>
      <c r="N33" s="41">
        <v>53210.953999999998</v>
      </c>
      <c r="O33" s="54">
        <v>24903</v>
      </c>
      <c r="P33" s="24">
        <v>1.2969999999999999</v>
      </c>
      <c r="Q33" s="25">
        <v>18128.969999999998</v>
      </c>
      <c r="R33" s="25" t="s">
        <v>97</v>
      </c>
      <c r="S33" s="41">
        <v>50428.160999999993</v>
      </c>
      <c r="U33" s="26" t="s">
        <v>101</v>
      </c>
      <c r="V33" s="116">
        <v>43399</v>
      </c>
      <c r="W33" s="14" t="s">
        <v>105</v>
      </c>
      <c r="X33" s="116" t="s">
        <v>97</v>
      </c>
      <c r="Y33" s="100">
        <v>788000</v>
      </c>
      <c r="AA33" s="122"/>
    </row>
    <row r="34" spans="2:27" s="13" customFormat="1" ht="25.4" customHeight="1">
      <c r="B34" s="34" t="s">
        <v>88</v>
      </c>
      <c r="C34" s="42" t="s">
        <v>89</v>
      </c>
      <c r="D34" s="55" t="s">
        <v>90</v>
      </c>
      <c r="E34" s="54">
        <v>1087.9807692307693</v>
      </c>
      <c r="F34" s="24">
        <v>1.6919999999999999</v>
      </c>
      <c r="G34" s="25">
        <v>22.55</v>
      </c>
      <c r="H34" s="25" t="s">
        <v>97</v>
      </c>
      <c r="I34" s="41">
        <v>1863.4134615384614</v>
      </c>
      <c r="J34" s="54">
        <v>1087.9807692307693</v>
      </c>
      <c r="K34" s="24">
        <v>1.75</v>
      </c>
      <c r="L34" s="25">
        <v>21.92</v>
      </c>
      <c r="M34" s="25" t="s">
        <v>97</v>
      </c>
      <c r="N34" s="41">
        <v>1925.8863461538463</v>
      </c>
      <c r="O34" s="54">
        <v>1087.9807692307693</v>
      </c>
      <c r="P34" s="24">
        <v>1.6579999999999999</v>
      </c>
      <c r="Q34" s="25">
        <v>19.25</v>
      </c>
      <c r="R34" s="25" t="s">
        <v>97</v>
      </c>
      <c r="S34" s="41">
        <v>1823.1221153846154</v>
      </c>
      <c r="U34" s="27" t="s">
        <v>101</v>
      </c>
      <c r="V34" s="116" t="s">
        <v>97</v>
      </c>
      <c r="W34" s="15" t="s">
        <v>97</v>
      </c>
      <c r="X34" s="116" t="s">
        <v>97</v>
      </c>
      <c r="Y34" s="28" t="s">
        <v>97</v>
      </c>
      <c r="AA34" s="122"/>
    </row>
    <row r="35" spans="2:27" s="13" customFormat="1" ht="25.4" customHeight="1">
      <c r="B35" s="34" t="s">
        <v>91</v>
      </c>
      <c r="C35" s="42" t="s">
        <v>92</v>
      </c>
      <c r="D35" s="55" t="s">
        <v>81</v>
      </c>
      <c r="E35" s="54">
        <v>5076034</v>
      </c>
      <c r="F35" s="24">
        <v>9.1999999999999998E-2</v>
      </c>
      <c r="G35" s="25">
        <v>314327.73</v>
      </c>
      <c r="H35" s="25" t="s">
        <v>97</v>
      </c>
      <c r="I35" s="41">
        <v>781322.85800000001</v>
      </c>
      <c r="J35" s="54">
        <v>5076034</v>
      </c>
      <c r="K35" s="24">
        <v>0.111</v>
      </c>
      <c r="L35" s="25">
        <v>52.94</v>
      </c>
      <c r="M35" s="25" t="s">
        <v>97</v>
      </c>
      <c r="N35" s="41">
        <v>563492.71399999992</v>
      </c>
      <c r="O35" s="54">
        <v>5076034</v>
      </c>
      <c r="P35" s="24">
        <v>0.113</v>
      </c>
      <c r="Q35" s="25">
        <v>42.71</v>
      </c>
      <c r="R35" s="25" t="s">
        <v>97</v>
      </c>
      <c r="S35" s="41">
        <v>573634.55200000003</v>
      </c>
      <c r="U35" s="27" t="s">
        <v>98</v>
      </c>
      <c r="V35" s="116">
        <v>43556</v>
      </c>
      <c r="W35" s="15" t="s">
        <v>102</v>
      </c>
      <c r="X35" s="116">
        <v>52688</v>
      </c>
      <c r="Y35" s="28">
        <v>86283080</v>
      </c>
      <c r="AA35" s="122"/>
    </row>
    <row r="36" spans="2:27" s="13" customFormat="1" ht="25.4" customHeight="1">
      <c r="B36" s="69"/>
      <c r="C36" s="70"/>
      <c r="D36" s="71"/>
      <c r="E36" s="75"/>
      <c r="F36" s="76"/>
      <c r="G36" s="77"/>
      <c r="H36" s="77"/>
      <c r="I36" s="78"/>
      <c r="J36" s="75"/>
      <c r="K36" s="76"/>
      <c r="L36" s="77"/>
      <c r="M36" s="77"/>
      <c r="N36" s="78"/>
      <c r="O36" s="75"/>
      <c r="P36" s="76"/>
      <c r="Q36" s="77"/>
      <c r="R36" s="77"/>
      <c r="S36" s="78"/>
      <c r="U36" s="83"/>
      <c r="V36" s="117"/>
      <c r="W36" s="106"/>
      <c r="X36" s="118"/>
      <c r="Y36" s="107"/>
      <c r="AA36" s="123"/>
    </row>
    <row r="37" spans="2:27" ht="24.75" customHeight="1">
      <c r="B37" s="72"/>
      <c r="C37" s="73"/>
      <c r="D37" s="73"/>
      <c r="E37" s="79"/>
      <c r="F37" s="81"/>
      <c r="G37" s="80"/>
      <c r="H37" s="80"/>
      <c r="I37" s="82"/>
      <c r="J37" s="80"/>
      <c r="K37" s="81"/>
      <c r="L37" s="80"/>
      <c r="M37" s="80"/>
      <c r="N37" s="80"/>
      <c r="O37" s="79"/>
      <c r="P37" s="81"/>
      <c r="Q37" s="80"/>
      <c r="R37" s="80"/>
      <c r="S37" s="82"/>
      <c r="U37" s="72"/>
      <c r="V37" s="73"/>
      <c r="W37" s="73"/>
      <c r="X37" s="73"/>
      <c r="Y37" s="74"/>
      <c r="AA37" s="86"/>
    </row>
    <row r="38" spans="2:27" ht="25.4" customHeight="1">
      <c r="B38" s="29" t="s">
        <v>26</v>
      </c>
      <c r="C38" s="16"/>
      <c r="D38" s="16"/>
      <c r="E38" s="58">
        <f>SUM(E25:E36)</f>
        <v>5325740.6316233259</v>
      </c>
      <c r="F38" s="11"/>
      <c r="G38" s="12"/>
      <c r="H38" s="12"/>
      <c r="I38" s="57">
        <f>SUM(I25:I36)</f>
        <v>1172960.630492969</v>
      </c>
      <c r="J38" s="59">
        <f>SUM(J26:J36)</f>
        <v>5251176.9302534629</v>
      </c>
      <c r="K38" s="11"/>
      <c r="L38" s="12"/>
      <c r="M38" s="12"/>
      <c r="N38" s="10">
        <f>SUM(N25:N36)</f>
        <v>843442.98394356016</v>
      </c>
      <c r="O38" s="58">
        <f>SUM(O25:O36)</f>
        <v>5251176.9302534629</v>
      </c>
      <c r="P38" s="11"/>
      <c r="Q38" s="12"/>
      <c r="R38" s="12"/>
      <c r="S38" s="37">
        <f>SUM(S25:S36)</f>
        <v>838995.06136024161</v>
      </c>
      <c r="U38" s="29"/>
      <c r="V38" s="16"/>
      <c r="W38" s="16"/>
      <c r="X38" s="16"/>
      <c r="Y38" s="30"/>
      <c r="AA38" s="49"/>
    </row>
    <row r="39" spans="2:27" ht="25.4" customHeight="1" thickBot="1">
      <c r="B39" s="31"/>
      <c r="C39" s="32"/>
      <c r="D39" s="32"/>
      <c r="E39" s="56"/>
      <c r="F39" s="39"/>
      <c r="G39" s="38"/>
      <c r="H39" s="38"/>
      <c r="I39" s="40"/>
      <c r="J39" s="38"/>
      <c r="K39" s="39"/>
      <c r="L39" s="38"/>
      <c r="M39" s="38"/>
      <c r="N39" s="38"/>
      <c r="O39" s="56"/>
      <c r="P39" s="39"/>
      <c r="Q39" s="38"/>
      <c r="R39" s="38"/>
      <c r="S39" s="40"/>
      <c r="U39" s="31"/>
      <c r="V39" s="32"/>
      <c r="W39" s="32"/>
      <c r="X39" s="32"/>
      <c r="Y39" s="33"/>
      <c r="AA39" s="50"/>
    </row>
    <row r="41" spans="2:27" ht="25.4" customHeight="1" thickBot="1">
      <c r="B41" s="87" t="s">
        <v>34</v>
      </c>
      <c r="R41" s="124"/>
    </row>
    <row r="42" spans="2:27" ht="25.4" customHeight="1">
      <c r="B42" s="60" t="s">
        <v>35</v>
      </c>
      <c r="C42" s="61" t="s">
        <v>36</v>
      </c>
      <c r="D42" s="91" t="s">
        <v>37</v>
      </c>
      <c r="E42" s="170" t="s">
        <v>38</v>
      </c>
      <c r="F42" s="170"/>
      <c r="G42" s="170"/>
      <c r="H42" s="170"/>
      <c r="I42" s="170"/>
      <c r="J42" s="171"/>
    </row>
    <row r="43" spans="2:27" ht="26.15" customHeight="1">
      <c r="B43" s="166" t="s">
        <v>39</v>
      </c>
      <c r="C43" s="108" t="s">
        <v>5</v>
      </c>
      <c r="D43" s="108" t="s">
        <v>40</v>
      </c>
      <c r="E43" s="172" t="s">
        <v>41</v>
      </c>
      <c r="F43" s="172"/>
      <c r="G43" s="172"/>
      <c r="H43" s="172"/>
      <c r="I43" s="172"/>
      <c r="J43" s="173"/>
    </row>
    <row r="44" spans="2:27" ht="26.15" customHeight="1">
      <c r="B44" s="167"/>
      <c r="C44" s="108" t="s">
        <v>6</v>
      </c>
      <c r="D44" s="108" t="s">
        <v>40</v>
      </c>
      <c r="E44" s="164" t="s">
        <v>42</v>
      </c>
      <c r="F44" s="164"/>
      <c r="G44" s="164"/>
      <c r="H44" s="164"/>
      <c r="I44" s="164"/>
      <c r="J44" s="165"/>
    </row>
    <row r="45" spans="2:27" ht="26.15" customHeight="1">
      <c r="B45" s="167"/>
      <c r="C45" s="108" t="s">
        <v>43</v>
      </c>
      <c r="D45" s="108" t="s">
        <v>40</v>
      </c>
      <c r="E45" s="164" t="s">
        <v>44</v>
      </c>
      <c r="F45" s="164"/>
      <c r="G45" s="164"/>
      <c r="H45" s="164"/>
      <c r="I45" s="164"/>
      <c r="J45" s="165"/>
    </row>
    <row r="46" spans="2:27" ht="26.15" customHeight="1">
      <c r="B46" s="167"/>
      <c r="C46" s="108" t="s">
        <v>45</v>
      </c>
      <c r="D46" s="108" t="s">
        <v>21</v>
      </c>
      <c r="E46" s="164" t="s">
        <v>46</v>
      </c>
      <c r="F46" s="164"/>
      <c r="G46" s="164"/>
      <c r="H46" s="164"/>
      <c r="I46" s="164"/>
      <c r="J46" s="165"/>
    </row>
    <row r="47" spans="2:27" ht="26.15" customHeight="1">
      <c r="B47" s="167"/>
      <c r="C47" s="108" t="s">
        <v>9</v>
      </c>
      <c r="D47" s="108" t="s">
        <v>22</v>
      </c>
      <c r="E47" s="164" t="s">
        <v>47</v>
      </c>
      <c r="F47" s="164"/>
      <c r="G47" s="164"/>
      <c r="H47" s="164"/>
      <c r="I47" s="164"/>
      <c r="J47" s="165"/>
    </row>
    <row r="48" spans="2:27" ht="26.15" customHeight="1">
      <c r="B48" s="167"/>
      <c r="C48" s="108" t="s">
        <v>10</v>
      </c>
      <c r="D48" s="108" t="s">
        <v>23</v>
      </c>
      <c r="E48" s="164" t="s">
        <v>48</v>
      </c>
      <c r="F48" s="164"/>
      <c r="G48" s="164"/>
      <c r="H48" s="164"/>
      <c r="I48" s="164"/>
      <c r="J48" s="165"/>
    </row>
    <row r="49" spans="2:10" ht="26.15" customHeight="1">
      <c r="B49" s="167"/>
      <c r="C49" s="108" t="s">
        <v>11</v>
      </c>
      <c r="D49" s="108" t="s">
        <v>23</v>
      </c>
      <c r="E49" s="164" t="s">
        <v>49</v>
      </c>
      <c r="F49" s="164"/>
      <c r="G49" s="164"/>
      <c r="H49" s="164"/>
      <c r="I49" s="164"/>
      <c r="J49" s="165"/>
    </row>
    <row r="50" spans="2:10" ht="26.15" customHeight="1">
      <c r="B50" s="167"/>
      <c r="C50" s="108" t="s">
        <v>50</v>
      </c>
      <c r="D50" s="108" t="s">
        <v>23</v>
      </c>
      <c r="E50" s="164" t="s">
        <v>51</v>
      </c>
      <c r="F50" s="164"/>
      <c r="G50" s="164"/>
      <c r="H50" s="164"/>
      <c r="I50" s="164"/>
      <c r="J50" s="165"/>
    </row>
    <row r="51" spans="2:10" ht="26.15" customHeight="1">
      <c r="B51" s="167" t="s">
        <v>52</v>
      </c>
      <c r="C51" s="108" t="s">
        <v>53</v>
      </c>
      <c r="D51" s="109" t="s">
        <v>54</v>
      </c>
      <c r="E51" s="164" t="s">
        <v>55</v>
      </c>
      <c r="F51" s="164"/>
      <c r="G51" s="164"/>
      <c r="H51" s="164"/>
      <c r="I51" s="164"/>
      <c r="J51" s="165"/>
    </row>
    <row r="52" spans="2:10" ht="26.15" customHeight="1">
      <c r="B52" s="167"/>
      <c r="C52" s="108" t="s">
        <v>16</v>
      </c>
      <c r="D52" s="108" t="s">
        <v>24</v>
      </c>
      <c r="E52" s="164" t="s">
        <v>56</v>
      </c>
      <c r="F52" s="164"/>
      <c r="G52" s="164"/>
      <c r="H52" s="164"/>
      <c r="I52" s="164"/>
      <c r="J52" s="165"/>
    </row>
    <row r="53" spans="2:10" ht="26.15" customHeight="1">
      <c r="B53" s="167"/>
      <c r="C53" s="108" t="s">
        <v>17</v>
      </c>
      <c r="D53" s="108" t="s">
        <v>25</v>
      </c>
      <c r="E53" s="164" t="s">
        <v>57</v>
      </c>
      <c r="F53" s="164"/>
      <c r="G53" s="164"/>
      <c r="H53" s="164"/>
      <c r="I53" s="164"/>
      <c r="J53" s="165"/>
    </row>
    <row r="54" spans="2:10" ht="26.15" customHeight="1">
      <c r="B54" s="167"/>
      <c r="C54" s="108" t="s">
        <v>18</v>
      </c>
      <c r="D54" s="108" t="s">
        <v>24</v>
      </c>
      <c r="E54" s="164" t="s">
        <v>58</v>
      </c>
      <c r="F54" s="164"/>
      <c r="G54" s="164"/>
      <c r="H54" s="164"/>
      <c r="I54" s="164"/>
      <c r="J54" s="165"/>
    </row>
    <row r="55" spans="2:10" ht="26.15" customHeight="1">
      <c r="B55" s="167"/>
      <c r="C55" s="108" t="s">
        <v>59</v>
      </c>
      <c r="D55" s="108" t="s">
        <v>21</v>
      </c>
      <c r="E55" s="164" t="s">
        <v>60</v>
      </c>
      <c r="F55" s="164"/>
      <c r="G55" s="164"/>
      <c r="H55" s="164"/>
      <c r="I55" s="164"/>
      <c r="J55" s="165"/>
    </row>
    <row r="56" spans="2:10" ht="26.15" customHeight="1" thickBot="1">
      <c r="B56" s="62" t="s">
        <v>61</v>
      </c>
      <c r="C56" s="92" t="s">
        <v>20</v>
      </c>
      <c r="D56" s="92" t="s">
        <v>40</v>
      </c>
      <c r="E56" s="168" t="s">
        <v>62</v>
      </c>
      <c r="F56" s="168"/>
      <c r="G56" s="168"/>
      <c r="H56" s="168"/>
      <c r="I56" s="168"/>
      <c r="J56" s="169"/>
    </row>
  </sheetData>
  <mergeCells count="80">
    <mergeCell ref="E52:J52"/>
    <mergeCell ref="O25:S25"/>
    <mergeCell ref="E54:J54"/>
    <mergeCell ref="E55:J55"/>
    <mergeCell ref="E56:J56"/>
    <mergeCell ref="E42:J42"/>
    <mergeCell ref="J25:N25"/>
    <mergeCell ref="E25:I25"/>
    <mergeCell ref="E43:J43"/>
    <mergeCell ref="E44:J44"/>
    <mergeCell ref="E45:J45"/>
    <mergeCell ref="E46:J46"/>
    <mergeCell ref="E47:J47"/>
    <mergeCell ref="E48:J48"/>
    <mergeCell ref="E49:J49"/>
    <mergeCell ref="E50:J50"/>
    <mergeCell ref="E51:J51"/>
    <mergeCell ref="Y24:Y25"/>
    <mergeCell ref="E53:J53"/>
    <mergeCell ref="AA22:AA25"/>
    <mergeCell ref="B43:B50"/>
    <mergeCell ref="B51:B55"/>
    <mergeCell ref="X24:X25"/>
    <mergeCell ref="L22:L23"/>
    <mergeCell ref="R22:R23"/>
    <mergeCell ref="S22:S23"/>
    <mergeCell ref="N22:N23"/>
    <mergeCell ref="I22:I23"/>
    <mergeCell ref="O22:O23"/>
    <mergeCell ref="P22:P23"/>
    <mergeCell ref="Q22:Q23"/>
    <mergeCell ref="K22:K23"/>
    <mergeCell ref="V24:V25"/>
    <mergeCell ref="W24:W25"/>
    <mergeCell ref="M22:M23"/>
    <mergeCell ref="U22:U25"/>
    <mergeCell ref="V22:V23"/>
    <mergeCell ref="W22:W23"/>
    <mergeCell ref="Y6:Y7"/>
    <mergeCell ref="Y8:Y9"/>
    <mergeCell ref="Y22:Y23"/>
    <mergeCell ref="V6:V7"/>
    <mergeCell ref="AA6:AA9"/>
    <mergeCell ref="X8:X9"/>
    <mergeCell ref="W8:W9"/>
    <mergeCell ref="V8:V9"/>
    <mergeCell ref="X22:X23"/>
    <mergeCell ref="F22:F23"/>
    <mergeCell ref="G22:G23"/>
    <mergeCell ref="H22:H23"/>
    <mergeCell ref="J22:J23"/>
    <mergeCell ref="B22:B25"/>
    <mergeCell ref="C22:C25"/>
    <mergeCell ref="D22:D25"/>
    <mergeCell ref="E22:E23"/>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33"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47"/>
  <sheetViews>
    <sheetView showGridLines="0" zoomScale="90" zoomScaleNormal="90" workbookViewId="0"/>
  </sheetViews>
  <sheetFormatPr defaultColWidth="7.85546875" defaultRowHeight="25.4"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4" customHeight="1">
      <c r="B2" s="127" t="s">
        <v>0</v>
      </c>
      <c r="C2" s="127"/>
      <c r="D2" s="127"/>
      <c r="E2" s="127"/>
      <c r="F2" s="127"/>
      <c r="G2" s="127"/>
      <c r="H2" s="127"/>
      <c r="I2" s="127"/>
      <c r="J2" s="127"/>
      <c r="K2" s="127"/>
      <c r="L2" s="127"/>
      <c r="M2" s="127"/>
      <c r="N2" s="127"/>
      <c r="O2" s="127"/>
      <c r="P2" s="127"/>
      <c r="Q2" s="127"/>
      <c r="R2" s="127"/>
    </row>
    <row r="3" spans="2:24" ht="25.4" customHeight="1">
      <c r="B3" s="3"/>
      <c r="C3" s="3"/>
      <c r="D3" s="4"/>
      <c r="E3" s="4"/>
      <c r="F3" s="4"/>
      <c r="G3" s="4"/>
      <c r="H3" s="4"/>
      <c r="I3" s="4"/>
      <c r="J3" s="4"/>
      <c r="K3" s="4"/>
      <c r="L3" s="4"/>
      <c r="M3" s="4"/>
      <c r="N3" s="4"/>
      <c r="O3" s="4"/>
      <c r="P3" s="4"/>
      <c r="Q3" s="4"/>
      <c r="R3" s="4"/>
    </row>
    <row r="4" spans="2:24" ht="25.4" customHeight="1">
      <c r="B4" s="1" t="s">
        <v>63</v>
      </c>
      <c r="C4" s="1"/>
      <c r="D4" s="4"/>
      <c r="E4" s="4"/>
      <c r="F4" s="4"/>
      <c r="G4" s="4"/>
      <c r="H4" s="4"/>
      <c r="I4" s="4"/>
      <c r="J4" s="4"/>
      <c r="K4" s="4"/>
      <c r="L4" s="4"/>
      <c r="M4" s="4"/>
      <c r="N4" s="4"/>
      <c r="O4" s="4"/>
      <c r="P4" s="4"/>
      <c r="Q4" s="4"/>
      <c r="R4" s="4"/>
    </row>
    <row r="5" spans="2:24" ht="25.4" customHeight="1" thickBot="1">
      <c r="B5" s="7" t="s">
        <v>2</v>
      </c>
      <c r="C5" s="7"/>
      <c r="D5" s="4"/>
      <c r="E5" s="4"/>
      <c r="F5" s="4"/>
      <c r="G5" s="4"/>
      <c r="H5" s="4"/>
      <c r="I5" s="4"/>
      <c r="J5" s="4"/>
      <c r="K5" s="4"/>
      <c r="L5" s="4"/>
      <c r="M5" s="4"/>
      <c r="N5" s="4"/>
      <c r="O5" s="4"/>
      <c r="P5" s="4"/>
      <c r="Q5" s="4"/>
      <c r="R5" s="4"/>
      <c r="T5" s="7" t="s">
        <v>3</v>
      </c>
      <c r="X5" s="7" t="s">
        <v>4</v>
      </c>
    </row>
    <row r="6" spans="2:24" ht="25.4" customHeight="1">
      <c r="B6" s="136" t="s">
        <v>5</v>
      </c>
      <c r="C6" s="133" t="s">
        <v>6</v>
      </c>
      <c r="D6" s="146" t="s">
        <v>8</v>
      </c>
      <c r="E6" s="128" t="s">
        <v>9</v>
      </c>
      <c r="F6" s="128" t="s">
        <v>10</v>
      </c>
      <c r="G6" s="128" t="s">
        <v>11</v>
      </c>
      <c r="H6" s="141" t="s">
        <v>12</v>
      </c>
      <c r="I6" s="146" t="s">
        <v>64</v>
      </c>
      <c r="J6" s="128" t="s">
        <v>9</v>
      </c>
      <c r="K6" s="128" t="s">
        <v>10</v>
      </c>
      <c r="L6" s="128" t="s">
        <v>11</v>
      </c>
      <c r="M6" s="141" t="s">
        <v>13</v>
      </c>
      <c r="N6" s="175" t="s">
        <v>64</v>
      </c>
      <c r="O6" s="128" t="s">
        <v>9</v>
      </c>
      <c r="P6" s="128" t="s">
        <v>10</v>
      </c>
      <c r="Q6" s="128" t="s">
        <v>11</v>
      </c>
      <c r="R6" s="141" t="s">
        <v>14</v>
      </c>
      <c r="S6" s="17"/>
      <c r="T6" s="179" t="s">
        <v>16</v>
      </c>
      <c r="U6" s="181" t="s">
        <v>17</v>
      </c>
      <c r="V6" s="183" t="s">
        <v>18</v>
      </c>
      <c r="X6" s="157" t="s">
        <v>20</v>
      </c>
    </row>
    <row r="7" spans="2:24" ht="25.4" customHeight="1">
      <c r="B7" s="137"/>
      <c r="C7" s="134"/>
      <c r="D7" s="152"/>
      <c r="E7" s="151"/>
      <c r="F7" s="151"/>
      <c r="G7" s="151"/>
      <c r="H7" s="174"/>
      <c r="I7" s="152"/>
      <c r="J7" s="151"/>
      <c r="K7" s="151"/>
      <c r="L7" s="151"/>
      <c r="M7" s="174"/>
      <c r="N7" s="176"/>
      <c r="O7" s="151"/>
      <c r="P7" s="151"/>
      <c r="Q7" s="151"/>
      <c r="R7" s="174"/>
      <c r="S7" s="17"/>
      <c r="T7" s="180"/>
      <c r="U7" s="182"/>
      <c r="V7" s="184"/>
      <c r="X7" s="158"/>
    </row>
    <row r="8" spans="2:24" ht="25.4" customHeight="1">
      <c r="B8" s="137"/>
      <c r="C8" s="134"/>
      <c r="D8" s="88" t="s">
        <v>21</v>
      </c>
      <c r="E8" s="89" t="s">
        <v>22</v>
      </c>
      <c r="F8" s="89" t="s">
        <v>23</v>
      </c>
      <c r="G8" s="89" t="s">
        <v>23</v>
      </c>
      <c r="H8" s="90" t="s">
        <v>23</v>
      </c>
      <c r="I8" s="88" t="s">
        <v>21</v>
      </c>
      <c r="J8" s="89" t="s">
        <v>22</v>
      </c>
      <c r="K8" s="89" t="s">
        <v>23</v>
      </c>
      <c r="L8" s="89" t="s">
        <v>23</v>
      </c>
      <c r="M8" s="90" t="s">
        <v>23</v>
      </c>
      <c r="N8" s="65" t="s">
        <v>21</v>
      </c>
      <c r="O8" s="89" t="s">
        <v>22</v>
      </c>
      <c r="P8" s="89" t="s">
        <v>23</v>
      </c>
      <c r="Q8" s="89" t="s">
        <v>23</v>
      </c>
      <c r="R8" s="90" t="s">
        <v>23</v>
      </c>
      <c r="S8" s="18"/>
      <c r="T8" s="185" t="s">
        <v>24</v>
      </c>
      <c r="U8" s="186" t="s">
        <v>25</v>
      </c>
      <c r="V8" s="187" t="s">
        <v>24</v>
      </c>
      <c r="X8" s="158"/>
    </row>
    <row r="9" spans="2:24" ht="25.4" customHeight="1">
      <c r="B9" s="138"/>
      <c r="C9" s="135"/>
      <c r="D9" s="148" t="s">
        <v>70</v>
      </c>
      <c r="E9" s="149"/>
      <c r="F9" s="149"/>
      <c r="G9" s="149"/>
      <c r="H9" s="150"/>
      <c r="I9" s="148" t="s">
        <v>71</v>
      </c>
      <c r="J9" s="149"/>
      <c r="K9" s="149"/>
      <c r="L9" s="149"/>
      <c r="M9" s="150"/>
      <c r="N9" s="148" t="s">
        <v>72</v>
      </c>
      <c r="O9" s="149"/>
      <c r="P9" s="149"/>
      <c r="Q9" s="149"/>
      <c r="R9" s="150"/>
      <c r="S9" s="18"/>
      <c r="T9" s="188"/>
      <c r="U9" s="189"/>
      <c r="V9" s="190"/>
      <c r="X9" s="159"/>
    </row>
    <row r="10" spans="2:24" s="13" customFormat="1" ht="25.4" customHeight="1">
      <c r="B10" s="34"/>
      <c r="C10" s="42"/>
      <c r="D10" s="93"/>
      <c r="E10" s="94"/>
      <c r="F10" s="95"/>
      <c r="G10" s="95"/>
      <c r="H10" s="96"/>
      <c r="I10" s="93"/>
      <c r="J10" s="95"/>
      <c r="K10" s="95"/>
      <c r="L10" s="97"/>
      <c r="M10" s="96"/>
      <c r="N10" s="98"/>
      <c r="O10" s="94"/>
      <c r="P10" s="95"/>
      <c r="Q10" s="95"/>
      <c r="R10" s="96"/>
      <c r="S10" s="19"/>
      <c r="T10" s="27"/>
      <c r="U10" s="15"/>
      <c r="V10" s="28"/>
      <c r="X10" s="47"/>
    </row>
    <row r="11" spans="2:24" s="13" customFormat="1" ht="25.4" customHeight="1">
      <c r="B11" s="34"/>
      <c r="C11" s="42"/>
      <c r="D11" s="93"/>
      <c r="E11" s="94"/>
      <c r="F11" s="95"/>
      <c r="G11" s="95"/>
      <c r="H11" s="96"/>
      <c r="I11" s="93"/>
      <c r="J11" s="95"/>
      <c r="K11" s="95"/>
      <c r="L11" s="97"/>
      <c r="M11" s="96"/>
      <c r="N11" s="98"/>
      <c r="O11" s="94"/>
      <c r="P11" s="95"/>
      <c r="Q11" s="95"/>
      <c r="R11" s="96"/>
      <c r="S11" s="19"/>
      <c r="T11" s="27"/>
      <c r="U11" s="15"/>
      <c r="V11" s="28"/>
      <c r="X11" s="48"/>
    </row>
    <row r="12" spans="2:24" s="13" customFormat="1" ht="25.4" customHeight="1">
      <c r="B12" s="34"/>
      <c r="C12" s="42"/>
      <c r="D12" s="93"/>
      <c r="E12" s="94"/>
      <c r="F12" s="95"/>
      <c r="G12" s="95"/>
      <c r="H12" s="96"/>
      <c r="I12" s="93"/>
      <c r="J12" s="95"/>
      <c r="K12" s="95"/>
      <c r="L12" s="97"/>
      <c r="M12" s="96"/>
      <c r="N12" s="98"/>
      <c r="O12" s="94"/>
      <c r="P12" s="95"/>
      <c r="Q12" s="95"/>
      <c r="R12" s="96"/>
      <c r="S12" s="19"/>
      <c r="T12" s="27"/>
      <c r="U12" s="15"/>
      <c r="V12" s="28"/>
      <c r="X12" s="48"/>
    </row>
    <row r="13" spans="2:24" s="20" customFormat="1" ht="25.4" customHeight="1">
      <c r="B13" s="34"/>
      <c r="C13" s="42"/>
      <c r="D13" s="26"/>
      <c r="E13" s="99"/>
      <c r="F13" s="15"/>
      <c r="G13" s="15"/>
      <c r="H13" s="100"/>
      <c r="I13" s="26"/>
      <c r="J13" s="15"/>
      <c r="K13" s="15"/>
      <c r="L13" s="14"/>
      <c r="M13" s="100"/>
      <c r="N13" s="101"/>
      <c r="O13" s="99"/>
      <c r="P13" s="15"/>
      <c r="Q13" s="15"/>
      <c r="R13" s="100"/>
      <c r="S13" s="19"/>
      <c r="T13" s="83"/>
      <c r="U13" s="84"/>
      <c r="V13" s="115"/>
      <c r="X13" s="85"/>
    </row>
    <row r="14" spans="2:24" ht="25.4" customHeight="1">
      <c r="B14" s="35"/>
      <c r="C14" s="43"/>
      <c r="D14" s="64"/>
      <c r="E14" s="9"/>
      <c r="F14" s="8"/>
      <c r="G14" s="8"/>
      <c r="H14" s="36"/>
      <c r="I14" s="64"/>
      <c r="J14" s="8"/>
      <c r="K14" s="8"/>
      <c r="L14" s="8"/>
      <c r="M14" s="36"/>
      <c r="N14" s="9"/>
      <c r="O14" s="9"/>
      <c r="P14" s="8"/>
      <c r="Q14" s="8"/>
      <c r="R14" s="36"/>
      <c r="S14" s="21"/>
      <c r="T14" s="72"/>
      <c r="U14" s="73"/>
      <c r="V14" s="74"/>
      <c r="X14" s="86"/>
    </row>
    <row r="15" spans="2:24" ht="25.4" customHeight="1">
      <c r="B15" s="29" t="s">
        <v>26</v>
      </c>
      <c r="C15" s="16"/>
      <c r="D15" s="58">
        <f>SUM(D10:D13)</f>
        <v>0</v>
      </c>
      <c r="E15" s="11"/>
      <c r="F15" s="12"/>
      <c r="G15" s="12"/>
      <c r="H15" s="57">
        <f>SUM(H10:H13)</f>
        <v>0</v>
      </c>
      <c r="I15" s="58">
        <f>SUM(I10:I13)</f>
        <v>0</v>
      </c>
      <c r="J15" s="12"/>
      <c r="K15" s="12"/>
      <c r="M15" s="10">
        <f>SUM(M10:M13)</f>
        <v>0</v>
      </c>
      <c r="N15" s="58">
        <f>SUM(N10:N13)</f>
        <v>0</v>
      </c>
      <c r="O15" s="11"/>
      <c r="P15" s="12"/>
      <c r="Q15" s="12"/>
      <c r="R15" s="37">
        <f>SUM(R10:R13)</f>
        <v>0</v>
      </c>
      <c r="S15" s="22"/>
      <c r="T15" s="29"/>
      <c r="U15" s="16"/>
      <c r="V15" s="30"/>
      <c r="X15" s="49"/>
    </row>
    <row r="16" spans="2:24" ht="25.4" customHeight="1" thickBot="1">
      <c r="B16" s="31"/>
      <c r="C16" s="32"/>
      <c r="D16" s="56"/>
      <c r="E16" s="39"/>
      <c r="F16" s="38"/>
      <c r="G16" s="38"/>
      <c r="H16" s="40"/>
      <c r="I16" s="56"/>
      <c r="J16" s="38"/>
      <c r="K16" s="38"/>
      <c r="L16" s="38"/>
      <c r="M16" s="40"/>
      <c r="N16" s="39"/>
      <c r="O16" s="39"/>
      <c r="P16" s="38"/>
      <c r="Q16" s="38"/>
      <c r="R16" s="40"/>
      <c r="S16" s="23"/>
      <c r="T16" s="44"/>
      <c r="U16" s="45"/>
      <c r="V16" s="33"/>
      <c r="X16" s="50"/>
    </row>
    <row r="18" spans="2:24" ht="25.4" customHeight="1">
      <c r="B18" s="1" t="s">
        <v>65</v>
      </c>
      <c r="C18" s="1"/>
      <c r="D18" s="4"/>
      <c r="E18" s="4"/>
      <c r="F18" s="4"/>
      <c r="G18" s="4"/>
      <c r="H18" s="4"/>
      <c r="I18" s="4"/>
      <c r="J18" s="4"/>
      <c r="K18" s="4"/>
      <c r="L18" s="4"/>
      <c r="M18" s="4"/>
      <c r="N18" s="4"/>
      <c r="O18" s="4"/>
      <c r="P18" s="4"/>
      <c r="Q18" s="4"/>
      <c r="R18" s="4"/>
    </row>
    <row r="19" spans="2:24" ht="25.4" customHeight="1" thickBot="1">
      <c r="B19" s="7" t="s">
        <v>2</v>
      </c>
      <c r="C19" s="7"/>
      <c r="D19" s="4"/>
      <c r="E19" s="4"/>
      <c r="F19" s="4"/>
      <c r="G19" s="4"/>
      <c r="H19" s="4"/>
      <c r="I19" s="4"/>
      <c r="J19" s="4"/>
      <c r="K19" s="4"/>
      <c r="L19" s="4"/>
      <c r="M19" s="4"/>
      <c r="N19" s="4"/>
      <c r="O19" s="4"/>
      <c r="P19" s="4"/>
      <c r="Q19" s="4"/>
      <c r="R19" s="4"/>
      <c r="S19" s="7"/>
      <c r="T19" s="7" t="s">
        <v>3</v>
      </c>
      <c r="X19" s="7" t="s">
        <v>4</v>
      </c>
    </row>
    <row r="20" spans="2:24" ht="25.4" customHeight="1">
      <c r="B20" s="136" t="s">
        <v>5</v>
      </c>
      <c r="C20" s="130" t="s">
        <v>6</v>
      </c>
      <c r="D20" s="146" t="s">
        <v>29</v>
      </c>
      <c r="E20" s="128" t="s">
        <v>9</v>
      </c>
      <c r="F20" s="128" t="s">
        <v>10</v>
      </c>
      <c r="G20" s="128" t="s">
        <v>11</v>
      </c>
      <c r="H20" s="141" t="s">
        <v>30</v>
      </c>
      <c r="I20" s="175" t="s">
        <v>64</v>
      </c>
      <c r="J20" s="128" t="s">
        <v>9</v>
      </c>
      <c r="K20" s="128" t="s">
        <v>10</v>
      </c>
      <c r="L20" s="128" t="s">
        <v>11</v>
      </c>
      <c r="M20" s="177" t="s">
        <v>31</v>
      </c>
      <c r="N20" s="146" t="s">
        <v>64</v>
      </c>
      <c r="O20" s="128" t="s">
        <v>9</v>
      </c>
      <c r="P20" s="128" t="s">
        <v>10</v>
      </c>
      <c r="Q20" s="128" t="s">
        <v>11</v>
      </c>
      <c r="R20" s="141" t="s">
        <v>32</v>
      </c>
      <c r="T20" s="179" t="s">
        <v>16</v>
      </c>
      <c r="U20" s="181" t="s">
        <v>17</v>
      </c>
      <c r="V20" s="183" t="s">
        <v>18</v>
      </c>
      <c r="X20" s="157" t="s">
        <v>20</v>
      </c>
    </row>
    <row r="21" spans="2:24" ht="25.4" customHeight="1">
      <c r="B21" s="137"/>
      <c r="C21" s="131"/>
      <c r="D21" s="152"/>
      <c r="E21" s="151"/>
      <c r="F21" s="151"/>
      <c r="G21" s="151"/>
      <c r="H21" s="174"/>
      <c r="I21" s="176"/>
      <c r="J21" s="151"/>
      <c r="K21" s="151"/>
      <c r="L21" s="151"/>
      <c r="M21" s="178"/>
      <c r="N21" s="152"/>
      <c r="O21" s="151"/>
      <c r="P21" s="151"/>
      <c r="Q21" s="151"/>
      <c r="R21" s="174"/>
      <c r="T21" s="180"/>
      <c r="U21" s="182"/>
      <c r="V21" s="184"/>
      <c r="X21" s="158"/>
    </row>
    <row r="22" spans="2:24" ht="25.4" customHeight="1">
      <c r="B22" s="137"/>
      <c r="C22" s="131"/>
      <c r="D22" s="88" t="s">
        <v>21</v>
      </c>
      <c r="E22" s="89" t="s">
        <v>22</v>
      </c>
      <c r="F22" s="89" t="s">
        <v>23</v>
      </c>
      <c r="G22" s="89" t="s">
        <v>23</v>
      </c>
      <c r="H22" s="90" t="s">
        <v>23</v>
      </c>
      <c r="I22" s="65" t="s">
        <v>21</v>
      </c>
      <c r="J22" s="89" t="s">
        <v>22</v>
      </c>
      <c r="K22" s="89" t="s">
        <v>23</v>
      </c>
      <c r="L22" s="89" t="s">
        <v>23</v>
      </c>
      <c r="M22" s="66" t="s">
        <v>23</v>
      </c>
      <c r="N22" s="88" t="s">
        <v>21</v>
      </c>
      <c r="O22" s="89" t="s">
        <v>22</v>
      </c>
      <c r="P22" s="89" t="s">
        <v>23</v>
      </c>
      <c r="Q22" s="89" t="s">
        <v>23</v>
      </c>
      <c r="R22" s="90" t="s">
        <v>23</v>
      </c>
      <c r="T22" s="185" t="s">
        <v>24</v>
      </c>
      <c r="U22" s="186" t="s">
        <v>25</v>
      </c>
      <c r="V22" s="187" t="s">
        <v>24</v>
      </c>
      <c r="X22" s="158"/>
    </row>
    <row r="23" spans="2:24" ht="25.4" customHeight="1">
      <c r="B23" s="138"/>
      <c r="C23" s="132"/>
      <c r="D23" s="148" t="s">
        <v>70</v>
      </c>
      <c r="E23" s="149"/>
      <c r="F23" s="149"/>
      <c r="G23" s="149"/>
      <c r="H23" s="150"/>
      <c r="I23" s="148" t="s">
        <v>71</v>
      </c>
      <c r="J23" s="149"/>
      <c r="K23" s="149"/>
      <c r="L23" s="149"/>
      <c r="M23" s="150"/>
      <c r="N23" s="148" t="s">
        <v>72</v>
      </c>
      <c r="O23" s="149"/>
      <c r="P23" s="149"/>
      <c r="Q23" s="149"/>
      <c r="R23" s="150"/>
      <c r="T23" s="185"/>
      <c r="U23" s="186"/>
      <c r="V23" s="187"/>
      <c r="X23" s="159"/>
    </row>
    <row r="24" spans="2:24" s="13" customFormat="1" ht="25.4" customHeight="1">
      <c r="B24" s="34" t="s">
        <v>73</v>
      </c>
      <c r="C24" s="55" t="s">
        <v>74</v>
      </c>
      <c r="D24" s="26">
        <v>145626</v>
      </c>
      <c r="E24" s="99">
        <v>1.073</v>
      </c>
      <c r="F24" s="15" t="s">
        <v>97</v>
      </c>
      <c r="G24" s="15" t="s">
        <v>97</v>
      </c>
      <c r="H24" s="100">
        <v>156256.698</v>
      </c>
      <c r="I24" s="102">
        <v>145626</v>
      </c>
      <c r="J24" s="99">
        <v>1.109</v>
      </c>
      <c r="K24" s="15" t="s">
        <v>97</v>
      </c>
      <c r="L24" s="14" t="s">
        <v>97</v>
      </c>
      <c r="M24" s="100">
        <v>161499.234</v>
      </c>
      <c r="N24" s="102">
        <v>145626</v>
      </c>
      <c r="O24" s="99">
        <v>1.0900000000000001</v>
      </c>
      <c r="P24" s="15" t="s">
        <v>97</v>
      </c>
      <c r="Q24" s="15" t="s">
        <v>97</v>
      </c>
      <c r="R24" s="100">
        <v>158732.34000000003</v>
      </c>
      <c r="T24" s="125">
        <v>39846</v>
      </c>
      <c r="U24" s="112" t="s">
        <v>105</v>
      </c>
      <c r="V24" s="104" t="s">
        <v>97</v>
      </c>
      <c r="X24" s="48"/>
    </row>
    <row r="25" spans="2:24" s="13" customFormat="1" ht="25.4" customHeight="1">
      <c r="B25" s="34" t="s">
        <v>73</v>
      </c>
      <c r="C25" s="55" t="s">
        <v>75</v>
      </c>
      <c r="D25" s="26">
        <v>61651.10410958904</v>
      </c>
      <c r="E25" s="99">
        <v>0.65309607043535201</v>
      </c>
      <c r="F25" s="15" t="s">
        <v>97</v>
      </c>
      <c r="G25" s="15" t="s">
        <v>97</v>
      </c>
      <c r="H25" s="100">
        <v>40264.093831973383</v>
      </c>
      <c r="I25" s="102">
        <v>143329</v>
      </c>
      <c r="J25" s="99">
        <v>0.67354461317867087</v>
      </c>
      <c r="K25" s="15" t="s">
        <v>97</v>
      </c>
      <c r="L25" s="14" t="s">
        <v>97</v>
      </c>
      <c r="M25" s="100">
        <v>96538.475862285719</v>
      </c>
      <c r="N25" s="102">
        <v>143329</v>
      </c>
      <c r="O25" s="99">
        <v>0.66396166355328345</v>
      </c>
      <c r="P25" s="15" t="s">
        <v>97</v>
      </c>
      <c r="Q25" s="15" t="s">
        <v>97</v>
      </c>
      <c r="R25" s="100">
        <v>95164.961275428563</v>
      </c>
      <c r="T25" s="125">
        <v>43399</v>
      </c>
      <c r="U25" s="112" t="s">
        <v>105</v>
      </c>
      <c r="V25" s="104" t="s">
        <v>97</v>
      </c>
      <c r="X25" s="48"/>
    </row>
    <row r="26" spans="2:24" s="13" customFormat="1" ht="25.4" customHeight="1">
      <c r="B26" s="34" t="s">
        <v>76</v>
      </c>
      <c r="C26" s="55" t="s">
        <v>77</v>
      </c>
      <c r="D26" s="26">
        <v>4137.9313186813188</v>
      </c>
      <c r="E26" s="99">
        <v>1.1319999999999999</v>
      </c>
      <c r="F26" s="15" t="s">
        <v>97</v>
      </c>
      <c r="G26" s="15" t="s">
        <v>97</v>
      </c>
      <c r="H26" s="100">
        <v>4684.1382527472524</v>
      </c>
      <c r="I26" s="102">
        <v>4137.9313186813188</v>
      </c>
      <c r="J26" s="99">
        <v>1.1120000000000001</v>
      </c>
      <c r="K26" s="15" t="s">
        <v>97</v>
      </c>
      <c r="L26" s="14" t="s">
        <v>97</v>
      </c>
      <c r="M26" s="100">
        <v>4601.3796263736267</v>
      </c>
      <c r="N26" s="102">
        <v>4137.9313186813188</v>
      </c>
      <c r="O26" s="99">
        <v>1.0189999999999999</v>
      </c>
      <c r="P26" s="15" t="s">
        <v>97</v>
      </c>
      <c r="Q26" s="15" t="s">
        <v>97</v>
      </c>
      <c r="R26" s="100">
        <v>4216.5520137362637</v>
      </c>
      <c r="T26" s="125">
        <v>43179</v>
      </c>
      <c r="U26" s="112" t="s">
        <v>105</v>
      </c>
      <c r="V26" s="104" t="s">
        <v>97</v>
      </c>
      <c r="X26" s="48"/>
    </row>
    <row r="27" spans="2:24" s="13" customFormat="1" ht="25.4" customHeight="1">
      <c r="B27" s="34" t="s">
        <v>76</v>
      </c>
      <c r="C27" s="55" t="s">
        <v>78</v>
      </c>
      <c r="D27" s="26">
        <v>9729.365942028986</v>
      </c>
      <c r="E27" s="99">
        <v>1.1319999999999999</v>
      </c>
      <c r="F27" s="15" t="s">
        <v>97</v>
      </c>
      <c r="G27" s="15" t="s">
        <v>97</v>
      </c>
      <c r="H27" s="100">
        <v>11013.64224637681</v>
      </c>
      <c r="I27" s="102">
        <v>9729.365942028986</v>
      </c>
      <c r="J27" s="99">
        <v>1.1120000000000001</v>
      </c>
      <c r="K27" s="15" t="s">
        <v>97</v>
      </c>
      <c r="L27" s="14" t="s">
        <v>97</v>
      </c>
      <c r="M27" s="100">
        <v>10819.054927536234</v>
      </c>
      <c r="N27" s="102">
        <v>9729.365942028986</v>
      </c>
      <c r="O27" s="99">
        <v>1.0189999999999999</v>
      </c>
      <c r="P27" s="15" t="s">
        <v>97</v>
      </c>
      <c r="Q27" s="15" t="s">
        <v>97</v>
      </c>
      <c r="R27" s="100">
        <v>9914.2238949275361</v>
      </c>
      <c r="T27" s="125">
        <v>43186</v>
      </c>
      <c r="U27" s="112" t="s">
        <v>105</v>
      </c>
      <c r="V27" s="104" t="s">
        <v>97</v>
      </c>
      <c r="X27" s="48"/>
    </row>
    <row r="28" spans="2:24" s="13" customFormat="1" ht="25.4" customHeight="1">
      <c r="B28" s="34" t="s">
        <v>76</v>
      </c>
      <c r="C28" s="55" t="s">
        <v>108</v>
      </c>
      <c r="D28" s="26"/>
      <c r="E28" s="99"/>
      <c r="F28" s="15"/>
      <c r="G28" s="15"/>
      <c r="H28" s="100"/>
      <c r="I28" s="102">
        <v>4114.24</v>
      </c>
      <c r="J28" s="99">
        <v>1.1120000000000001</v>
      </c>
      <c r="K28" s="15" t="s">
        <v>97</v>
      </c>
      <c r="L28" s="14" t="s">
        <v>97</v>
      </c>
      <c r="M28" s="100">
        <v>4575.0348800000002</v>
      </c>
      <c r="N28" s="102">
        <v>13665.6</v>
      </c>
      <c r="O28" s="99">
        <v>1.0189999999999999</v>
      </c>
      <c r="P28" s="15" t="s">
        <v>97</v>
      </c>
      <c r="Q28" s="15" t="s">
        <v>97</v>
      </c>
      <c r="R28" s="100">
        <v>13925.246399999998</v>
      </c>
      <c r="T28" s="126">
        <v>43784</v>
      </c>
      <c r="U28" s="114" t="s">
        <v>105</v>
      </c>
      <c r="V28" s="105" t="s">
        <v>97</v>
      </c>
      <c r="X28" s="85"/>
    </row>
    <row r="29" spans="2:24" s="13" customFormat="1" ht="25.4" customHeight="1">
      <c r="B29" s="34" t="s">
        <v>76</v>
      </c>
      <c r="C29" s="55" t="s">
        <v>109</v>
      </c>
      <c r="D29" s="26"/>
      <c r="E29" s="99"/>
      <c r="F29" s="15"/>
      <c r="G29" s="15"/>
      <c r="H29" s="100"/>
      <c r="I29" s="102">
        <v>5740.8</v>
      </c>
      <c r="J29" s="99">
        <v>1.1120000000000001</v>
      </c>
      <c r="K29" s="15" t="s">
        <v>97</v>
      </c>
      <c r="L29" s="14" t="s">
        <v>97</v>
      </c>
      <c r="M29" s="100">
        <v>6383.7696000000005</v>
      </c>
      <c r="N29" s="102">
        <v>23060.7</v>
      </c>
      <c r="O29" s="99">
        <v>1.0189999999999999</v>
      </c>
      <c r="P29" s="15" t="s">
        <v>97</v>
      </c>
      <c r="Q29" s="15" t="s">
        <v>97</v>
      </c>
      <c r="R29" s="100">
        <v>23498.853299999999</v>
      </c>
      <c r="T29" s="126">
        <v>43812</v>
      </c>
      <c r="U29" s="114" t="s">
        <v>105</v>
      </c>
      <c r="V29" s="105" t="s">
        <v>97</v>
      </c>
      <c r="X29" s="85"/>
    </row>
    <row r="30" spans="2:24" s="13" customFormat="1" ht="25.4" customHeight="1">
      <c r="B30" s="34"/>
      <c r="C30" s="55"/>
      <c r="D30" s="26"/>
      <c r="E30" s="99"/>
      <c r="F30" s="15"/>
      <c r="G30" s="15"/>
      <c r="H30" s="100"/>
      <c r="I30" s="102"/>
      <c r="J30" s="99"/>
      <c r="K30" s="15"/>
      <c r="L30" s="14"/>
      <c r="M30" s="100"/>
      <c r="N30" s="102"/>
      <c r="O30" s="99"/>
      <c r="P30" s="15"/>
      <c r="Q30" s="15"/>
      <c r="R30" s="100"/>
      <c r="T30" s="113"/>
      <c r="U30" s="114"/>
      <c r="V30" s="105"/>
      <c r="X30" s="85"/>
    </row>
    <row r="31" spans="2:24" ht="25.4" customHeight="1">
      <c r="B31" s="35"/>
      <c r="C31" s="63"/>
      <c r="D31" s="64"/>
      <c r="E31" s="9"/>
      <c r="F31" s="8"/>
      <c r="G31" s="8"/>
      <c r="H31" s="36"/>
      <c r="I31" s="8"/>
      <c r="J31" s="8"/>
      <c r="K31" s="8"/>
      <c r="L31" s="8"/>
      <c r="M31" s="8"/>
      <c r="N31" s="67"/>
      <c r="O31" s="9"/>
      <c r="P31" s="8"/>
      <c r="Q31" s="8"/>
      <c r="R31" s="36"/>
      <c r="T31" s="72"/>
      <c r="U31" s="73"/>
      <c r="V31" s="74"/>
      <c r="X31" s="86"/>
    </row>
    <row r="32" spans="2:24" ht="25.4" customHeight="1">
      <c r="B32" s="29" t="s">
        <v>26</v>
      </c>
      <c r="C32" s="30"/>
      <c r="D32" s="58">
        <f>SUM(D24:D30)</f>
        <v>221144.40137029934</v>
      </c>
      <c r="E32" s="11"/>
      <c r="F32" s="12"/>
      <c r="G32" s="12"/>
      <c r="H32" s="57">
        <f>SUM(H24:H30)</f>
        <v>212218.57233109744</v>
      </c>
      <c r="I32" s="58">
        <f>SUM(I24:I30)</f>
        <v>312677.33726071031</v>
      </c>
      <c r="J32" s="12"/>
      <c r="K32" s="12"/>
      <c r="M32" s="10">
        <f>SUM(M24:M30)</f>
        <v>284416.94889619556</v>
      </c>
      <c r="N32" s="58">
        <f>SUM(N24:N30)</f>
        <v>339548.59726071032</v>
      </c>
      <c r="O32" s="11"/>
      <c r="P32" s="12"/>
      <c r="Q32" s="12"/>
      <c r="R32" s="37">
        <f>SUM(R24:R30)</f>
        <v>305452.17688409245</v>
      </c>
      <c r="T32" s="29"/>
      <c r="U32" s="16"/>
      <c r="V32" s="30"/>
      <c r="X32" s="49"/>
    </row>
    <row r="33" spans="2:24" ht="25.4" customHeight="1" thickBot="1">
      <c r="B33" s="31"/>
      <c r="C33" s="33"/>
      <c r="D33" s="56"/>
      <c r="E33" s="39"/>
      <c r="F33" s="38"/>
      <c r="G33" s="38"/>
      <c r="H33" s="40"/>
      <c r="I33" s="38"/>
      <c r="J33" s="38"/>
      <c r="K33" s="38"/>
      <c r="L33" s="38"/>
      <c r="M33" s="38"/>
      <c r="N33" s="68"/>
      <c r="O33" s="39"/>
      <c r="P33" s="38"/>
      <c r="Q33" s="38"/>
      <c r="R33" s="40"/>
      <c r="T33" s="44"/>
      <c r="U33" s="45"/>
      <c r="V33" s="46"/>
      <c r="X33" s="50"/>
    </row>
    <row r="35" spans="2:24" ht="25.4" customHeight="1" thickBot="1">
      <c r="B35" s="87" t="s">
        <v>34</v>
      </c>
    </row>
    <row r="36" spans="2:24" ht="25.4" customHeight="1">
      <c r="B36" s="110" t="s">
        <v>35</v>
      </c>
      <c r="C36" s="111" t="s">
        <v>36</v>
      </c>
      <c r="D36" s="111" t="s">
        <v>37</v>
      </c>
      <c r="E36" s="191" t="s">
        <v>38</v>
      </c>
      <c r="F36" s="191"/>
      <c r="G36" s="191"/>
      <c r="H36" s="191"/>
      <c r="I36" s="191"/>
      <c r="J36" s="192"/>
    </row>
    <row r="37" spans="2:24" ht="25.4" customHeight="1">
      <c r="B37" s="167" t="s">
        <v>39</v>
      </c>
      <c r="C37" s="108" t="s">
        <v>5</v>
      </c>
      <c r="D37" s="108" t="s">
        <v>40</v>
      </c>
      <c r="E37" s="164" t="s">
        <v>66</v>
      </c>
      <c r="F37" s="164"/>
      <c r="G37" s="164"/>
      <c r="H37" s="164"/>
      <c r="I37" s="164"/>
      <c r="J37" s="165"/>
    </row>
    <row r="38" spans="2:24" ht="25.4" customHeight="1">
      <c r="B38" s="167"/>
      <c r="C38" s="108" t="s">
        <v>6</v>
      </c>
      <c r="D38" s="108" t="s">
        <v>40</v>
      </c>
      <c r="E38" s="164" t="s">
        <v>67</v>
      </c>
      <c r="F38" s="164"/>
      <c r="G38" s="164"/>
      <c r="H38" s="164"/>
      <c r="I38" s="164"/>
      <c r="J38" s="165"/>
    </row>
    <row r="39" spans="2:24" ht="25.4" customHeight="1">
      <c r="B39" s="167"/>
      <c r="C39" s="108" t="s">
        <v>45</v>
      </c>
      <c r="D39" s="108" t="s">
        <v>21</v>
      </c>
      <c r="E39" s="164" t="s">
        <v>68</v>
      </c>
      <c r="F39" s="164"/>
      <c r="G39" s="164"/>
      <c r="H39" s="164"/>
      <c r="I39" s="164"/>
      <c r="J39" s="165"/>
    </row>
    <row r="40" spans="2:24" ht="25.4" customHeight="1">
      <c r="B40" s="167"/>
      <c r="C40" s="108" t="s">
        <v>9</v>
      </c>
      <c r="D40" s="108" t="s">
        <v>22</v>
      </c>
      <c r="E40" s="164" t="s">
        <v>47</v>
      </c>
      <c r="F40" s="164"/>
      <c r="G40" s="164"/>
      <c r="H40" s="164"/>
      <c r="I40" s="164"/>
      <c r="J40" s="165"/>
    </row>
    <row r="41" spans="2:24" ht="25.4" customHeight="1">
      <c r="B41" s="167"/>
      <c r="C41" s="108" t="s">
        <v>10</v>
      </c>
      <c r="D41" s="108" t="s">
        <v>23</v>
      </c>
      <c r="E41" s="164" t="s">
        <v>48</v>
      </c>
      <c r="F41" s="164"/>
      <c r="G41" s="164"/>
      <c r="H41" s="164"/>
      <c r="I41" s="164"/>
      <c r="J41" s="165"/>
    </row>
    <row r="42" spans="2:24" ht="25.4" customHeight="1">
      <c r="B42" s="167"/>
      <c r="C42" s="108" t="s">
        <v>11</v>
      </c>
      <c r="D42" s="108" t="s">
        <v>23</v>
      </c>
      <c r="E42" s="164" t="s">
        <v>49</v>
      </c>
      <c r="F42" s="164"/>
      <c r="G42" s="164"/>
      <c r="H42" s="164"/>
      <c r="I42" s="164"/>
      <c r="J42" s="165"/>
    </row>
    <row r="43" spans="2:24" ht="25.4" customHeight="1">
      <c r="B43" s="167"/>
      <c r="C43" s="108" t="s">
        <v>50</v>
      </c>
      <c r="D43" s="108" t="s">
        <v>23</v>
      </c>
      <c r="E43" s="164" t="s">
        <v>69</v>
      </c>
      <c r="F43" s="164"/>
      <c r="G43" s="164"/>
      <c r="H43" s="164"/>
      <c r="I43" s="164"/>
      <c r="J43" s="165"/>
    </row>
    <row r="44" spans="2:24" ht="25.4" customHeight="1">
      <c r="B44" s="167" t="s">
        <v>52</v>
      </c>
      <c r="C44" s="108" t="s">
        <v>16</v>
      </c>
      <c r="D44" s="108" t="s">
        <v>24</v>
      </c>
      <c r="E44" s="164" t="s">
        <v>56</v>
      </c>
      <c r="F44" s="164"/>
      <c r="G44" s="164"/>
      <c r="H44" s="164"/>
      <c r="I44" s="164"/>
      <c r="J44" s="165"/>
    </row>
    <row r="45" spans="2:24" ht="25.4" customHeight="1">
      <c r="B45" s="167"/>
      <c r="C45" s="108" t="s">
        <v>17</v>
      </c>
      <c r="D45" s="108" t="s">
        <v>25</v>
      </c>
      <c r="E45" s="164" t="s">
        <v>57</v>
      </c>
      <c r="F45" s="164"/>
      <c r="G45" s="164"/>
      <c r="H45" s="164"/>
      <c r="I45" s="164"/>
      <c r="J45" s="165"/>
    </row>
    <row r="46" spans="2:24" ht="25.4" customHeight="1">
      <c r="B46" s="167"/>
      <c r="C46" s="108" t="s">
        <v>18</v>
      </c>
      <c r="D46" s="108" t="s">
        <v>24</v>
      </c>
      <c r="E46" s="164" t="s">
        <v>58</v>
      </c>
      <c r="F46" s="164"/>
      <c r="G46" s="164"/>
      <c r="H46" s="164"/>
      <c r="I46" s="164"/>
      <c r="J46" s="165"/>
    </row>
    <row r="47" spans="2:24" ht="25.4" customHeight="1" thickBot="1">
      <c r="B47" s="62" t="s">
        <v>61</v>
      </c>
      <c r="C47" s="92" t="s">
        <v>20</v>
      </c>
      <c r="D47" s="92" t="s">
        <v>40</v>
      </c>
      <c r="E47" s="168" t="s">
        <v>62</v>
      </c>
      <c r="F47" s="168"/>
      <c r="G47" s="168"/>
      <c r="H47" s="168"/>
      <c r="I47" s="168"/>
      <c r="J47" s="169"/>
    </row>
  </sheetData>
  <mergeCells count="69">
    <mergeCell ref="E36:J36"/>
    <mergeCell ref="E44:J44"/>
    <mergeCell ref="E45:J45"/>
    <mergeCell ref="E46:J46"/>
    <mergeCell ref="E47:J47"/>
    <mergeCell ref="B44:B46"/>
    <mergeCell ref="B37:B43"/>
    <mergeCell ref="E39:J39"/>
    <mergeCell ref="E40:J40"/>
    <mergeCell ref="E41:J41"/>
    <mergeCell ref="E42:J42"/>
    <mergeCell ref="E43:J43"/>
    <mergeCell ref="E37:J37"/>
    <mergeCell ref="E38:J38"/>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37"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4.xml><?xml version="1.0" encoding="utf-8"?>
<ds:datastoreItem xmlns:ds="http://schemas.openxmlformats.org/officeDocument/2006/customXml" ds:itemID="{2B8E1069-428B-4FB4-ABF0-1C4E4C4618DA}">
  <ds:schemaRefs>
    <ds:schemaRef ds:uri="http://www.w3.org/XML/1998/namespace"/>
    <ds:schemaRef ds:uri="7041854e-4853-44f9-9e63-23b7acad5461"/>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cp:lastPrinted>2020-02-10T16:41:07Z</cp:lastPrinted>
  <dcterms:created xsi:type="dcterms:W3CDTF">2015-10-14T16:49:04Z</dcterms:created>
  <dcterms:modified xsi:type="dcterms:W3CDTF">2020-12-16T11:36:12Z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