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4" documentId="8_{04FCE7CC-4360-401C-AD03-A1ECDC445C2C}" xr6:coauthVersionLast="45" xr6:coauthVersionMax="45" xr10:uidLastSave="{D6CE50D1-B017-4727-97CA-649620502EF8}"/>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<sst xmlns="http://schemas.openxmlformats.org/spreadsheetml/2006/main" count="20095" uniqueCount="1409">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</sst>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Bristol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60.481206124897497</v>
      </c>
      <c r="N27" s="297">
        <f>Inp!N$90</f>
        <v>60.6474490980154</v>
      </c>
      <c r="O27" s="297">
        <f>Inp!O$90</f>
        <v>61.130585360777303</v>
      </c>
      <c r="P27" s="297">
        <f>Inp!P$90</f>
        <v>61.732239056976503</v>
      </c>
      <c r="Q27" s="297">
        <f>Inp!Q$90</f>
        <v>62.369809621957003</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60.481206124897497</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60.481206124897497</v>
      </c>
      <c r="N31" s="287">
        <f t="shared" si="5"/>
        <v>60.425483720061379</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1.2404319956963572</v>
      </c>
      <c r="N33" s="279">
        <f t="shared" si="6"/>
        <v>-60.425483720061379</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2.1000000000000001E-2</v>
      </c>
      <c r="N35" s="295">
        <f xml:space="preserve"> Inp!N$109</f>
        <v>2.1000000000000001E-2</v>
      </c>
      <c r="O35" s="295">
        <f xml:space="preserve"> Inp!O$109</f>
        <v>2.1000000000000001E-2</v>
      </c>
      <c r="P35" s="295">
        <f xml:space="preserve"> Inp!P$109</f>
        <v>2.1000000000000001E-2</v>
      </c>
      <c r="Q35" s="295">
        <f xml:space="preserve"> Inp!Q$109</f>
        <v>2.1000000000000001E-2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60.481206124897497</v>
      </c>
      <c r="N36" s="287">
        <f t="shared" si="7"/>
        <v>60.425483720061379</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1.2404319956963572</v>
      </c>
      <c r="N37" s="279">
        <f t="shared" si="8"/>
        <v>-60.425483720061379</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1.296154400532471</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60.481206124897497</v>
      </c>
      <c r="N40" s="279">
        <f t="shared" si="10"/>
        <v>60.425483720061379</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1.2404319956963572</v>
      </c>
      <c r="N41" s="279">
        <f t="shared" si="11"/>
        <v>-60.425483720061379</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1.296154400532471</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60.481206124897497</v>
      </c>
      <c r="M43" s="279">
        <f t="shared" si="13"/>
        <v>60.425483720061379</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60.481206124897497</v>
      </c>
      <c r="N46" s="279">
        <f t="shared" si="14"/>
        <v>60.425483720061379</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1.2404319956963572</v>
      </c>
      <c r="N47" s="279">
        <f t="shared" si="15"/>
        <v>-60.425483720061379</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1.296154400532471</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60.481206124897497</v>
      </c>
      <c r="M49" s="279">
        <f t="shared" si="17"/>
        <v>60.425483720061379</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30.240603062448749</v>
      </c>
      <c r="M50" s="279">
        <f t="shared" si="18"/>
        <v>61.073560920327616</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56.936258018461906</v>
      </c>
      <c r="N54" s="279">
        <f t="shared" si="19"/>
        <v>55.766137648257718</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1.1677273104553703</v>
      </c>
      <c r="N55" s="279">
        <f t="shared" si="20"/>
        <v>-55.766137648257718</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1.2201836919072628</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58.065511294959464</v>
      </c>
      <c r="M57" s="279">
        <f t="shared" si="22"/>
        <v>56.883801637010009</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29.032755647479732</v>
      </c>
      <c r="M58" s="279">
        <f t="shared" si="23"/>
        <v>57.493893482963642</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1.2201836919072628</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56.883801637010009</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57.493893482963642</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56.936258018461906</v>
      </c>
      <c r="N66" s="279">
        <f t="shared" si="27"/>
        <v>55.766137648257718</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1.1677273104553703</v>
      </c>
      <c r="N67" s="279">
        <f t="shared" si="28"/>
        <v>-55.766137648257718</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58.103985328917275</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58.065511294959464</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58.103985328917275</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1.2201836919072628</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56.883801637010009</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57.493893482963642</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58.065511294959464</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58.065511294959471</v>
      </c>
      <c r="N79" s="182">
        <f xml:space="preserve"> PR19FDPublishedTables!N$68</f>
        <v>56.846135557765344</v>
      </c>
      <c r="O79" s="182">
        <f xml:space="preserve"> PR19FDPublishedTables!O$68</f>
        <v>55.65236671105226</v>
      </c>
      <c r="P79" s="182">
        <f xml:space="preserve"> PR19FDPublishedTables!P$68</f>
        <v>54.483667010120222</v>
      </c>
      <c r="Q79" s="182">
        <f xml:space="preserve"> PR19FDPublishedTables!Q$68</f>
        <v>53.339510002907716</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1.2193757371941503</v>
      </c>
      <c r="N80" s="182">
        <f xml:space="preserve"> PR19FDPublishedTables!N$69</f>
        <v>1.193768846713074</v>
      </c>
      <c r="O80" s="182">
        <f xml:space="preserve"> PR19FDPublishedTables!O$69</f>
        <v>1.1686997009320981</v>
      </c>
      <c r="P80" s="182">
        <f xml:space="preserve"> PR19FDPublishedTables!P$69</f>
        <v>1.1441570072125249</v>
      </c>
      <c r="Q80" s="182">
        <f xml:space="preserve"> PR19FDPublishedTables!Q$69</f>
        <v>1.1201297100610628</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56.846135557765322</v>
      </c>
      <c r="N82" s="182">
        <f xml:space="preserve"> PR19FDPublishedTables!N$71</f>
        <v>55.652366711052267</v>
      </c>
      <c r="O82" s="182">
        <f xml:space="preserve"> PR19FDPublishedTables!O$71</f>
        <v>54.483667010120165</v>
      </c>
      <c r="P82" s="182">
        <f xml:space="preserve"> PR19FDPublishedTables!P$71</f>
        <v>53.339510002907694</v>
      </c>
      <c r="Q82" s="182">
        <f xml:space="preserve"> PR19FDPublishedTables!Q$71</f>
        <v>52.219380292846651</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57.4558234263624</v>
      </c>
      <c r="N83" s="182">
        <f xml:space="preserve"> PR19FDPublishedTables!N$75</f>
        <v>56.249251134408809</v>
      </c>
      <c r="O83" s="182">
        <f xml:space="preserve"> PR19FDPublishedTables!O$75</f>
        <v>55.068016860586212</v>
      </c>
      <c r="P83" s="182">
        <f xml:space="preserve"> PR19FDPublishedTables!P$75</f>
        <v>53.911588506513958</v>
      </c>
      <c r="Q83" s="182">
        <f xml:space="preserve"> PR19FDPublishedTables!Q$75</f>
        <v>52.779445147877183</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3.1022456221734065</v>
      </c>
      <c r="O86" s="182">
        <f xml:space="preserve"> PR19FDPublishedTables!O$107</f>
        <v>5.8327493826573509</v>
      </c>
      <c r="P86" s="182">
        <f xml:space="preserve"> PR19FDPublishedTables!P$107</f>
        <v>11.797347434283438</v>
      </c>
      <c r="Q86" s="182">
        <f xml:space="preserve"> PR19FDPublishedTables!Q$107</f>
        <v>13.659314628614892</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3.1988509199560777</v>
      </c>
      <c r="N87" s="182">
        <f xml:space="preserve"> PR19FDPublishedTables!N$108</f>
        <v>3.008743448198814</v>
      </c>
      <c r="O87" s="182">
        <f xml:space="preserve"> PR19FDPublishedTables!O$108</f>
        <v>6.5136070471629193</v>
      </c>
      <c r="P87" s="182">
        <f xml:space="preserve"> PR19FDPublishedTables!P$108</f>
        <v>2.6546988857105873</v>
      </c>
      <c r="Q87" s="182">
        <f xml:space="preserve"> PR19FDPublishedTables!Q$108</f>
        <v>2.5843668076617345</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9.6605297782673571E-2</v>
      </c>
      <c r="N88" s="182">
        <f xml:space="preserve"> PR19FDPublishedTables!N$109</f>
        <v>0.27823968771487773</v>
      </c>
      <c r="O88" s="182">
        <f xml:space="preserve"> PR19FDPublishedTables!O$109</f>
        <v>0.54900899553682403</v>
      </c>
      <c r="P88" s="182">
        <f xml:space="preserve"> PR19FDPublishedTables!P$109</f>
        <v>0.79273169137917976</v>
      </c>
      <c r="Q88" s="182">
        <f xml:space="preserve"> PR19FDPublishedTables!Q$109</f>
        <v>0.90307048115971866</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3.1022456221734043</v>
      </c>
      <c r="N89" s="182">
        <f xml:space="preserve"> PR19FDPublishedTables!N$110</f>
        <v>5.832749382657342</v>
      </c>
      <c r="O89" s="182">
        <f xml:space="preserve"> PR19FDPublishedTables!O$110</f>
        <v>11.797347434283447</v>
      </c>
      <c r="P89" s="182">
        <f xml:space="preserve"> PR19FDPublishedTables!P$110</f>
        <v>13.659314628614846</v>
      </c>
      <c r="Q89" s="182">
        <f xml:space="preserve"> PR19FDPublishedTables!Q$110</f>
        <v>15.34061095511691</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1.5511228110867021</v>
      </c>
      <c r="N90" s="182">
        <f xml:space="preserve"> PR19FDPublishedTables!N$114</f>
        <v>4.467497502415374</v>
      </c>
      <c r="O90" s="182">
        <f xml:space="preserve"> PR19FDPublishedTables!O$114</f>
        <v>8.8150484084703997</v>
      </c>
      <c r="P90" s="182">
        <f xml:space="preserve"> PR19FDPublishedTables!P$114</f>
        <v>12.728331031449141</v>
      </c>
      <c r="Q90" s="182">
        <f xml:space="preserve"> PR19FDPublishedTables!Q$114</f>
        <v>14.499962791865901</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57.493893482963642</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57.4558234263624</v>
      </c>
      <c r="N93" s="182">
        <f xml:space="preserve"> PR19FDPublishedTables!N$75</f>
        <v>56.249251134408809</v>
      </c>
      <c r="O93" s="182">
        <f xml:space="preserve"> PR19FDPublishedTables!O$75</f>
        <v>55.068016860586212</v>
      </c>
      <c r="P93" s="182">
        <f xml:space="preserve"> PR19FDPublishedTables!P$75</f>
        <v>53.911588506513958</v>
      </c>
      <c r="Q93" s="182">
        <f xml:space="preserve"> PR19FDPublishedTables!Q$75</f>
        <v>52.779445147877183</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1.5511228110867021</v>
      </c>
      <c r="N94" s="182">
        <f xml:space="preserve"> PR19FDPublishedTables!N$114</f>
        <v>4.467497502415374</v>
      </c>
      <c r="O94" s="182">
        <f xml:space="preserve"> PR19FDPublishedTables!O$114</f>
        <v>8.8150484084703997</v>
      </c>
      <c r="P94" s="182">
        <f xml:space="preserve"> PR19FDPublishedTables!P$114</f>
        <v>12.728331031449141</v>
      </c>
      <c r="Q94" s="182">
        <f xml:space="preserve"> PR19FDPublishedTables!Q$114</f>
        <v>14.499962791865901</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116.50083972041274</v>
      </c>
      <c r="N95" s="317">
        <f t="shared" si="35"/>
        <v>60.716748636824185</v>
      </c>
      <c r="O95" s="317">
        <f t="shared" si="35"/>
        <v>63.883065269056615</v>
      </c>
      <c r="P95" s="317">
        <f t="shared" si="35"/>
        <v>66.639919537963095</v>
      </c>
      <c r="Q95" s="317">
        <f t="shared" si="35"/>
        <v>67.279407939743081</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61.161111695975308</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1.2843833456154814</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60.50773574251653</v>
      </c>
      <c r="M106" s="316">
        <f t="shared" si="40"/>
        <v>59.876728350359819</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61.120613360534676</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1.2835328805712296</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60.50773574251653</v>
      </c>
      <c r="M111" s="316">
        <f t="shared" si="44"/>
        <v>59.837080479963447</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3.3671576451544714</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0.10168816088366506</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3.2654694842708061</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60.192511384330977</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60.152654415589566</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1.6239285915207258</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121.96909439144127</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60.50773574251653</v>
      </c>
      <c r="M125" s="323">
        <f t="shared" si="53"/>
        <v>59.876728350359819</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60.50773574251653</v>
      </c>
      <c r="M126" s="323">
        <f t="shared" si="54"/>
        <v>59.837080479963447</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3.2654694842708061</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121.01547148503306</v>
      </c>
      <c r="M128" s="324">
        <f t="shared" si="56"/>
        <v>122.97927831459408</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61.120613360534662</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61.120613360534662</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122.24122672106932</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122.24122672106932</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121.01547148503306</v>
      </c>
      <c r="N136" s="197">
        <f t="shared" si="62"/>
        <v>122.97927831459408</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1.2257552360362638</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121.01547148503306</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1.2257552360362638</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122.24122672106932</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122.97927831459408</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121.96909439144127</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48.787637756576515</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116.50083972041274</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46.600335888165098</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121.96909439144127</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116.50083972041274</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213.18178167511101</v>
      </c>
      <c r="N182" s="297">
        <f>Inp!N$112</f>
        <v>206.01621103034401</v>
      </c>
      <c r="O182" s="297">
        <f>Inp!O$112</f>
        <v>200.12743263956699</v>
      </c>
      <c r="P182" s="297">
        <f>Inp!P$112</f>
        <v>194.76876550137899</v>
      </c>
      <c r="Q182" s="297">
        <f>Inp!Q$112</f>
        <v>189.644788818569</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213.18178167511101</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213.18178167511101</v>
      </c>
      <c r="N186" s="287">
        <f t="shared" si="81"/>
        <v>205.26220625642327</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4.3722260158516519</v>
      </c>
      <c r="N188" s="279">
        <f t="shared" si="82"/>
        <v>-205.26220625642327</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5.6500000000000002E-2</v>
      </c>
      <c r="N190" s="295">
        <f xml:space="preserve"> Inp!N$131</f>
        <v>5.6500000000000002E-2</v>
      </c>
      <c r="O190" s="295">
        <f xml:space="preserve"> Inp!O$131</f>
        <v>5.6500000000000002E-2</v>
      </c>
      <c r="P190" s="295">
        <f xml:space="preserve"> Inp!P$131</f>
        <v>5.6500000000000002E-2</v>
      </c>
      <c r="Q190" s="295">
        <f xml:space="preserve"> Inp!Q$131</f>
        <v>5.6500000000000002E-2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213.18178167511101</v>
      </c>
      <c r="N191" s="287">
        <f t="shared" si="83"/>
        <v>205.26220625642327</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4.3722260158516519</v>
      </c>
      <c r="N192" s="279">
        <f t="shared" si="84"/>
        <v>-205.26220625642327</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12.291801434539391</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213.18178167511101</v>
      </c>
      <c r="N195" s="279">
        <f t="shared" ref="N195" si="90" xml:space="preserve"> M198</f>
        <v>205.26220625642327</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4.3722260158516519</v>
      </c>
      <c r="N196" s="279">
        <f t="shared" si="94"/>
        <v>-205.26220625642327</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12.291801434539391</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213.18178167511101</v>
      </c>
      <c r="M198" s="279">
        <f t="shared" si="96"/>
        <v>205.26220625642327</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213.18178167511101</v>
      </c>
      <c r="N201" s="279">
        <f t="shared" si="97"/>
        <v>205.26220625642327</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4.3722260158516519</v>
      </c>
      <c r="N202" s="279">
        <f t="shared" si="98"/>
        <v>-205.26220625642327</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12.291801434539391</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213.18178167511101</v>
      </c>
      <c r="M204" s="279">
        <f t="shared" si="100"/>
        <v>205.26220625642327</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106.59089083755551</v>
      </c>
      <c r="M205" s="279">
        <f t="shared" si="101"/>
        <v>211.40810697369295</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200.68668771625138</v>
      </c>
      <c r="N209" s="279">
        <f t="shared" si="102"/>
        <v>189.43465146445234</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4.1159593947165725</v>
      </c>
      <c r="N210" s="279">
        <f t="shared" si="103"/>
        <v>-189.43465146445234</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11.57134956176969</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204.66703534604355</v>
      </c>
      <c r="M212" s="279">
        <f t="shared" si="105"/>
        <v>193.23129754919825</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102.33351767302177</v>
      </c>
      <c r="M213" s="279">
        <f t="shared" si="106"/>
        <v>199.01697233008309</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11.57134956176969</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193.23129754919825</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199.01697233008309</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200.68668771625138</v>
      </c>
      <c r="N221" s="197">
        <f t="shared" si="110"/>
        <v>189.43465146445234</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4.1159593947165725</v>
      </c>
      <c r="N222" s="197">
        <f t="shared" si="111"/>
        <v>-189.43465146445234</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204.80264711096797</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204.66703534604355</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204.80264711096797</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11.57134956176969</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193.23129754919825</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199.01697233008309</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204.66703534604355</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204.66703534604355</v>
      </c>
      <c r="N234" s="182">
        <f xml:space="preserve"> PR19FDPublishedTables!N$240</f>
        <v>193.77874906563432</v>
      </c>
      <c r="O234" s="182">
        <f xml:space="preserve"> PR19FDPublishedTables!O$240</f>
        <v>183.46971961534263</v>
      </c>
      <c r="P234" s="182">
        <f xml:space="preserve"> PR19FDPublishedTables!P$240</f>
        <v>173.70913053180615</v>
      </c>
      <c r="Q234" s="182">
        <f xml:space="preserve"> PR19FDPublishedTables!Q$240</f>
        <v>164.46780478751435</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10.888286280409503</v>
      </c>
      <c r="N235" s="182">
        <f xml:space="preserve"> PR19FDPublishedTables!N$241</f>
        <v>10.309029450291726</v>
      </c>
      <c r="O235" s="182">
        <f xml:space="preserve"> PR19FDPublishedTables!O$241</f>
        <v>9.7605890835362246</v>
      </c>
      <c r="P235" s="182">
        <f xml:space="preserve"> PR19FDPublishedTables!P$241</f>
        <v>9.2413257442920713</v>
      </c>
      <c r="Q235" s="182">
        <f xml:space="preserve"> PR19FDPublishedTables!Q$241</f>
        <v>8.7496872146957259</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193.77874906563403</v>
      </c>
      <c r="N237" s="182">
        <f xml:space="preserve"> PR19FDPublishedTables!N$243</f>
        <v>183.4697196153426</v>
      </c>
      <c r="O237" s="182">
        <f xml:space="preserve"> PR19FDPublishedTables!O$243</f>
        <v>173.70913053180641</v>
      </c>
      <c r="P237" s="182">
        <f xml:space="preserve"> PR19FDPublishedTables!P$243</f>
        <v>164.46780478751407</v>
      </c>
      <c r="Q237" s="182">
        <f xml:space="preserve"> PR19FDPublishedTables!Q$243</f>
        <v>155.71811757281864</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199.22289220583878</v>
      </c>
      <c r="N238" s="182">
        <f xml:space="preserve"> PR19FDPublishedTables!N$247</f>
        <v>188.62423434048844</v>
      </c>
      <c r="O238" s="182">
        <f xml:space="preserve"> PR19FDPublishedTables!O$247</f>
        <v>178.58942507357452</v>
      </c>
      <c r="P238" s="182">
        <f xml:space="preserve"> PR19FDPublishedTables!P$247</f>
        <v>169.08846765966013</v>
      </c>
      <c r="Q238" s="182">
        <f xml:space="preserve"> PR19FDPublishedTables!Q$247</f>
        <v>160.0929611801665</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19.161153520663852</v>
      </c>
      <c r="O241" s="182">
        <f xml:space="preserve"> PR19FDPublishedTables!O$278</f>
        <v>36.414703886372472</v>
      </c>
      <c r="P241" s="182">
        <f xml:space="preserve"> PR19FDPublishedTables!P$278</f>
        <v>50.039118405755389</v>
      </c>
      <c r="Q241" s="182">
        <f xml:space="preserve"> PR19FDPublishedTables!Q$278</f>
        <v>64.863367731751396</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19.684768359013571</v>
      </c>
      <c r="N242" s="182">
        <f xml:space="preserve"> PR19FDPublishedTables!N$279</f>
        <v>18.772266008843182</v>
      </c>
      <c r="O242" s="182">
        <f xml:space="preserve"> PR19FDPublishedTables!O$279</f>
        <v>15.986929079656813</v>
      </c>
      <c r="P242" s="182">
        <f xml:space="preserve"> PR19FDPublishedTables!P$279</f>
        <v>17.964177547957913</v>
      </c>
      <c r="Q242" s="182">
        <f xml:space="preserve"> PR19FDPublishedTables!Q$279</f>
        <v>18.543793028750358</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0.52361483834976152</v>
      </c>
      <c r="N243" s="182">
        <f xml:space="preserve"> PR19FDPublishedTables!N$280</f>
        <v>1.5187156431345468</v>
      </c>
      <c r="O243" s="182">
        <f xml:space="preserve"> PR19FDPublishedTables!O$280</f>
        <v>2.3625145602738886</v>
      </c>
      <c r="P243" s="182">
        <f xml:space="preserve"> PR19FDPublishedTables!P$280</f>
        <v>3.1399282219618709</v>
      </c>
      <c r="Q243" s="182">
        <f xml:space="preserve"> PR19FDPublishedTables!Q$280</f>
        <v>3.9439960578939384</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19.16115352066381</v>
      </c>
      <c r="N244" s="182">
        <f xml:space="preserve"> PR19FDPublishedTables!N$281</f>
        <v>36.414703886372486</v>
      </c>
      <c r="O244" s="182">
        <f xml:space="preserve"> PR19FDPublishedTables!O$281</f>
        <v>50.039118405755396</v>
      </c>
      <c r="P244" s="182">
        <f xml:space="preserve"> PR19FDPublishedTables!P$281</f>
        <v>64.863367731751438</v>
      </c>
      <c r="Q244" s="182">
        <f xml:space="preserve"> PR19FDPublishedTables!Q$281</f>
        <v>79.463164702607813</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9.5805767603319048</v>
      </c>
      <c r="N245" s="182">
        <f xml:space="preserve"> PR19FDPublishedTables!N$285</f>
        <v>27.787928703518169</v>
      </c>
      <c r="O245" s="182">
        <f xml:space="preserve"> PR19FDPublishedTables!O$285</f>
        <v>43.226911146063934</v>
      </c>
      <c r="P245" s="182">
        <f xml:space="preserve"> PR19FDPublishedTables!P$285</f>
        <v>57.451243068753413</v>
      </c>
      <c r="Q245" s="182">
        <f xml:space="preserve"> PR19FDPublishedTables!Q$285</f>
        <v>72.163266217179597</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199.01697233008309</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199.22289220583878</v>
      </c>
      <c r="N248" s="182">
        <f xml:space="preserve"> PR19FDPublishedTables!N$247</f>
        <v>188.62423434048844</v>
      </c>
      <c r="O248" s="182">
        <f xml:space="preserve"> PR19FDPublishedTables!O$247</f>
        <v>178.58942507357452</v>
      </c>
      <c r="P248" s="182">
        <f xml:space="preserve"> PR19FDPublishedTables!P$247</f>
        <v>169.08846765966013</v>
      </c>
      <c r="Q248" s="182">
        <f xml:space="preserve"> PR19FDPublishedTables!Q$247</f>
        <v>160.0929611801665</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9.5805767603319048</v>
      </c>
      <c r="N249" s="182">
        <f xml:space="preserve"> PR19FDPublishedTables!N$285</f>
        <v>27.787928703518169</v>
      </c>
      <c r="O249" s="182">
        <f xml:space="preserve"> PR19FDPublishedTables!O$285</f>
        <v>43.226911146063934</v>
      </c>
      <c r="P249" s="182">
        <f xml:space="preserve"> PR19FDPublishedTables!P$285</f>
        <v>57.451243068753413</v>
      </c>
      <c r="Q249" s="182">
        <f xml:space="preserve"> PR19FDPublishedTables!Q$285</f>
        <v>72.163266217179597</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407.82044129625376</v>
      </c>
      <c r="N250" s="317">
        <f t="shared" si="118"/>
        <v>216.4121630440066</v>
      </c>
      <c r="O250" s="317">
        <f t="shared" si="118"/>
        <v>221.81633621963846</v>
      </c>
      <c r="P250" s="317">
        <f t="shared" si="118"/>
        <v>226.53971072841352</v>
      </c>
      <c r="Q250" s="317">
        <f t="shared" si="118"/>
        <v>232.25622739734609</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215.57828614815151</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12.18017316737056</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213.27529223010072</v>
      </c>
      <c r="M261" s="280">
        <f t="shared" si="123"/>
        <v>203.39811298078092</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215.43553920480713</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11.461170685695723</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213.27529223010072</v>
      </c>
      <c r="M266" s="280">
        <f t="shared" si="127"/>
        <v>203.97436851911138</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20.720477425080336</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0.55116469950713753</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20.169312725573199</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208.35832550118172</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208.57391073493108</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10.030264794740578</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426.96250103085333</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213.27529223010072</v>
      </c>
      <c r="M280" s="323">
        <f t="shared" si="136"/>
        <v>203.39811298078092</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213.27529223010072</v>
      </c>
      <c r="M281" s="323">
        <f t="shared" si="137"/>
        <v>203.97436851911138</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20.169312725573199</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426.55058446020143</v>
      </c>
      <c r="M283" s="324">
        <f t="shared" si="139"/>
        <v>427.54179422546548</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215.4355392048071</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215.4355392048071</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430.8710784096142</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430.8710784096142</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426.55058446020143</v>
      </c>
      <c r="N291" s="197">
        <f t="shared" ref="N291" si="155" xml:space="preserve"> M283</f>
        <v>427.54179422546548</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4.3204939494127643</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426.55058446020143</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4.3204939494127643</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430.8710784096142</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427.54179422546548</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426.96250103085333</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170.78500041234133</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407.82044129625376</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163.1281765185015</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426.96250103085333</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407.82044129625376</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0</v>
      </c>
      <c r="N337" s="297">
        <f>Inp!N$134</f>
        <v>0</v>
      </c>
      <c r="O337" s="297">
        <f>Inp!O$134</f>
        <v>0</v>
      </c>
      <c r="P337" s="297">
        <f>Inp!P$134</f>
        <v>0</v>
      </c>
      <c r="Q337" s="297">
        <f>Inp!Q$134</f>
        <v>0</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0</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0</v>
      </c>
      <c r="N341" s="287">
        <f t="shared" si="191"/>
        <v>0</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0</v>
      </c>
      <c r="N343" s="279">
        <f t="shared" si="192"/>
        <v>0</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0</v>
      </c>
      <c r="N345" s="295">
        <f xml:space="preserve"> Inp!N$153</f>
        <v>0</v>
      </c>
      <c r="O345" s="295">
        <f xml:space="preserve"> Inp!O$153</f>
        <v>0</v>
      </c>
      <c r="P345" s="295">
        <f xml:space="preserve"> Inp!P$153</f>
        <v>0</v>
      </c>
      <c r="Q345" s="295">
        <f xml:space="preserve"> Inp!Q$153</f>
        <v>0</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0</v>
      </c>
      <c r="N346" s="287">
        <f t="shared" si="193"/>
        <v>0</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0</v>
      </c>
      <c r="N347" s="279">
        <f t="shared" si="194"/>
        <v>0</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0</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0</v>
      </c>
      <c r="N350" s="279">
        <f t="shared" ref="N350" si="200" xml:space="preserve"> M353</f>
        <v>0</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0</v>
      </c>
      <c r="N351" s="279">
        <f t="shared" si="204"/>
        <v>0</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0</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0</v>
      </c>
      <c r="M353" s="279">
        <f t="shared" si="206"/>
        <v>0</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0</v>
      </c>
      <c r="N356" s="279">
        <f t="shared" si="207"/>
        <v>0</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0</v>
      </c>
      <c r="N357" s="279">
        <f t="shared" si="208"/>
        <v>0</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0</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0</v>
      </c>
      <c r="M359" s="279">
        <f t="shared" si="210"/>
        <v>0</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0</v>
      </c>
      <c r="M360" s="279">
        <f t="shared" si="211"/>
        <v>0</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0</v>
      </c>
      <c r="N364" s="279">
        <f t="shared" si="212"/>
        <v>0</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0</v>
      </c>
      <c r="N365" s="279">
        <f t="shared" si="213"/>
        <v>0</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0</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0</v>
      </c>
      <c r="M367" s="279">
        <f t="shared" si="215"/>
        <v>0</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0</v>
      </c>
      <c r="M368" s="279">
        <f t="shared" si="216"/>
        <v>0</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0</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0</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0</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0</v>
      </c>
      <c r="N376" s="197">
        <f t="shared" si="220"/>
        <v>0</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0</v>
      </c>
      <c r="N377" s="197">
        <f t="shared" si="221"/>
        <v>0</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0</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0</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0</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0</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0</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0</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0</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0</v>
      </c>
      <c r="N389" s="182">
        <f xml:space="preserve"> PR19FDPublishedTables!N$411</f>
        <v>0</v>
      </c>
      <c r="O389" s="182">
        <f xml:space="preserve"> PR19FDPublishedTables!O$411</f>
        <v>0</v>
      </c>
      <c r="P389" s="182">
        <f xml:space="preserve"> PR19FDPublishedTables!P$411</f>
        <v>0</v>
      </c>
      <c r="Q389" s="182">
        <f xml:space="preserve"> PR19FDPublishedTables!Q$411</f>
        <v>0</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0</v>
      </c>
      <c r="N390" s="182">
        <f xml:space="preserve"> PR19FDPublishedTables!N$412</f>
        <v>0</v>
      </c>
      <c r="O390" s="182">
        <f xml:space="preserve"> PR19FDPublishedTables!O$412</f>
        <v>0</v>
      </c>
      <c r="P390" s="182">
        <f xml:space="preserve"> PR19FDPublishedTables!P$412</f>
        <v>0</v>
      </c>
      <c r="Q390" s="182">
        <f xml:space="preserve"> PR19FDPublishedTables!Q$412</f>
        <v>0</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0</v>
      </c>
      <c r="N392" s="182">
        <f xml:space="preserve"> PR19FDPublishedTables!N$414</f>
        <v>0</v>
      </c>
      <c r="O392" s="182">
        <f xml:space="preserve"> PR19FDPublishedTables!O$414</f>
        <v>0</v>
      </c>
      <c r="P392" s="182">
        <f xml:space="preserve"> PR19FDPublishedTables!P$414</f>
        <v>0</v>
      </c>
      <c r="Q392" s="182">
        <f xml:space="preserve"> PR19FDPublishedTables!Q$414</f>
        <v>0</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0</v>
      </c>
      <c r="N393" s="182">
        <f xml:space="preserve"> PR19FDPublishedTables!N$418</f>
        <v>0</v>
      </c>
      <c r="O393" s="182">
        <f xml:space="preserve"> PR19FDPublishedTables!O$418</f>
        <v>0</v>
      </c>
      <c r="P393" s="182">
        <f xml:space="preserve"> PR19FDPublishedTables!P$418</f>
        <v>0</v>
      </c>
      <c r="Q393" s="182">
        <f xml:space="preserve"> PR19FDPublishedTables!Q$418</f>
        <v>0</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0</v>
      </c>
      <c r="O396" s="182">
        <f xml:space="preserve"> PR19FDPublishedTables!O$449</f>
        <v>0</v>
      </c>
      <c r="P396" s="182">
        <f xml:space="preserve"> PR19FDPublishedTables!P$449</f>
        <v>0</v>
      </c>
      <c r="Q396" s="182">
        <f xml:space="preserve"> PR19FDPublishedTables!Q$449</f>
        <v>0</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0</v>
      </c>
      <c r="N397" s="182">
        <f xml:space="preserve"> PR19FDPublishedTables!N$450</f>
        <v>0</v>
      </c>
      <c r="O397" s="182">
        <f xml:space="preserve"> PR19FDPublishedTables!O$450</f>
        <v>0</v>
      </c>
      <c r="P397" s="182">
        <f xml:space="preserve"> PR19FDPublishedTables!P$450</f>
        <v>0</v>
      </c>
      <c r="Q397" s="182">
        <f xml:space="preserve"> PR19FDPublishedTables!Q$450</f>
        <v>0</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0</v>
      </c>
      <c r="N398" s="182">
        <f xml:space="preserve"> PR19FDPublishedTables!N$451</f>
        <v>0</v>
      </c>
      <c r="O398" s="182">
        <f xml:space="preserve"> PR19FDPublishedTables!O$451</f>
        <v>0</v>
      </c>
      <c r="P398" s="182">
        <f xml:space="preserve"> PR19FDPublishedTables!P$451</f>
        <v>0</v>
      </c>
      <c r="Q398" s="182">
        <f xml:space="preserve"> PR19FDPublishedTables!Q$451</f>
        <v>0</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0</v>
      </c>
      <c r="N399" s="182">
        <f xml:space="preserve"> PR19FDPublishedTables!N$452</f>
        <v>0</v>
      </c>
      <c r="O399" s="182">
        <f xml:space="preserve"> PR19FDPublishedTables!O$452</f>
        <v>0</v>
      </c>
      <c r="P399" s="182">
        <f xml:space="preserve"> PR19FDPublishedTables!P$452</f>
        <v>0</v>
      </c>
      <c r="Q399" s="182">
        <f xml:space="preserve"> PR19FDPublishedTables!Q$452</f>
        <v>0</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0</v>
      </c>
      <c r="N400" s="182">
        <f xml:space="preserve"> PR19FDPublishedTables!N$456</f>
        <v>0</v>
      </c>
      <c r="O400" s="182">
        <f xml:space="preserve"> PR19FDPublishedTables!O$456</f>
        <v>0</v>
      </c>
      <c r="P400" s="182">
        <f xml:space="preserve"> PR19FDPublishedTables!P$456</f>
        <v>0</v>
      </c>
      <c r="Q400" s="182">
        <f xml:space="preserve"> PR19FDPublishedTables!Q$456</f>
        <v>0</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0</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0</v>
      </c>
      <c r="N403" s="182">
        <f xml:space="preserve"> PR19FDPublishedTables!N$418</f>
        <v>0</v>
      </c>
      <c r="O403" s="182">
        <f xml:space="preserve"> PR19FDPublishedTables!O$418</f>
        <v>0</v>
      </c>
      <c r="P403" s="182">
        <f xml:space="preserve"> PR19FDPublishedTables!P$418</f>
        <v>0</v>
      </c>
      <c r="Q403" s="182">
        <f xml:space="preserve"> PR19FDPublishedTables!Q$418</f>
        <v>0</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0</v>
      </c>
      <c r="N404" s="182">
        <f xml:space="preserve"> PR19FDPublishedTables!N$456</f>
        <v>0</v>
      </c>
      <c r="O404" s="182">
        <f xml:space="preserve"> PR19FDPublishedTables!O$456</f>
        <v>0</v>
      </c>
      <c r="P404" s="182">
        <f xml:space="preserve"> PR19FDPublishedTables!P$456</f>
        <v>0</v>
      </c>
      <c r="Q404" s="182">
        <f xml:space="preserve"> PR19FDPublishedTables!Q$456</f>
        <v>0</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0</v>
      </c>
      <c r="N405" s="317">
        <f t="shared" si="228"/>
        <v>0</v>
      </c>
      <c r="O405" s="317">
        <f t="shared" si="228"/>
        <v>0</v>
      </c>
      <c r="P405" s="317">
        <f t="shared" si="228"/>
        <v>0</v>
      </c>
      <c r="Q405" s="317">
        <f t="shared" si="228"/>
        <v>0</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0</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0</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0</v>
      </c>
      <c r="M416" s="280">
        <f t="shared" si="233"/>
        <v>0</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0</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0</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0</v>
      </c>
      <c r="M421" s="280">
        <f t="shared" si="237"/>
        <v>0</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0</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0</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0</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0</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0</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0</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0</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0</v>
      </c>
      <c r="M435" s="323">
        <f t="shared" si="246"/>
        <v>0</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0</v>
      </c>
      <c r="M436" s="323">
        <f t="shared" si="247"/>
        <v>0</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0</v>
      </c>
      <c r="M438" s="324">
        <f t="shared" si="249"/>
        <v>0</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0</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0</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0</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0</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0</v>
      </c>
      <c r="N446" s="197">
        <f t="shared" ref="N446" si="265" xml:space="preserve"> M438</f>
        <v>0</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0</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0</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0</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0</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0</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0</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0</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0</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0</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0</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0</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0</v>
      </c>
      <c r="N492" s="297">
        <f>Inp!N$156</f>
        <v>0</v>
      </c>
      <c r="O492" s="297">
        <f>Inp!O$156</f>
        <v>0</v>
      </c>
      <c r="P492" s="297">
        <f>Inp!P$156</f>
        <v>0</v>
      </c>
      <c r="Q492" s="297">
        <f>Inp!Q$156</f>
        <v>0</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0</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0</v>
      </c>
      <c r="N496" s="287">
        <f t="shared" si="301"/>
        <v>0</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0</v>
      </c>
      <c r="N498" s="279">
        <f t="shared" si="302"/>
        <v>0</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0</v>
      </c>
      <c r="N500" s="295">
        <f xml:space="preserve"> Inp!N$175</f>
        <v>0</v>
      </c>
      <c r="O500" s="295">
        <f xml:space="preserve"> Inp!O$175</f>
        <v>0</v>
      </c>
      <c r="P500" s="295">
        <f xml:space="preserve"> Inp!P$175</f>
        <v>0</v>
      </c>
      <c r="Q500" s="295">
        <f xml:space="preserve"> Inp!Q$175</f>
        <v>0</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0</v>
      </c>
      <c r="N501" s="287">
        <f t="shared" si="303"/>
        <v>0</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0</v>
      </c>
      <c r="N502" s="279">
        <f t="shared" si="304"/>
        <v>0</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0</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0</v>
      </c>
      <c r="N505" s="279">
        <f t="shared" ref="N505" si="310" xml:space="preserve"> M508</f>
        <v>0</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0</v>
      </c>
      <c r="N506" s="279">
        <f t="shared" si="314"/>
        <v>0</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0</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0</v>
      </c>
      <c r="M508" s="279">
        <f t="shared" si="316"/>
        <v>0</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0</v>
      </c>
      <c r="N511" s="279">
        <f t="shared" si="317"/>
        <v>0</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0</v>
      </c>
      <c r="N512" s="279">
        <f t="shared" si="318"/>
        <v>0</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0</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0</v>
      </c>
      <c r="M514" s="279">
        <f t="shared" si="320"/>
        <v>0</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0</v>
      </c>
      <c r="M515" s="279">
        <f t="shared" si="321"/>
        <v>0</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0</v>
      </c>
      <c r="N519" s="279">
        <f t="shared" si="322"/>
        <v>0</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0</v>
      </c>
      <c r="N520" s="279">
        <f t="shared" si="323"/>
        <v>0</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0</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0</v>
      </c>
      <c r="M522" s="279">
        <f t="shared" si="325"/>
        <v>0</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0</v>
      </c>
      <c r="M523" s="279">
        <f t="shared" si="326"/>
        <v>0</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0</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0</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0</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0</v>
      </c>
      <c r="N531" s="197">
        <f t="shared" si="330"/>
        <v>0</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0</v>
      </c>
      <c r="N532" s="197">
        <f t="shared" si="331"/>
        <v>0</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0</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0</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0</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0</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0</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0</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0</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0</v>
      </c>
      <c r="N544" s="182">
        <f xml:space="preserve"> PR19FDPublishedTables!N$582</f>
        <v>0</v>
      </c>
      <c r="O544" s="182">
        <f xml:space="preserve"> PR19FDPublishedTables!O$582</f>
        <v>0</v>
      </c>
      <c r="P544" s="182">
        <f xml:space="preserve"> PR19FDPublishedTables!P$582</f>
        <v>0</v>
      </c>
      <c r="Q544" s="182">
        <f xml:space="preserve"> PR19FDPublishedTables!Q$582</f>
        <v>0</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0</v>
      </c>
      <c r="N545" s="182">
        <f xml:space="preserve"> PR19FDPublishedTables!N$583</f>
        <v>0</v>
      </c>
      <c r="O545" s="182">
        <f xml:space="preserve"> PR19FDPublishedTables!O$583</f>
        <v>0</v>
      </c>
      <c r="P545" s="182">
        <f xml:space="preserve"> PR19FDPublishedTables!P$583</f>
        <v>0</v>
      </c>
      <c r="Q545" s="182">
        <f xml:space="preserve"> PR19FDPublishedTables!Q$583</f>
        <v>0</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0</v>
      </c>
      <c r="N547" s="182">
        <f xml:space="preserve"> PR19FDPublishedTables!N$585</f>
        <v>0</v>
      </c>
      <c r="O547" s="182">
        <f xml:space="preserve"> PR19FDPublishedTables!O$585</f>
        <v>0</v>
      </c>
      <c r="P547" s="182">
        <f xml:space="preserve"> PR19FDPublishedTables!P$585</f>
        <v>0</v>
      </c>
      <c r="Q547" s="182">
        <f xml:space="preserve"> PR19FDPublishedTables!Q$585</f>
        <v>0</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0</v>
      </c>
      <c r="N548" s="182">
        <f xml:space="preserve"> PR19FDPublishedTables!N$589</f>
        <v>0</v>
      </c>
      <c r="O548" s="182">
        <f xml:space="preserve"> PR19FDPublishedTables!O$589</f>
        <v>0</v>
      </c>
      <c r="P548" s="182">
        <f xml:space="preserve"> PR19FDPublishedTables!P$589</f>
        <v>0</v>
      </c>
      <c r="Q548" s="182">
        <f xml:space="preserve"> PR19FDPublishedTables!Q$589</f>
        <v>0</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0</v>
      </c>
      <c r="O551" s="182">
        <f xml:space="preserve"> PR19FDPublishedTables!O$621</f>
        <v>0</v>
      </c>
      <c r="P551" s="182">
        <f xml:space="preserve"> PR19FDPublishedTables!P$621</f>
        <v>0</v>
      </c>
      <c r="Q551" s="182">
        <f xml:space="preserve"> PR19FDPublishedTables!Q$621</f>
        <v>0</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0</v>
      </c>
      <c r="N552" s="182">
        <f xml:space="preserve"> PR19FDPublishedTables!N$622</f>
        <v>0</v>
      </c>
      <c r="O552" s="182">
        <f xml:space="preserve"> PR19FDPublishedTables!O$622</f>
        <v>0</v>
      </c>
      <c r="P552" s="182">
        <f xml:space="preserve"> PR19FDPublishedTables!P$622</f>
        <v>0</v>
      </c>
      <c r="Q552" s="182">
        <f xml:space="preserve"> PR19FDPublishedTables!Q$622</f>
        <v>0</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0</v>
      </c>
      <c r="N553" s="182">
        <f xml:space="preserve"> PR19FDPublishedTables!N$623</f>
        <v>0</v>
      </c>
      <c r="O553" s="182">
        <f xml:space="preserve"> PR19FDPublishedTables!O$623</f>
        <v>0</v>
      </c>
      <c r="P553" s="182">
        <f xml:space="preserve"> PR19FDPublishedTables!P$623</f>
        <v>0</v>
      </c>
      <c r="Q553" s="182">
        <f xml:space="preserve"> PR19FDPublishedTables!Q$623</f>
        <v>0</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0</v>
      </c>
      <c r="N554" s="182">
        <f xml:space="preserve"> PR19FDPublishedTables!N$624</f>
        <v>0</v>
      </c>
      <c r="O554" s="182">
        <f xml:space="preserve"> PR19FDPublishedTables!O$624</f>
        <v>0</v>
      </c>
      <c r="P554" s="182">
        <f xml:space="preserve"> PR19FDPublishedTables!P$624</f>
        <v>0</v>
      </c>
      <c r="Q554" s="182">
        <f xml:space="preserve"> PR19FDPublishedTables!Q$624</f>
        <v>0</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0</v>
      </c>
      <c r="N555" s="182">
        <f xml:space="preserve"> PR19FDPublishedTables!N$628</f>
        <v>0</v>
      </c>
      <c r="O555" s="182">
        <f xml:space="preserve"> PR19FDPublishedTables!O$628</f>
        <v>0</v>
      </c>
      <c r="P555" s="182">
        <f xml:space="preserve"> PR19FDPublishedTables!P$628</f>
        <v>0</v>
      </c>
      <c r="Q555" s="182">
        <f xml:space="preserve"> PR19FDPublishedTables!Q$628</f>
        <v>0</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0</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0</v>
      </c>
      <c r="N558" s="182">
        <f xml:space="preserve"> PR19FDPublishedTables!N$589</f>
        <v>0</v>
      </c>
      <c r="O558" s="182">
        <f xml:space="preserve"> PR19FDPublishedTables!O$589</f>
        <v>0</v>
      </c>
      <c r="P558" s="182">
        <f xml:space="preserve"> PR19FDPublishedTables!P$589</f>
        <v>0</v>
      </c>
      <c r="Q558" s="182">
        <f xml:space="preserve"> PR19FDPublishedTables!Q$589</f>
        <v>0</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0</v>
      </c>
      <c r="N559" s="182">
        <f xml:space="preserve"> PR19FDPublishedTables!N$628</f>
        <v>0</v>
      </c>
      <c r="O559" s="182">
        <f xml:space="preserve"> PR19FDPublishedTables!O$628</f>
        <v>0</v>
      </c>
      <c r="P559" s="182">
        <f xml:space="preserve"> PR19FDPublishedTables!P$628</f>
        <v>0</v>
      </c>
      <c r="Q559" s="182">
        <f xml:space="preserve"> PR19FDPublishedTables!Q$628</f>
        <v>0</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0</v>
      </c>
      <c r="N560" s="317">
        <f t="shared" si="338"/>
        <v>0</v>
      </c>
      <c r="O560" s="317">
        <f t="shared" si="338"/>
        <v>0</v>
      </c>
      <c r="P560" s="317">
        <f t="shared" si="338"/>
        <v>0</v>
      </c>
      <c r="Q560" s="317">
        <f t="shared" si="338"/>
        <v>0</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0</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0</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0</v>
      </c>
      <c r="M571" s="280">
        <f t="shared" si="343"/>
        <v>0</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0</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0</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0</v>
      </c>
      <c r="M576" s="280">
        <f t="shared" si="347"/>
        <v>0</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0</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0</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0</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0</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0</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0</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0</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0</v>
      </c>
      <c r="M590" s="323">
        <f t="shared" si="356"/>
        <v>0</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0</v>
      </c>
      <c r="M591" s="323">
        <f t="shared" si="357"/>
        <v>0</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0</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0</v>
      </c>
      <c r="M593" s="324">
        <f t="shared" si="359"/>
        <v>0</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0</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0</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0</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0</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0</v>
      </c>
      <c r="N601" s="197">
        <f t="shared" ref="N601" si="375" xml:space="preserve"> M593</f>
        <v>0</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0</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0</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0</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0</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0</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0</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0</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0</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0</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0</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0</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276.73939784412681</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13.464556512986041</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273.78302797261722</v>
      </c>
      <c r="M805" s="280">
        <f t="shared" si="485"/>
        <v>263.27484133114075</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276.55615256534179</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12.744703566266953</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273.78302797261722</v>
      </c>
      <c r="M810" s="280">
        <f t="shared" si="486"/>
        <v>263.81144899907486</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24.087635070234807</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0.65285286039080259</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23.434782209844006</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268.55083688551269</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268.72656515052063</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11.654193386261303</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548.93159542229466</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1.2257552360362638</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4.3204939494127643</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0</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0</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5.5462491854490281</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547.56605594523444</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5.5462491854490281</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553.11230513068358</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550.52107254005955</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48.787637756576515</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170.78500041234133</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0</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0</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219.57263816891785</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46.600335888165098</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163.1281765185015</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0</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0</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209.7285124066666</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Bristol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121.01547148503306</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1.2257552360362638</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122.24122672106932</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122.97927831459408</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61.161111695975308</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1.2843833456154814</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60.50773574251653</v>
      </c>
      <c r="M35" s="410">
        <f xml:space="preserve"> Update!M106</f>
        <v>59.876728350359819</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61.120613360534676</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1.2835328805712296</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60.50773574251653</v>
      </c>
      <c r="M42" s="297">
        <f xml:space="preserve"> Update!M111</f>
        <v>59.837080479963447</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3.3671576451544714</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0.10168816088366506</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3.2654694842708061</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122.28172505650998</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121.01547148503306</v>
      </c>
      <c r="M54" s="413">
        <f t="shared" si="1"/>
        <v>122.97927831459408</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2.6696043870703763</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60.192511384330977</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60.152654415589566</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1.6239285915207258</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121.96909439144127</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46.600335888165098</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426.55058446020143</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4.3204939494127643</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430.8710784096142</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427.54179422546548</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215.57828614815151</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12.18017316737056</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213.27529223010072</v>
      </c>
      <c r="M103" s="410">
        <f xml:space="preserve"> Update!M261</f>
        <v>203.39811298078092</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215.43553920480713</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11.461170685695723</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213.27529223010072</v>
      </c>
      <c r="M110" s="297">
        <f xml:space="preserve"> Update!M266</f>
        <v>203.97436851911138</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20.720477425080336</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0.55116469950713753</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20.169312725573199</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431.01382535295863</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426.55058446020143</v>
      </c>
      <c r="M122" s="413">
        <f t="shared" si="4"/>
        <v>427.54179422546548</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24.192508552573418</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208.35832550118172</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208.57391073493108</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10.030264794740578</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426.96250103085333</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163.1281765185015</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0</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0</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0</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0</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0</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0</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0</v>
      </c>
      <c r="M171" s="410">
        <f xml:space="preserve"> Update!M416</f>
        <v>0</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0</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0</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0</v>
      </c>
      <c r="M178" s="297">
        <f xml:space="preserve"> Update!M421</f>
        <v>0</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0</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0</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0</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0</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0</v>
      </c>
      <c r="M190" s="413">
        <f t="shared" si="7"/>
        <v>0</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0</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0</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0</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0</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0</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0</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0</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0</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0</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0</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0</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0</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0</v>
      </c>
      <c r="M239" s="410">
        <f xml:space="preserve"> Update!M571</f>
        <v>0</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0</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0</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0</v>
      </c>
      <c r="M246" s="297">
        <f xml:space="preserve"> Update!M576</f>
        <v>0</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0</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0</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0</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0</v>
      </c>
      <c r="M258" s="413">
        <f t="shared" si="10"/>
        <v>0</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0</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0</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0</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0</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0</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0</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547.56605594523444</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5.5462491854490281</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553.11230513068358</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550.52107254005955</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276.73939784412681</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13.464556512986041</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273.78302797261722</v>
      </c>
      <c r="M375" s="410">
        <f xml:space="preserve"> Update!M805</f>
        <v>263.27484133114075</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276.55615256534179</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12.744703566266953</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273.78302797261722</v>
      </c>
      <c r="M382" s="297">
        <f xml:space="preserve"> Update!M810</f>
        <v>263.81144899907486</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24.087635070234807</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0.65285286039080259</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23.434782209844006</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553.29555040946866</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547.56605594523444</v>
      </c>
      <c r="M394" s="413">
        <f t="shared" si="16"/>
        <v>550.52107254005966</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26.862112939643794</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268.55083688551269</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268.72656515052063</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11.654193386261303</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548.93159542229466</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209.7285124066666</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Bristol Water</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121.01547148503306</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1.2257552360362638</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122.24122672106932</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122.97927831459408</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61.161111695975308</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1.2843833456154814</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59.876728350359819</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61.120613360534676</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1.2835328805712296</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59.837080479963447</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3.3671576451544714</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0.10168816088366506</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3.2654694842708061</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122.28172505650998</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122.97927831459408</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2.6696043870703763</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60.192511384330977</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60.152654415589566</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1.6239285915207258</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121.96909439144127</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46.600335888165098</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426.55058446020143</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4.3204939494127643</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430.8710784096142</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427.54179422546548</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215.57828614815151</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12.18017316737056</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203.39811298078092</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215.43553920480713</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11.461170685695723</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203.97436851911138</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20.720477425080336</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0.55116469950713753</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20.169312725573199</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431.01382535295863</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427.54179422546548</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24.192508552573418</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208.35832550118172</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208.57391073493108</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10.030264794740578</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426.96250103085333</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163.1281765185015</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0</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0</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0</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0</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0</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0</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0</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0</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0</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0</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0</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0</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0</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0</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0</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0</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0</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0</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0</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0</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0</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0</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0</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0</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0</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0</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0</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0</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0</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0</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0</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0</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0</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0</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0</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0</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0</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0</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0</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0</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0</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0</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547.56605594523444</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5.5462491854490281</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553.11230513068358</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550.52107254005955</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276.73939784412681</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13.464556512986041</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263.27484133114075</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276.55615256534179</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12.744703566266953</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263.81144899907486</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24.087635070234807</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0.65285286039080259</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23.434782209844006</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553.29555040946866</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550.52107254005966</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26.862112939643794</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268.55083688551269</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268.72656515052063</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11.654193386261303</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548.93159542229466</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209.7285124066666</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Bristol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58.065511294959464</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58.317422975919278</v>
      </c>
      <c r="N29" s="182">
        <f xml:space="preserve"> PR19FDPublishedTables!N$28</f>
        <v>57.627037422209476</v>
      </c>
      <c r="O29" s="182">
        <f xml:space="preserve"> PR19FDPublishedTables!O$28</f>
        <v>57.011155986853979</v>
      </c>
      <c r="P29" s="182">
        <f xml:space="preserve"> PR19FDPublishedTables!P$28</f>
        <v>56.415247018497794</v>
      </c>
      <c r="Q29" s="182">
        <f xml:space="preserve"> PR19FDPublishedTables!Q$28</f>
        <v>55.825566787174154</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1.2246658824943035</v>
      </c>
      <c r="N30" s="182">
        <f xml:space="preserve"> PR19FDPublishedTables!N$29</f>
        <v>1.2101677858664042</v>
      </c>
      <c r="O30" s="182">
        <f xml:space="preserve"> PR19FDPublishedTables!O$29</f>
        <v>1.197234275723936</v>
      </c>
      <c r="P30" s="182">
        <f xml:space="preserve"> PR19FDPublishedTables!P$29</f>
        <v>1.1847201873884488</v>
      </c>
      <c r="Q30" s="182">
        <f xml:space="preserve"> PR19FDPublishedTables!Q$29</f>
        <v>1.1723369025306545</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57.092757093424972</v>
      </c>
      <c r="N31" s="182">
        <f xml:space="preserve"> PR19FDPublishedTables!N$30</f>
        <v>56.416869636343073</v>
      </c>
      <c r="O31" s="182">
        <f xml:space="preserve"> PR19FDPublishedTables!O$30</f>
        <v>55.813921711130043</v>
      </c>
      <c r="P31" s="182">
        <f xml:space="preserve"> PR19FDPublishedTables!P$30</f>
        <v>55.230526831109344</v>
      </c>
      <c r="Q31" s="182">
        <f xml:space="preserve"> PR19FDPublishedTables!Q$30</f>
        <v>54.653229884643501</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57.705090034672125</v>
      </c>
      <c r="N32" s="182">
        <f xml:space="preserve"> PR19FDPublishedTables!N$34</f>
        <v>57.021953529276274</v>
      </c>
      <c r="O32" s="182">
        <f xml:space="preserve"> PR19FDPublishedTables!O$34</f>
        <v>56.412538848992014</v>
      </c>
      <c r="P32" s="182">
        <f xml:space="preserve"> PR19FDPublishedTables!P$34</f>
        <v>55.822886924803569</v>
      </c>
      <c r="Q32" s="182">
        <f xml:space="preserve"> PR19FDPublishedTables!Q$34</f>
        <v>55.239398335908831</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58.065511294959464</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58.065511294959471</v>
      </c>
      <c r="N35" s="182">
        <f xml:space="preserve"> PR19FDPublishedTables!N$68</f>
        <v>56.846135557765344</v>
      </c>
      <c r="O35" s="182">
        <f xml:space="preserve"> PR19FDPublishedTables!O$68</f>
        <v>55.65236671105226</v>
      </c>
      <c r="P35" s="182">
        <f xml:space="preserve"> PR19FDPublishedTables!P$68</f>
        <v>54.483667010120222</v>
      </c>
      <c r="Q35" s="182">
        <f xml:space="preserve"> PR19FDPublishedTables!Q$68</f>
        <v>53.339510002907716</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1.2193757371941503</v>
      </c>
      <c r="N36" s="182">
        <f xml:space="preserve"> PR19FDPublishedTables!N$69</f>
        <v>1.193768846713074</v>
      </c>
      <c r="O36" s="182">
        <f xml:space="preserve"> PR19FDPublishedTables!O$69</f>
        <v>1.1686997009320981</v>
      </c>
      <c r="P36" s="182">
        <f xml:space="preserve"> PR19FDPublishedTables!P$69</f>
        <v>1.1441570072125249</v>
      </c>
      <c r="Q36" s="182">
        <f xml:space="preserve"> PR19FDPublishedTables!Q$69</f>
        <v>1.1201297100610628</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56.846135557765322</v>
      </c>
      <c r="N38" s="182">
        <f xml:space="preserve"> PR19FDPublishedTables!N$71</f>
        <v>55.652366711052267</v>
      </c>
      <c r="O38" s="182">
        <f xml:space="preserve"> PR19FDPublishedTables!O$71</f>
        <v>54.483667010120165</v>
      </c>
      <c r="P38" s="182">
        <f xml:space="preserve"> PR19FDPublishedTables!P$71</f>
        <v>53.339510002907694</v>
      </c>
      <c r="Q38" s="182">
        <f xml:space="preserve"> PR19FDPublishedTables!Q$71</f>
        <v>52.219380292846651</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57.4558234263624</v>
      </c>
      <c r="N39" s="182">
        <f xml:space="preserve"> PR19FDPublishedTables!N$75</f>
        <v>56.249251134408809</v>
      </c>
      <c r="O39" s="182">
        <f xml:space="preserve"> PR19FDPublishedTables!O$75</f>
        <v>55.068016860586212</v>
      </c>
      <c r="P39" s="182">
        <f xml:space="preserve"> PR19FDPublishedTables!P$75</f>
        <v>53.911588506513958</v>
      </c>
      <c r="Q39" s="182">
        <f xml:space="preserve"> PR19FDPublishedTables!Q$75</f>
        <v>52.779445147877183</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3.1022456221734065</v>
      </c>
      <c r="O42" s="182">
        <f xml:space="preserve"> PR19FDPublishedTables!O$107</f>
        <v>5.8327493826573509</v>
      </c>
      <c r="P42" s="182">
        <f xml:space="preserve"> PR19FDPublishedTables!P$107</f>
        <v>11.797347434283438</v>
      </c>
      <c r="Q42" s="182">
        <f xml:space="preserve"> PR19FDPublishedTables!Q$107</f>
        <v>13.659314628614892</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3.1988509199560777</v>
      </c>
      <c r="N43" s="182">
        <f xml:space="preserve"> PR19FDPublishedTables!N$108</f>
        <v>3.008743448198814</v>
      </c>
      <c r="O43" s="182">
        <f xml:space="preserve"> PR19FDPublishedTables!O$108</f>
        <v>6.5136070471629193</v>
      </c>
      <c r="P43" s="182">
        <f xml:space="preserve"> PR19FDPublishedTables!P$108</f>
        <v>2.6546988857105873</v>
      </c>
      <c r="Q43" s="182">
        <f xml:space="preserve"> PR19FDPublishedTables!Q$108</f>
        <v>2.5843668076617345</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9.6605297782673571E-2</v>
      </c>
      <c r="N44" s="182">
        <f xml:space="preserve"> PR19FDPublishedTables!N$109</f>
        <v>0.27823968771487773</v>
      </c>
      <c r="O44" s="182">
        <f xml:space="preserve"> PR19FDPublishedTables!O$109</f>
        <v>0.54900899553682403</v>
      </c>
      <c r="P44" s="182">
        <f xml:space="preserve"> PR19FDPublishedTables!P$109</f>
        <v>0.79273169137917976</v>
      </c>
      <c r="Q44" s="182">
        <f xml:space="preserve"> PR19FDPublishedTables!Q$109</f>
        <v>0.90307048115971866</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3.1022456221734043</v>
      </c>
      <c r="N45" s="182">
        <f xml:space="preserve"> PR19FDPublishedTables!N$110</f>
        <v>5.832749382657342</v>
      </c>
      <c r="O45" s="182">
        <f xml:space="preserve"> PR19FDPublishedTables!O$110</f>
        <v>11.797347434283447</v>
      </c>
      <c r="P45" s="182">
        <f xml:space="preserve"> PR19FDPublishedTables!P$110</f>
        <v>13.659314628614846</v>
      </c>
      <c r="Q45" s="182">
        <f xml:space="preserve"> PR19FDPublishedTables!Q$110</f>
        <v>15.34061095511691</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1.5511228110867021</v>
      </c>
      <c r="N46" s="182">
        <f xml:space="preserve"> PR19FDPublishedTables!N$114</f>
        <v>4.467497502415374</v>
      </c>
      <c r="O46" s="182">
        <f xml:space="preserve"> PR19FDPublishedTables!O$114</f>
        <v>8.8150484084703997</v>
      </c>
      <c r="P46" s="182">
        <f xml:space="preserve"> PR19FDPublishedTables!P$114</f>
        <v>12.728331031449141</v>
      </c>
      <c r="Q46" s="182">
        <f xml:space="preserve"> PR19FDPublishedTables!Q$114</f>
        <v>14.499962791865901</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57.705090034672125</v>
      </c>
      <c r="N48" s="197">
        <f t="shared" si="4"/>
        <v>57.021953529276274</v>
      </c>
      <c r="O48" s="197">
        <f t="shared" si="4"/>
        <v>56.412538848992014</v>
      </c>
      <c r="P48" s="197">
        <f t="shared" si="4"/>
        <v>55.822886924803569</v>
      </c>
      <c r="Q48" s="197">
        <f t="shared" si="4"/>
        <v>55.239398335908831</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57.4558234263624</v>
      </c>
      <c r="N49" s="197">
        <f t="shared" si="5"/>
        <v>56.249251134408809</v>
      </c>
      <c r="O49" s="197">
        <f t="shared" si="5"/>
        <v>55.068016860586212</v>
      </c>
      <c r="P49" s="197">
        <f t="shared" si="5"/>
        <v>53.911588506513958</v>
      </c>
      <c r="Q49" s="197">
        <f t="shared" si="5"/>
        <v>52.779445147877183</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1.5511228110867021</v>
      </c>
      <c r="N50" s="197">
        <f t="shared" si="6"/>
        <v>4.467497502415374</v>
      </c>
      <c r="O50" s="197">
        <f t="shared" si="6"/>
        <v>8.8150484084703997</v>
      </c>
      <c r="P50" s="197">
        <f t="shared" si="6"/>
        <v>12.728331031449141</v>
      </c>
      <c r="Q50" s="197">
        <f t="shared" si="6"/>
        <v>14.499962791865901</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116.71203627212122</v>
      </c>
      <c r="N51" s="325">
        <f t="shared" si="7"/>
        <v>117.73870216610045</v>
      </c>
      <c r="O51" s="325">
        <f xml:space="preserve"> SUM(O48:O50)</f>
        <v>120.29560411804863</v>
      </c>
      <c r="P51" s="325">
        <f t="shared" si="7"/>
        <v>122.46280646276666</v>
      </c>
      <c r="Q51" s="325">
        <f t="shared" si="7"/>
        <v>122.51880627565191</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61.385779310331166</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1.289101365516953</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60.50773574251653</v>
      </c>
      <c r="M62" s="197">
        <f t="shared" si="12"/>
        <v>60.096677944814211</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61.120613360534676</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1.2835328805712296</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60.50773574251653</v>
      </c>
      <c r="M67" s="197">
        <f t="shared" si="16"/>
        <v>59.837080479963447</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3.3671576451544714</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0.10168816088366506</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3.2654694842708061</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60.413620967852417</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60.152654415589566</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1.6239285915207258</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122.19020397496271</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60.50773574251653</v>
      </c>
      <c r="M81" s="323">
        <f t="shared" si="25"/>
        <v>60.096677944814211</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60.50773574251653</v>
      </c>
      <c r="M82" s="323">
        <f t="shared" si="26"/>
        <v>59.837080479963447</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3.2654694842708061</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121.01547148503306</v>
      </c>
      <c r="M84" s="324">
        <f t="shared" si="28"/>
        <v>123.19922790904847</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61.120613360534662</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61.120613360534662</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122.24122672106932</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122.24122672106932</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121.01547148503306</v>
      </c>
      <c r="N92" s="197">
        <f t="shared" si="41"/>
        <v>123.19922790904847</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1.2257552360362638</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122.19020397496271</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48.876081589985091</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116.71203627212122</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46.68481450884849</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122.19020397496271</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116.71203627212122</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204.66703534604355</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205.55496375244607</v>
      </c>
      <c r="N118" s="182">
        <f xml:space="preserve"> PR19FDPublishedTables!N$200</f>
        <v>195.75603061952913</v>
      </c>
      <c r="O118" s="182">
        <f xml:space="preserve"> PR19FDPublishedTables!O$200</f>
        <v>186.64137128946163</v>
      </c>
      <c r="P118" s="182">
        <f xml:space="preserve"> PR19FDPublishedTables!P$200</f>
        <v>177.99334974885213</v>
      </c>
      <c r="Q118" s="182">
        <f xml:space="preserve"> PR19FDPublishedTables!Q$200</f>
        <v>169.74603398987205</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11.613855452013219</v>
      </c>
      <c r="N119" s="182">
        <f xml:space="preserve"> PR19FDPublishedTables!N$201</f>
        <v>11.060215730003335</v>
      </c>
      <c r="O119" s="182">
        <f xml:space="preserve"> PR19FDPublishedTables!O$201</f>
        <v>10.545237477854549</v>
      </c>
      <c r="P119" s="182">
        <f xml:space="preserve"> PR19FDPublishedTables!P$201</f>
        <v>10.056624260810132</v>
      </c>
      <c r="Q119" s="182">
        <f xml:space="preserve"> PR19FDPublishedTables!Q$201</f>
        <v>9.5906509204277448</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193.94110830043286</v>
      </c>
      <c r="N120" s="182">
        <f xml:space="preserve"> PR19FDPublishedTables!N$202</f>
        <v>184.69581488952579</v>
      </c>
      <c r="O120" s="182">
        <f xml:space="preserve"> PR19FDPublishedTables!O$202</f>
        <v>176.09613381160707</v>
      </c>
      <c r="P120" s="182">
        <f xml:space="preserve"> PR19FDPublishedTables!P$202</f>
        <v>167.93672548804199</v>
      </c>
      <c r="Q120" s="182">
        <f xml:space="preserve"> PR19FDPublishedTables!Q$202</f>
        <v>160.1553830694443</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199.74803602643948</v>
      </c>
      <c r="N121" s="182">
        <f xml:space="preserve"> PR19FDPublishedTables!N$206</f>
        <v>190.22592275452746</v>
      </c>
      <c r="O121" s="182">
        <f xml:space="preserve"> PR19FDPublishedTables!O$206</f>
        <v>181.36875255053434</v>
      </c>
      <c r="P121" s="182">
        <f xml:space="preserve"> PR19FDPublishedTables!P$206</f>
        <v>172.96503761844707</v>
      </c>
      <c r="Q121" s="182">
        <f xml:space="preserve"> PR19FDPublishedTables!Q$206</f>
        <v>164.95070852965819</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204.66703534604355</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204.66703534604355</v>
      </c>
      <c r="N124" s="182">
        <f xml:space="preserve"> PR19FDPublishedTables!N$240</f>
        <v>193.77874906563432</v>
      </c>
      <c r="O124" s="182">
        <f xml:space="preserve"> PR19FDPublishedTables!O$240</f>
        <v>183.46971961534263</v>
      </c>
      <c r="P124" s="182">
        <f xml:space="preserve"> PR19FDPublishedTables!P$240</f>
        <v>173.70913053180615</v>
      </c>
      <c r="Q124" s="182">
        <f xml:space="preserve"> PR19FDPublishedTables!Q$240</f>
        <v>164.46780478751435</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10.888286280409503</v>
      </c>
      <c r="N125" s="182">
        <f xml:space="preserve"> PR19FDPublishedTables!N$241</f>
        <v>10.309029450291726</v>
      </c>
      <c r="O125" s="182">
        <f xml:space="preserve"> PR19FDPublishedTables!O$241</f>
        <v>9.7605890835362246</v>
      </c>
      <c r="P125" s="182">
        <f xml:space="preserve"> PR19FDPublishedTables!P$241</f>
        <v>9.2413257442920713</v>
      </c>
      <c r="Q125" s="182">
        <f xml:space="preserve"> PR19FDPublishedTables!Q$241</f>
        <v>8.7496872146957259</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193.77874906563403</v>
      </c>
      <c r="N127" s="182">
        <f xml:space="preserve"> PR19FDPublishedTables!N$243</f>
        <v>183.4697196153426</v>
      </c>
      <c r="O127" s="182">
        <f xml:space="preserve"> PR19FDPublishedTables!O$243</f>
        <v>173.70913053180641</v>
      </c>
      <c r="P127" s="182">
        <f xml:space="preserve"> PR19FDPublishedTables!P$243</f>
        <v>164.46780478751407</v>
      </c>
      <c r="Q127" s="182">
        <f xml:space="preserve"> PR19FDPublishedTables!Q$243</f>
        <v>155.71811757281864</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199.22289220583878</v>
      </c>
      <c r="N128" s="182">
        <f xml:space="preserve"> PR19FDPublishedTables!N$247</f>
        <v>188.62423434048844</v>
      </c>
      <c r="O128" s="182">
        <f xml:space="preserve"> PR19FDPublishedTables!O$247</f>
        <v>178.58942507357452</v>
      </c>
      <c r="P128" s="182">
        <f xml:space="preserve"> PR19FDPublishedTables!P$247</f>
        <v>169.08846765966013</v>
      </c>
      <c r="Q128" s="182">
        <f xml:space="preserve"> PR19FDPublishedTables!Q$247</f>
        <v>160.0929611801665</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19.161153520663852</v>
      </c>
      <c r="O131" s="182">
        <f xml:space="preserve"> PR19FDPublishedTables!O$278</f>
        <v>36.414703886372472</v>
      </c>
      <c r="P131" s="182">
        <f xml:space="preserve"> PR19FDPublishedTables!P$278</f>
        <v>50.039118405755389</v>
      </c>
      <c r="Q131" s="182">
        <f xml:space="preserve"> PR19FDPublishedTables!Q$278</f>
        <v>64.863367731751396</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19.684768359013571</v>
      </c>
      <c r="N132" s="182">
        <f xml:space="preserve"> PR19FDPublishedTables!N$279</f>
        <v>18.772266008843182</v>
      </c>
      <c r="O132" s="182">
        <f xml:space="preserve"> PR19FDPublishedTables!O$279</f>
        <v>15.986929079656813</v>
      </c>
      <c r="P132" s="182">
        <f xml:space="preserve"> PR19FDPublishedTables!P$279</f>
        <v>17.964177547957913</v>
      </c>
      <c r="Q132" s="182">
        <f xml:space="preserve"> PR19FDPublishedTables!Q$279</f>
        <v>18.543793028750358</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0.52361483834976152</v>
      </c>
      <c r="N133" s="182">
        <f xml:space="preserve"> PR19FDPublishedTables!N$280</f>
        <v>1.5187156431345468</v>
      </c>
      <c r="O133" s="182">
        <f xml:space="preserve"> PR19FDPublishedTables!O$280</f>
        <v>2.3625145602738886</v>
      </c>
      <c r="P133" s="182">
        <f xml:space="preserve"> PR19FDPublishedTables!P$280</f>
        <v>3.1399282219618709</v>
      </c>
      <c r="Q133" s="182">
        <f xml:space="preserve"> PR19FDPublishedTables!Q$280</f>
        <v>3.9439960578939384</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19.16115352066381</v>
      </c>
      <c r="N134" s="182">
        <f xml:space="preserve"> PR19FDPublishedTables!N$281</f>
        <v>36.414703886372486</v>
      </c>
      <c r="O134" s="182">
        <f xml:space="preserve"> PR19FDPublishedTables!O$281</f>
        <v>50.039118405755396</v>
      </c>
      <c r="P134" s="182">
        <f xml:space="preserve"> PR19FDPublishedTables!P$281</f>
        <v>64.863367731751438</v>
      </c>
      <c r="Q134" s="182">
        <f xml:space="preserve"> PR19FDPublishedTables!Q$281</f>
        <v>79.463164702607813</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9.5805767603319048</v>
      </c>
      <c r="N135" s="182">
        <f xml:space="preserve"> PR19FDPublishedTables!N$285</f>
        <v>27.787928703518169</v>
      </c>
      <c r="O135" s="182">
        <f xml:space="preserve"> PR19FDPublishedTables!O$285</f>
        <v>43.226911146063934</v>
      </c>
      <c r="P135" s="182">
        <f xml:space="preserve"> PR19FDPublishedTables!P$285</f>
        <v>57.451243068753413</v>
      </c>
      <c r="Q135" s="182">
        <f xml:space="preserve"> PR19FDPublishedTables!Q$285</f>
        <v>72.163266217179597</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199.74803602643948</v>
      </c>
      <c r="N137" s="197">
        <f t="shared" si="52"/>
        <v>190.22592275452746</v>
      </c>
      <c r="O137" s="197">
        <f t="shared" si="52"/>
        <v>181.36875255053434</v>
      </c>
      <c r="P137" s="197">
        <f t="shared" si="52"/>
        <v>172.96503761844707</v>
      </c>
      <c r="Q137" s="197">
        <f t="shared" si="52"/>
        <v>164.95070852965819</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199.22289220583878</v>
      </c>
      <c r="N138" s="197">
        <f t="shared" si="53"/>
        <v>188.62423434048844</v>
      </c>
      <c r="O138" s="197">
        <f t="shared" si="53"/>
        <v>178.58942507357452</v>
      </c>
      <c r="P138" s="197">
        <f t="shared" si="53"/>
        <v>169.08846765966013</v>
      </c>
      <c r="Q138" s="197">
        <f t="shared" si="53"/>
        <v>160.0929611801665</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9.5805767603319048</v>
      </c>
      <c r="N139" s="197">
        <f t="shared" si="54"/>
        <v>27.787928703518169</v>
      </c>
      <c r="O139" s="197">
        <f t="shared" si="54"/>
        <v>43.226911146063934</v>
      </c>
      <c r="P139" s="197">
        <f t="shared" si="54"/>
        <v>57.451243068753413</v>
      </c>
      <c r="Q139" s="197">
        <f t="shared" si="54"/>
        <v>72.163266217179597</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408.55150499261015</v>
      </c>
      <c r="N140" s="325">
        <f t="shared" si="55"/>
        <v>406.63808579853406</v>
      </c>
      <c r="O140" s="325">
        <f xml:space="preserve"> SUM(O137:O139)</f>
        <v>403.1850887701728</v>
      </c>
      <c r="P140" s="325">
        <f t="shared" si="55"/>
        <v>399.50474834686059</v>
      </c>
      <c r="Q140" s="325">
        <f t="shared" si="55"/>
        <v>397.20693592700434</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216.37018573782188</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12.224915494186954</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213.27529223010072</v>
      </c>
      <c r="M151" s="197">
        <f t="shared" si="60"/>
        <v>204.14527024363494</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215.43553920480713</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11.461170685695723</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213.27529223010072</v>
      </c>
      <c r="M156" s="197">
        <f t="shared" si="64"/>
        <v>203.97436851911138</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20.720477425080336</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0.55116469950713753</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20.169312725573199</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209.12370347786447</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208.57391073493108</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10.030264794740578</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427.7278790075361</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213.27529223010072</v>
      </c>
      <c r="M170" s="323">
        <f t="shared" si="73"/>
        <v>204.14527024363494</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213.27529223010072</v>
      </c>
      <c r="M171" s="323">
        <f t="shared" si="74"/>
        <v>203.97436851911138</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20.169312725573199</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426.55058446020143</v>
      </c>
      <c r="M173" s="324">
        <f t="shared" si="76"/>
        <v>428.28895148831953</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215.4355392048071</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215.4355392048071</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430.8710784096142</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430.8710784096142</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426.55058446020143</v>
      </c>
      <c r="N181" s="197">
        <f t="shared" si="81"/>
        <v>428.28895148831953</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4.3204939494127643</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427.7278790075361</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171.09115160301445</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408.55150499261015</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163.42060199704406</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427.7278790075361</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408.55150499261015</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0</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0</v>
      </c>
      <c r="N207" s="182">
        <f xml:space="preserve"> PR19FDPublishedTables!N$371</f>
        <v>0</v>
      </c>
      <c r="O207" s="182">
        <f xml:space="preserve"> PR19FDPublishedTables!O$371</f>
        <v>0</v>
      </c>
      <c r="P207" s="182">
        <f xml:space="preserve"> PR19FDPublishedTables!P$371</f>
        <v>0</v>
      </c>
      <c r="Q207" s="182">
        <f xml:space="preserve"> PR19FDPublishedTables!Q$371</f>
        <v>0</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0</v>
      </c>
      <c r="N208" s="182">
        <f xml:space="preserve"> PR19FDPublishedTables!N$372</f>
        <v>0</v>
      </c>
      <c r="O208" s="182">
        <f xml:space="preserve"> PR19FDPublishedTables!O$372</f>
        <v>0</v>
      </c>
      <c r="P208" s="182">
        <f xml:space="preserve"> PR19FDPublishedTables!P$372</f>
        <v>0</v>
      </c>
      <c r="Q208" s="182">
        <f xml:space="preserve"> PR19FDPublishedTables!Q$372</f>
        <v>0</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0</v>
      </c>
      <c r="N209" s="182">
        <f xml:space="preserve"> PR19FDPublishedTables!N$373</f>
        <v>0</v>
      </c>
      <c r="O209" s="182">
        <f xml:space="preserve"> PR19FDPublishedTables!O$373</f>
        <v>0</v>
      </c>
      <c r="P209" s="182">
        <f xml:space="preserve"> PR19FDPublishedTables!P$373</f>
        <v>0</v>
      </c>
      <c r="Q209" s="182">
        <f xml:space="preserve"> PR19FDPublishedTables!Q$373</f>
        <v>0</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0</v>
      </c>
      <c r="N210" s="182">
        <f xml:space="preserve"> PR19FDPublishedTables!N$377</f>
        <v>0</v>
      </c>
      <c r="O210" s="182">
        <f xml:space="preserve"> PR19FDPublishedTables!O$377</f>
        <v>0</v>
      </c>
      <c r="P210" s="182">
        <f xml:space="preserve"> PR19FDPublishedTables!P$377</f>
        <v>0</v>
      </c>
      <c r="Q210" s="182">
        <f xml:space="preserve"> PR19FDPublishedTables!Q$377</f>
        <v>0</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0</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0</v>
      </c>
      <c r="N213" s="182">
        <f xml:space="preserve"> PR19FDPublishedTables!N$411</f>
        <v>0</v>
      </c>
      <c r="O213" s="182">
        <f xml:space="preserve"> PR19FDPublishedTables!O$411</f>
        <v>0</v>
      </c>
      <c r="P213" s="182">
        <f xml:space="preserve"> PR19FDPublishedTables!P$411</f>
        <v>0</v>
      </c>
      <c r="Q213" s="182">
        <f xml:space="preserve"> PR19FDPublishedTables!Q$411</f>
        <v>0</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0</v>
      </c>
      <c r="N214" s="182">
        <f xml:space="preserve"> PR19FDPublishedTables!N$412</f>
        <v>0</v>
      </c>
      <c r="O214" s="182">
        <f xml:space="preserve"> PR19FDPublishedTables!O$412</f>
        <v>0</v>
      </c>
      <c r="P214" s="182">
        <f xml:space="preserve"> PR19FDPublishedTables!P$412</f>
        <v>0</v>
      </c>
      <c r="Q214" s="182">
        <f xml:space="preserve"> PR19FDPublishedTables!Q$412</f>
        <v>0</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0</v>
      </c>
      <c r="N216" s="182">
        <f xml:space="preserve"> PR19FDPublishedTables!N$414</f>
        <v>0</v>
      </c>
      <c r="O216" s="182">
        <f xml:space="preserve"> PR19FDPublishedTables!O$414</f>
        <v>0</v>
      </c>
      <c r="P216" s="182">
        <f xml:space="preserve"> PR19FDPublishedTables!P$414</f>
        <v>0</v>
      </c>
      <c r="Q216" s="182">
        <f xml:space="preserve"> PR19FDPublishedTables!Q$414</f>
        <v>0</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0</v>
      </c>
      <c r="N217" s="182">
        <f xml:space="preserve"> PR19FDPublishedTables!N$418</f>
        <v>0</v>
      </c>
      <c r="O217" s="182">
        <f xml:space="preserve"> PR19FDPublishedTables!O$418</f>
        <v>0</v>
      </c>
      <c r="P217" s="182">
        <f xml:space="preserve"> PR19FDPublishedTables!P$418</f>
        <v>0</v>
      </c>
      <c r="Q217" s="182">
        <f xml:space="preserve"> PR19FDPublishedTables!Q$418</f>
        <v>0</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0</v>
      </c>
      <c r="O220" s="182">
        <f xml:space="preserve"> PR19FDPublishedTables!O$449</f>
        <v>0</v>
      </c>
      <c r="P220" s="182">
        <f xml:space="preserve"> PR19FDPublishedTables!P$449</f>
        <v>0</v>
      </c>
      <c r="Q220" s="182">
        <f xml:space="preserve"> PR19FDPublishedTables!Q$449</f>
        <v>0</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0</v>
      </c>
      <c r="N221" s="182">
        <f xml:space="preserve"> PR19FDPublishedTables!N$450</f>
        <v>0</v>
      </c>
      <c r="O221" s="182">
        <f xml:space="preserve"> PR19FDPublishedTables!O$450</f>
        <v>0</v>
      </c>
      <c r="P221" s="182">
        <f xml:space="preserve"> PR19FDPublishedTables!P$450</f>
        <v>0</v>
      </c>
      <c r="Q221" s="182">
        <f xml:space="preserve"> PR19FDPublishedTables!Q$450</f>
        <v>0</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0</v>
      </c>
      <c r="N222" s="182">
        <f xml:space="preserve"> PR19FDPublishedTables!N$451</f>
        <v>0</v>
      </c>
      <c r="O222" s="182">
        <f xml:space="preserve"> PR19FDPublishedTables!O$451</f>
        <v>0</v>
      </c>
      <c r="P222" s="182">
        <f xml:space="preserve"> PR19FDPublishedTables!P$451</f>
        <v>0</v>
      </c>
      <c r="Q222" s="182">
        <f xml:space="preserve"> PR19FDPublishedTables!Q$451</f>
        <v>0</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0</v>
      </c>
      <c r="N223" s="182">
        <f xml:space="preserve"> PR19FDPublishedTables!N$452</f>
        <v>0</v>
      </c>
      <c r="O223" s="182">
        <f xml:space="preserve"> PR19FDPublishedTables!O$452</f>
        <v>0</v>
      </c>
      <c r="P223" s="182">
        <f xml:space="preserve"> PR19FDPublishedTables!P$452</f>
        <v>0</v>
      </c>
      <c r="Q223" s="182">
        <f xml:space="preserve"> PR19FDPublishedTables!Q$452</f>
        <v>0</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0</v>
      </c>
      <c r="N224" s="182">
        <f xml:space="preserve"> PR19FDPublishedTables!N$456</f>
        <v>0</v>
      </c>
      <c r="O224" s="182">
        <f xml:space="preserve"> PR19FDPublishedTables!O$456</f>
        <v>0</v>
      </c>
      <c r="P224" s="182">
        <f xml:space="preserve"> PR19FDPublishedTables!P$456</f>
        <v>0</v>
      </c>
      <c r="Q224" s="182">
        <f xml:space="preserve"> PR19FDPublishedTables!Q$456</f>
        <v>0</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0</v>
      </c>
      <c r="N226" s="197">
        <f t="shared" si="92"/>
        <v>0</v>
      </c>
      <c r="O226" s="197">
        <f t="shared" si="92"/>
        <v>0</v>
      </c>
      <c r="P226" s="197">
        <f t="shared" si="92"/>
        <v>0</v>
      </c>
      <c r="Q226" s="197">
        <f t="shared" si="92"/>
        <v>0</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0</v>
      </c>
      <c r="N227" s="197">
        <f t="shared" si="93"/>
        <v>0</v>
      </c>
      <c r="O227" s="197">
        <f t="shared" si="93"/>
        <v>0</v>
      </c>
      <c r="P227" s="197">
        <f t="shared" si="93"/>
        <v>0</v>
      </c>
      <c r="Q227" s="197">
        <f t="shared" si="93"/>
        <v>0</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0</v>
      </c>
      <c r="N228" s="197">
        <f t="shared" si="94"/>
        <v>0</v>
      </c>
      <c r="O228" s="197">
        <f t="shared" si="94"/>
        <v>0</v>
      </c>
      <c r="P228" s="197">
        <f t="shared" si="94"/>
        <v>0</v>
      </c>
      <c r="Q228" s="197">
        <f t="shared" si="94"/>
        <v>0</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0</v>
      </c>
      <c r="N229" s="325">
        <f t="shared" si="95"/>
        <v>0</v>
      </c>
      <c r="O229" s="325">
        <f xml:space="preserve"> SUM(O226:O228)</f>
        <v>0</v>
      </c>
      <c r="P229" s="325">
        <f t="shared" ref="P229:Q229" si="96" xml:space="preserve"> SUM(P226:P228)</f>
        <v>0</v>
      </c>
      <c r="Q229" s="325">
        <f t="shared" si="96"/>
        <v>0</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0</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0</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0</v>
      </c>
      <c r="M240" s="197">
        <f t="shared" si="101"/>
        <v>0</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0</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0</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0</v>
      </c>
      <c r="M245" s="197">
        <f t="shared" si="105"/>
        <v>0</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0</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0</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0</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0</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0</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0</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0</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0</v>
      </c>
      <c r="M259" s="323">
        <f t="shared" si="114"/>
        <v>0</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0</v>
      </c>
      <c r="M260" s="323">
        <f t="shared" si="115"/>
        <v>0</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0</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0</v>
      </c>
      <c r="M262" s="324">
        <f t="shared" si="117"/>
        <v>0</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0</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0</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0</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0</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0</v>
      </c>
      <c r="N270" s="197">
        <f t="shared" ref="N270" si="132" xml:space="preserve"> M262</f>
        <v>0</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0</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0</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0</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0</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0</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0</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0</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0</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0</v>
      </c>
      <c r="N296" s="182">
        <f xml:space="preserve"> PR19FDPublishedTables!N$542</f>
        <v>0</v>
      </c>
      <c r="O296" s="182">
        <f xml:space="preserve"> PR19FDPublishedTables!O$542</f>
        <v>0</v>
      </c>
      <c r="P296" s="182">
        <f xml:space="preserve"> PR19FDPublishedTables!P$542</f>
        <v>0</v>
      </c>
      <c r="Q296" s="182">
        <f xml:space="preserve"> PR19FDPublishedTables!Q$542</f>
        <v>0</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0</v>
      </c>
      <c r="N297" s="182">
        <f xml:space="preserve"> PR19FDPublishedTables!N$543</f>
        <v>0</v>
      </c>
      <c r="O297" s="182">
        <f xml:space="preserve"> PR19FDPublishedTables!O$543</f>
        <v>0</v>
      </c>
      <c r="P297" s="182">
        <f xml:space="preserve"> PR19FDPublishedTables!P$543</f>
        <v>0</v>
      </c>
      <c r="Q297" s="182">
        <f xml:space="preserve"> PR19FDPublishedTables!Q$543</f>
        <v>0</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0</v>
      </c>
      <c r="N298" s="182">
        <f xml:space="preserve"> PR19FDPublishedTables!N$544</f>
        <v>0</v>
      </c>
      <c r="O298" s="182">
        <f xml:space="preserve"> PR19FDPublishedTables!O$544</f>
        <v>0</v>
      </c>
      <c r="P298" s="182">
        <f xml:space="preserve"> PR19FDPublishedTables!P$544</f>
        <v>0</v>
      </c>
      <c r="Q298" s="182">
        <f xml:space="preserve"> PR19FDPublishedTables!Q$544</f>
        <v>0</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0</v>
      </c>
      <c r="N299" s="182">
        <f xml:space="preserve"> PR19FDPublishedTables!N$548</f>
        <v>0</v>
      </c>
      <c r="O299" s="182">
        <f xml:space="preserve"> PR19FDPublishedTables!O$548</f>
        <v>0</v>
      </c>
      <c r="P299" s="182">
        <f xml:space="preserve"> PR19FDPublishedTables!P$548</f>
        <v>0</v>
      </c>
      <c r="Q299" s="182">
        <f xml:space="preserve"> PR19FDPublishedTables!Q$548</f>
        <v>0</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0</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0</v>
      </c>
      <c r="N302" s="182">
        <f xml:space="preserve"> PR19FDPublishedTables!N$582</f>
        <v>0</v>
      </c>
      <c r="O302" s="182">
        <f xml:space="preserve"> PR19FDPublishedTables!O$582</f>
        <v>0</v>
      </c>
      <c r="P302" s="182">
        <f xml:space="preserve"> PR19FDPublishedTables!P$582</f>
        <v>0</v>
      </c>
      <c r="Q302" s="182">
        <f xml:space="preserve"> PR19FDPublishedTables!Q$582</f>
        <v>0</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0</v>
      </c>
      <c r="N303" s="182">
        <f xml:space="preserve"> PR19FDPublishedTables!N$583</f>
        <v>0</v>
      </c>
      <c r="O303" s="182">
        <f xml:space="preserve"> PR19FDPublishedTables!O$583</f>
        <v>0</v>
      </c>
      <c r="P303" s="182">
        <f xml:space="preserve"> PR19FDPublishedTables!P$583</f>
        <v>0</v>
      </c>
      <c r="Q303" s="182">
        <f xml:space="preserve"> PR19FDPublishedTables!Q$583</f>
        <v>0</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0</v>
      </c>
      <c r="N305" s="182">
        <f xml:space="preserve"> PR19FDPublishedTables!N$585</f>
        <v>0</v>
      </c>
      <c r="O305" s="182">
        <f xml:space="preserve"> PR19FDPublishedTables!O$585</f>
        <v>0</v>
      </c>
      <c r="P305" s="182">
        <f xml:space="preserve"> PR19FDPublishedTables!P$585</f>
        <v>0</v>
      </c>
      <c r="Q305" s="182">
        <f xml:space="preserve"> PR19FDPublishedTables!Q$585</f>
        <v>0</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0</v>
      </c>
      <c r="N306" s="182">
        <f xml:space="preserve"> PR19FDPublishedTables!N$589</f>
        <v>0</v>
      </c>
      <c r="O306" s="182">
        <f xml:space="preserve"> PR19FDPublishedTables!O$589</f>
        <v>0</v>
      </c>
      <c r="P306" s="182">
        <f xml:space="preserve"> PR19FDPublishedTables!P$589</f>
        <v>0</v>
      </c>
      <c r="Q306" s="182">
        <f xml:space="preserve"> PR19FDPublishedTables!Q$589</f>
        <v>0</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0</v>
      </c>
      <c r="O309" s="182">
        <f xml:space="preserve"> PR19FDPublishedTables!O$621</f>
        <v>0</v>
      </c>
      <c r="P309" s="182">
        <f xml:space="preserve"> PR19FDPublishedTables!P$621</f>
        <v>0</v>
      </c>
      <c r="Q309" s="182">
        <f xml:space="preserve"> PR19FDPublishedTables!Q$621</f>
        <v>0</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0</v>
      </c>
      <c r="N310" s="182">
        <f xml:space="preserve"> PR19FDPublishedTables!N$622</f>
        <v>0</v>
      </c>
      <c r="O310" s="182">
        <f xml:space="preserve"> PR19FDPublishedTables!O$622</f>
        <v>0</v>
      </c>
      <c r="P310" s="182">
        <f xml:space="preserve"> PR19FDPublishedTables!P$622</f>
        <v>0</v>
      </c>
      <c r="Q310" s="182">
        <f xml:space="preserve"> PR19FDPublishedTables!Q$622</f>
        <v>0</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0</v>
      </c>
      <c r="N311" s="182">
        <f xml:space="preserve"> PR19FDPublishedTables!N$623</f>
        <v>0</v>
      </c>
      <c r="O311" s="182">
        <f xml:space="preserve"> PR19FDPublishedTables!O$623</f>
        <v>0</v>
      </c>
      <c r="P311" s="182">
        <f xml:space="preserve"> PR19FDPublishedTables!P$623</f>
        <v>0</v>
      </c>
      <c r="Q311" s="182">
        <f xml:space="preserve"> PR19FDPublishedTables!Q$623</f>
        <v>0</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0</v>
      </c>
      <c r="N312" s="182">
        <f xml:space="preserve"> PR19FDPublishedTables!N$624</f>
        <v>0</v>
      </c>
      <c r="O312" s="182">
        <f xml:space="preserve"> PR19FDPublishedTables!O$624</f>
        <v>0</v>
      </c>
      <c r="P312" s="182">
        <f xml:space="preserve"> PR19FDPublishedTables!P$624</f>
        <v>0</v>
      </c>
      <c r="Q312" s="182">
        <f xml:space="preserve"> PR19FDPublishedTables!Q$624</f>
        <v>0</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0</v>
      </c>
      <c r="N313" s="182">
        <f xml:space="preserve"> PR19FDPublishedTables!N$628</f>
        <v>0</v>
      </c>
      <c r="O313" s="182">
        <f xml:space="preserve"> PR19FDPublishedTables!O$628</f>
        <v>0</v>
      </c>
      <c r="P313" s="182">
        <f xml:space="preserve"> PR19FDPublishedTables!P$628</f>
        <v>0</v>
      </c>
      <c r="Q313" s="182">
        <f xml:space="preserve"> PR19FDPublishedTables!Q$628</f>
        <v>0</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0</v>
      </c>
      <c r="N315" s="197">
        <f t="shared" si="159"/>
        <v>0</v>
      </c>
      <c r="O315" s="197">
        <f t="shared" si="159"/>
        <v>0</v>
      </c>
      <c r="P315" s="197">
        <f t="shared" si="159"/>
        <v>0</v>
      </c>
      <c r="Q315" s="197">
        <f t="shared" si="159"/>
        <v>0</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0</v>
      </c>
      <c r="N316" s="197">
        <f t="shared" si="160"/>
        <v>0</v>
      </c>
      <c r="O316" s="197">
        <f t="shared" si="160"/>
        <v>0</v>
      </c>
      <c r="P316" s="197">
        <f t="shared" si="160"/>
        <v>0</v>
      </c>
      <c r="Q316" s="197">
        <f t="shared" si="160"/>
        <v>0</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0</v>
      </c>
      <c r="N317" s="197">
        <f t="shared" si="161"/>
        <v>0</v>
      </c>
      <c r="O317" s="197">
        <f t="shared" si="161"/>
        <v>0</v>
      </c>
      <c r="P317" s="197">
        <f t="shared" si="161"/>
        <v>0</v>
      </c>
      <c r="Q317" s="197">
        <f t="shared" si="161"/>
        <v>0</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0</v>
      </c>
      <c r="N318" s="325">
        <f t="shared" si="162"/>
        <v>0</v>
      </c>
      <c r="O318" s="325">
        <f xml:space="preserve"> SUM(O315:O317)</f>
        <v>0</v>
      </c>
      <c r="P318" s="325">
        <f t="shared" ref="P318:Q318" si="163" xml:space="preserve"> SUM(P315:P317)</f>
        <v>0</v>
      </c>
      <c r="Q318" s="325">
        <f t="shared" si="163"/>
        <v>0</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0</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0</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0</v>
      </c>
      <c r="M329" s="197">
        <f t="shared" si="168"/>
        <v>0</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0</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0</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0</v>
      </c>
      <c r="M334" s="197">
        <f t="shared" si="172"/>
        <v>0</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0</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0</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0</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0</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0</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0</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0</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0</v>
      </c>
      <c r="M348" s="323">
        <f t="shared" si="181"/>
        <v>0</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0</v>
      </c>
      <c r="M349" s="323">
        <f t="shared" si="182"/>
        <v>0</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0</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0</v>
      </c>
      <c r="M351" s="324">
        <f t="shared" si="184"/>
        <v>0</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0</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0</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0</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0</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0</v>
      </c>
      <c r="N359" s="197">
        <f t="shared" ref="N359" si="199" xml:space="preserve"> M351</f>
        <v>0</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0</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0</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0</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0</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0</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0</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0</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277.75596504815303</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13.514016859703906</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273.78302797261722</v>
      </c>
      <c r="M475" s="197">
        <f t="shared" si="295"/>
        <v>264.24194818844916</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276.55615256534179</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12.744703566266953</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273.78302797261722</v>
      </c>
      <c r="M480" s="197">
        <f t="shared" si="299"/>
        <v>263.81144899907486</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24.087635070234807</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0.65285286039080259</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23.434782209844006</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269.53732444571688</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268.72656515052063</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11.654193386261303</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549.91808298249885</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1.2257552360362638</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4.3204939494127643</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0</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0</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5.5462491854490281</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48.876081589985091</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171.09115160301445</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0</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0</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219.96723319299954</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46.68481450884849</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163.42060199704406</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0</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0</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210.10541650589255</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heetViews>
  <sheetFormatPr defaultRowHeight="14.25"/>
  <cols>
    <col min="1" max="1" width="5.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1063</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1063</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1063</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1063</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1063</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1063</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1063</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1063</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1063</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1063</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1063</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1063</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1063</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1063</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1063</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1063</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1063</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1063</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1063</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1063</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1063</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1063</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1063</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1063</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1063</v>
      </c>
      <c r="B28" t="s">
        <v>168</v>
      </c>
      <c r="C28" t="s">
        <v>169</v>
      </c>
      <c r="D28" t="s">
        <v>170</v>
      </c>
      <c r="E28" t="s">
        <v>121</v>
      </c>
      <c r="F28" s="561"/>
      <c r="G28" s="561"/>
      <c r="H28" s="561"/>
      <c r="I28" s="561">
        <v>60.481206124897497</v>
      </c>
      <c r="J28" s="561">
        <v>60.6474490980154</v>
      </c>
      <c r="K28" s="561">
        <v>61.130585360777303</v>
      </c>
      <c r="L28" s="561">
        <v>61.732239056976503</v>
      </c>
      <c r="M28" s="561">
        <v>62.369809621957003</v>
      </c>
    </row>
    <row r="29" spans="1:13">
      <c r="A29" t="s">
        <v>1063</v>
      </c>
      <c r="B29" t="s">
        <v>171</v>
      </c>
      <c r="C29" t="s">
        <v>172</v>
      </c>
      <c r="D29" t="s">
        <v>170</v>
      </c>
      <c r="E29" t="s">
        <v>121</v>
      </c>
      <c r="F29" s="561"/>
      <c r="G29" s="561"/>
      <c r="H29" s="561"/>
      <c r="I29" s="561">
        <v>1.4671586330344699</v>
      </c>
      <c r="J29" s="561">
        <v>1.7944154175895799</v>
      </c>
      <c r="K29" s="561">
        <v>1.9258385993620899</v>
      </c>
      <c r="L29" s="561">
        <v>1.97543164982329</v>
      </c>
      <c r="M29" s="561">
        <v>1.9958339079026699</v>
      </c>
    </row>
    <row r="30" spans="1:13">
      <c r="A30" t="s">
        <v>1063</v>
      </c>
      <c r="B30" t="s">
        <v>173</v>
      </c>
      <c r="C30" t="s">
        <v>174</v>
      </c>
      <c r="D30" t="s">
        <v>170</v>
      </c>
      <c r="E30" t="s">
        <v>121</v>
      </c>
      <c r="F30" s="561"/>
      <c r="G30" s="561"/>
      <c r="H30" s="561"/>
      <c r="I30" s="561">
        <v>1.3009156599165701</v>
      </c>
      <c r="J30" s="561">
        <v>1.3112791548277101</v>
      </c>
      <c r="K30" s="561">
        <v>1.32418490316293</v>
      </c>
      <c r="L30" s="561">
        <v>1.3378610848427901</v>
      </c>
      <c r="M30" s="561">
        <v>1.35167851412705</v>
      </c>
    </row>
    <row r="31" spans="1:13">
      <c r="A31" t="s">
        <v>1063</v>
      </c>
      <c r="B31" t="s">
        <v>175</v>
      </c>
      <c r="C31" t="s">
        <v>176</v>
      </c>
      <c r="D31" t="s">
        <v>170</v>
      </c>
      <c r="E31" t="s">
        <v>121</v>
      </c>
      <c r="F31" s="561"/>
      <c r="G31" s="561"/>
      <c r="H31" s="561"/>
      <c r="I31" s="561">
        <v>57.092757093425</v>
      </c>
      <c r="J31" s="561">
        <v>56.416869636343101</v>
      </c>
      <c r="K31" s="561">
        <v>55.81392171113</v>
      </c>
      <c r="L31" s="561">
        <v>55.230526831109302</v>
      </c>
      <c r="M31" s="561">
        <v>54.653229884643501</v>
      </c>
    </row>
    <row r="32" spans="1:13">
      <c r="A32" t="s">
        <v>1063</v>
      </c>
      <c r="B32" t="s">
        <v>177</v>
      </c>
      <c r="C32" t="s">
        <v>178</v>
      </c>
      <c r="D32" t="s">
        <v>170</v>
      </c>
      <c r="E32" t="s">
        <v>121</v>
      </c>
      <c r="F32" s="561"/>
      <c r="G32" s="561"/>
      <c r="H32" s="561"/>
      <c r="I32" s="561">
        <v>60.481206124897497</v>
      </c>
      <c r="J32" s="561">
        <v>60.385472486763</v>
      </c>
      <c r="K32" s="561">
        <v>60.302207047086704</v>
      </c>
      <c r="L32" s="561">
        <v>60.260928697628799</v>
      </c>
      <c r="M32" s="561">
        <v>60.234353628073201</v>
      </c>
    </row>
    <row r="33" spans="1:13">
      <c r="A33" t="s">
        <v>1063</v>
      </c>
      <c r="B33" t="s">
        <v>179</v>
      </c>
      <c r="C33" t="s">
        <v>180</v>
      </c>
      <c r="D33" t="s">
        <v>170</v>
      </c>
      <c r="E33" t="s">
        <v>121</v>
      </c>
      <c r="F33" s="561"/>
      <c r="G33" s="561"/>
      <c r="H33" s="561"/>
      <c r="I33" s="561">
        <v>1.19956250305243</v>
      </c>
      <c r="J33" s="561">
        <v>1.21024461955643</v>
      </c>
      <c r="K33" s="561">
        <v>1.2513462702051601</v>
      </c>
      <c r="L33" s="561">
        <v>1.2654795026502399</v>
      </c>
      <c r="M33" s="561">
        <v>1.26492142618962</v>
      </c>
    </row>
    <row r="34" spans="1:13">
      <c r="A34" t="s">
        <v>1063</v>
      </c>
      <c r="B34" t="s">
        <v>181</v>
      </c>
      <c r="C34" t="s">
        <v>182</v>
      </c>
      <c r="D34" t="s">
        <v>170</v>
      </c>
      <c r="E34" t="s">
        <v>121</v>
      </c>
      <c r="F34" s="561"/>
      <c r="G34" s="561"/>
      <c r="H34" s="561"/>
      <c r="I34" s="561">
        <v>0</v>
      </c>
      <c r="J34" s="561">
        <v>0</v>
      </c>
      <c r="K34" s="561">
        <v>0</v>
      </c>
      <c r="L34" s="561">
        <v>0</v>
      </c>
      <c r="M34" s="561">
        <v>0</v>
      </c>
    </row>
    <row r="35" spans="1:13">
      <c r="A35" t="s">
        <v>1063</v>
      </c>
      <c r="B35" t="s">
        <v>183</v>
      </c>
      <c r="C35" t="s">
        <v>184</v>
      </c>
      <c r="D35" t="s">
        <v>170</v>
      </c>
      <c r="E35" t="s">
        <v>121</v>
      </c>
      <c r="F35" s="561"/>
      <c r="G35" s="561"/>
      <c r="H35" s="561"/>
      <c r="I35" s="561">
        <v>0</v>
      </c>
      <c r="J35" s="561">
        <v>0</v>
      </c>
      <c r="K35" s="561">
        <v>0</v>
      </c>
      <c r="L35" s="561">
        <v>0</v>
      </c>
      <c r="M35" s="561">
        <v>0</v>
      </c>
    </row>
    <row r="36" spans="1:13">
      <c r="A36" t="s">
        <v>1063</v>
      </c>
      <c r="B36" t="s">
        <v>185</v>
      </c>
      <c r="C36" t="s">
        <v>186</v>
      </c>
      <c r="D36" t="s">
        <v>170</v>
      </c>
      <c r="E36" t="s">
        <v>121</v>
      </c>
      <c r="F36" s="561"/>
      <c r="G36" s="561"/>
      <c r="H36" s="561"/>
      <c r="I36" s="561">
        <v>1.2952961411869499</v>
      </c>
      <c r="J36" s="561">
        <v>1.29351005923271</v>
      </c>
      <c r="K36" s="561">
        <v>1.2926246196631299</v>
      </c>
      <c r="L36" s="561">
        <v>1.2920545722058601</v>
      </c>
      <c r="M36" s="561">
        <v>1.2914847761395201</v>
      </c>
    </row>
    <row r="37" spans="1:13">
      <c r="A37" t="s">
        <v>1063</v>
      </c>
      <c r="B37" t="s">
        <v>187</v>
      </c>
      <c r="C37" t="s">
        <v>188</v>
      </c>
      <c r="D37" t="s">
        <v>170</v>
      </c>
      <c r="E37" t="s">
        <v>121</v>
      </c>
      <c r="F37" s="561"/>
      <c r="G37" s="561"/>
      <c r="H37" s="561"/>
      <c r="I37" s="561">
        <v>0</v>
      </c>
      <c r="J37" s="561">
        <v>0</v>
      </c>
      <c r="K37" s="561">
        <v>0</v>
      </c>
      <c r="L37" s="561">
        <v>0</v>
      </c>
      <c r="M37" s="561">
        <v>0</v>
      </c>
    </row>
    <row r="38" spans="1:13">
      <c r="A38" t="s">
        <v>1063</v>
      </c>
      <c r="B38" t="s">
        <v>189</v>
      </c>
      <c r="C38" t="s">
        <v>190</v>
      </c>
      <c r="D38" t="s">
        <v>170</v>
      </c>
      <c r="E38" t="s">
        <v>121</v>
      </c>
      <c r="F38" s="561"/>
      <c r="G38" s="561"/>
      <c r="H38" s="561"/>
      <c r="I38" s="561">
        <v>56.8461355577654</v>
      </c>
      <c r="J38" s="561">
        <v>55.652366711052302</v>
      </c>
      <c r="K38" s="561">
        <v>54.4836670101202</v>
      </c>
      <c r="L38" s="561">
        <v>53.339510002907701</v>
      </c>
      <c r="M38" s="561">
        <v>52.219380292846601</v>
      </c>
    </row>
    <row r="39" spans="1:13">
      <c r="A39" t="s">
        <v>1063</v>
      </c>
      <c r="B39" t="s">
        <v>191</v>
      </c>
      <c r="C39" t="s">
        <v>192</v>
      </c>
      <c r="D39" t="s">
        <v>170</v>
      </c>
      <c r="E39" t="s">
        <v>121</v>
      </c>
      <c r="F39" s="561"/>
      <c r="G39" s="561"/>
      <c r="H39" s="561"/>
      <c r="I39" s="561">
        <v>0</v>
      </c>
      <c r="J39" s="561">
        <v>3.29539670246491</v>
      </c>
      <c r="K39" s="561">
        <v>6.3200845123612597</v>
      </c>
      <c r="L39" s="561">
        <v>13.0482978032014</v>
      </c>
      <c r="M39" s="561">
        <v>15.424963364160099</v>
      </c>
    </row>
    <row r="40" spans="1:13">
      <c r="A40" t="s">
        <v>1063</v>
      </c>
      <c r="B40" t="s">
        <v>193</v>
      </c>
      <c r="C40" t="s">
        <v>194</v>
      </c>
      <c r="D40" t="s">
        <v>170</v>
      </c>
      <c r="E40" t="s">
        <v>121</v>
      </c>
      <c r="F40" s="561"/>
      <c r="G40" s="561"/>
      <c r="H40" s="561"/>
      <c r="I40" s="561">
        <v>0</v>
      </c>
      <c r="J40" s="561">
        <v>6.6046285045404399E-2</v>
      </c>
      <c r="K40" s="561">
        <v>0.131149663821579</v>
      </c>
      <c r="L40" s="561">
        <v>0.27401425386723699</v>
      </c>
      <c r="M40" s="561">
        <v>0.32392423064738401</v>
      </c>
    </row>
    <row r="41" spans="1:13">
      <c r="A41" t="s">
        <v>1063</v>
      </c>
      <c r="B41" t="s">
        <v>195</v>
      </c>
      <c r="C41" t="s">
        <v>196</v>
      </c>
      <c r="D41" t="s">
        <v>170</v>
      </c>
      <c r="E41" t="s">
        <v>121</v>
      </c>
      <c r="F41" s="561"/>
      <c r="G41" s="561"/>
      <c r="H41" s="561"/>
      <c r="I41" s="561">
        <v>3.3980168101308599</v>
      </c>
      <c r="J41" s="561">
        <v>3.26012856392716</v>
      </c>
      <c r="K41" s="561">
        <v>7.2042876585481697</v>
      </c>
      <c r="L41" s="561">
        <v>2.9978541506891698</v>
      </c>
      <c r="M41" s="561">
        <v>2.97971775775278</v>
      </c>
    </row>
    <row r="42" spans="1:13">
      <c r="A42" t="s">
        <v>1063</v>
      </c>
      <c r="B42" t="s">
        <v>197</v>
      </c>
      <c r="C42" t="s">
        <v>198</v>
      </c>
      <c r="D42" t="s">
        <v>170</v>
      </c>
      <c r="E42" t="s">
        <v>121</v>
      </c>
      <c r="F42" s="561"/>
      <c r="G42" s="561"/>
      <c r="H42" s="561"/>
      <c r="I42" s="561">
        <v>0.102620107665952</v>
      </c>
      <c r="J42" s="561">
        <v>0.30148703907622298</v>
      </c>
      <c r="K42" s="561">
        <v>0.60722403152959803</v>
      </c>
      <c r="L42" s="561">
        <v>0.89520284359775903</v>
      </c>
      <c r="M42" s="561">
        <v>1.0412202870105001</v>
      </c>
    </row>
    <row r="43" spans="1:13">
      <c r="A43" t="s">
        <v>1063</v>
      </c>
      <c r="B43" t="s">
        <v>199</v>
      </c>
      <c r="C43" t="s">
        <v>200</v>
      </c>
      <c r="D43" t="s">
        <v>170</v>
      </c>
      <c r="E43" t="s">
        <v>121</v>
      </c>
      <c r="F43" s="561"/>
      <c r="G43" s="561"/>
      <c r="H43" s="561"/>
      <c r="I43" s="561">
        <v>3.10224562217341</v>
      </c>
      <c r="J43" s="561">
        <v>5.83274938265735</v>
      </c>
      <c r="K43" s="561">
        <v>11.797347434283401</v>
      </c>
      <c r="L43" s="561">
        <v>13.659314628614901</v>
      </c>
      <c r="M43" s="561">
        <v>15.340610955116899</v>
      </c>
    </row>
    <row r="44" spans="1:13">
      <c r="A44" t="s">
        <v>1063</v>
      </c>
      <c r="B44" t="s">
        <v>201</v>
      </c>
      <c r="C44" t="s">
        <v>202</v>
      </c>
      <c r="D44" t="s">
        <v>170</v>
      </c>
      <c r="E44" t="s">
        <v>121</v>
      </c>
      <c r="F44" s="561"/>
      <c r="G44" s="561"/>
      <c r="H44" s="561"/>
      <c r="I44" s="561">
        <v>120.96241224979499</v>
      </c>
      <c r="J44" s="561">
        <v>124.32831828724299</v>
      </c>
      <c r="K44" s="561">
        <v>127.75287692022501</v>
      </c>
      <c r="L44" s="561">
        <v>135.04146555780699</v>
      </c>
      <c r="M44" s="561">
        <v>138.02912661419001</v>
      </c>
    </row>
    <row r="45" spans="1:13">
      <c r="A45" t="s">
        <v>1063</v>
      </c>
      <c r="B45" t="s">
        <v>203</v>
      </c>
      <c r="C45" t="s">
        <v>204</v>
      </c>
      <c r="D45" t="s">
        <v>170</v>
      </c>
      <c r="E45" t="s">
        <v>121</v>
      </c>
      <c r="F45" s="561"/>
      <c r="G45" s="561"/>
      <c r="H45" s="561"/>
      <c r="I45" s="561">
        <v>2.6667211360868999</v>
      </c>
      <c r="J45" s="561">
        <v>3.0707063221914099</v>
      </c>
      <c r="K45" s="561">
        <v>3.3083345333888299</v>
      </c>
      <c r="L45" s="561">
        <v>3.5149254063407702</v>
      </c>
      <c r="M45" s="561">
        <v>3.5846795647396701</v>
      </c>
    </row>
    <row r="46" spans="1:13">
      <c r="A46" t="s">
        <v>1063</v>
      </c>
      <c r="B46" t="s">
        <v>205</v>
      </c>
      <c r="C46" t="s">
        <v>206</v>
      </c>
      <c r="D46" t="s">
        <v>170</v>
      </c>
      <c r="E46" t="s">
        <v>121</v>
      </c>
      <c r="F46" s="561"/>
      <c r="G46" s="561"/>
      <c r="H46" s="561"/>
      <c r="I46" s="561">
        <v>117.041138273364</v>
      </c>
      <c r="J46" s="561">
        <v>117.901985730053</v>
      </c>
      <c r="K46" s="561">
        <v>122.094936155534</v>
      </c>
      <c r="L46" s="561">
        <v>122.229351462632</v>
      </c>
      <c r="M46" s="561">
        <v>122.213221132607</v>
      </c>
    </row>
    <row r="47" spans="1:13">
      <c r="A47" t="s">
        <v>1063</v>
      </c>
      <c r="B47" t="s">
        <v>207</v>
      </c>
      <c r="C47" t="s">
        <v>208</v>
      </c>
      <c r="D47" t="s">
        <v>170</v>
      </c>
      <c r="E47" t="s">
        <v>121</v>
      </c>
      <c r="F47" s="561"/>
      <c r="G47" s="561"/>
      <c r="H47" s="561"/>
      <c r="I47" s="561">
        <v>213.18178167511101</v>
      </c>
      <c r="J47" s="561">
        <v>206.01621103034401</v>
      </c>
      <c r="K47" s="561">
        <v>200.12743263956699</v>
      </c>
      <c r="L47" s="561">
        <v>194.76876550137899</v>
      </c>
      <c r="M47" s="561">
        <v>189.644788818569</v>
      </c>
    </row>
    <row r="48" spans="1:13">
      <c r="A48" t="s">
        <v>1063</v>
      </c>
      <c r="B48" t="s">
        <v>209</v>
      </c>
      <c r="C48" t="s">
        <v>210</v>
      </c>
      <c r="D48" t="s">
        <v>170</v>
      </c>
      <c r="E48" t="s">
        <v>121</v>
      </c>
      <c r="F48" s="561"/>
      <c r="G48" s="561"/>
      <c r="H48" s="561"/>
      <c r="I48" s="561">
        <v>5.1713831689205199</v>
      </c>
      <c r="J48" s="561">
        <v>6.0955352755031704</v>
      </c>
      <c r="K48" s="561">
        <v>6.3047512516672697</v>
      </c>
      <c r="L48" s="561">
        <v>6.2326004960442702</v>
      </c>
      <c r="M48" s="561">
        <v>6.0686332421943403</v>
      </c>
    </row>
    <row r="49" spans="1:13">
      <c r="A49" t="s">
        <v>1063</v>
      </c>
      <c r="B49" t="s">
        <v>211</v>
      </c>
      <c r="C49" t="s">
        <v>212</v>
      </c>
      <c r="D49" t="s">
        <v>170</v>
      </c>
      <c r="E49" t="s">
        <v>121</v>
      </c>
      <c r="F49" s="561"/>
      <c r="G49" s="561"/>
      <c r="H49" s="561"/>
      <c r="I49" s="561">
        <v>12.336953813687799</v>
      </c>
      <c r="J49" s="561">
        <v>11.9843136662803</v>
      </c>
      <c r="K49" s="561">
        <v>11.6634183898547</v>
      </c>
      <c r="L49" s="561">
        <v>11.356577178854399</v>
      </c>
      <c r="M49" s="561">
        <v>11.057808346433101</v>
      </c>
    </row>
    <row r="50" spans="1:13">
      <c r="A50" t="s">
        <v>1063</v>
      </c>
      <c r="B50" t="s">
        <v>213</v>
      </c>
      <c r="C50" t="s">
        <v>214</v>
      </c>
      <c r="D50" t="s">
        <v>170</v>
      </c>
      <c r="E50" t="s">
        <v>121</v>
      </c>
      <c r="F50" s="561"/>
      <c r="G50" s="561"/>
      <c r="H50" s="561"/>
      <c r="I50" s="561">
        <v>193.941108300433</v>
      </c>
      <c r="J50" s="561">
        <v>184.695814889525</v>
      </c>
      <c r="K50" s="561">
        <v>176.09613381160699</v>
      </c>
      <c r="L50" s="561">
        <v>167.93672548804199</v>
      </c>
      <c r="M50" s="561">
        <v>160.15538306944401</v>
      </c>
    </row>
    <row r="51" spans="1:13">
      <c r="A51" t="s">
        <v>1063</v>
      </c>
      <c r="B51" t="s">
        <v>215</v>
      </c>
      <c r="C51" t="s">
        <v>216</v>
      </c>
      <c r="D51" t="s">
        <v>170</v>
      </c>
      <c r="E51" t="s">
        <v>121</v>
      </c>
      <c r="F51" s="561"/>
      <c r="G51" s="561"/>
      <c r="H51" s="561"/>
      <c r="I51" s="561">
        <v>213.18178167511101</v>
      </c>
      <c r="J51" s="561">
        <v>205.84374303388799</v>
      </c>
      <c r="K51" s="561">
        <v>198.79889523041899</v>
      </c>
      <c r="L51" s="561">
        <v>192.12865255857099</v>
      </c>
      <c r="M51" s="561">
        <v>185.727463815547</v>
      </c>
    </row>
    <row r="52" spans="1:13">
      <c r="A52" t="s">
        <v>1063</v>
      </c>
      <c r="B52" t="s">
        <v>217</v>
      </c>
      <c r="C52" t="s">
        <v>218</v>
      </c>
      <c r="D52" t="s">
        <v>170</v>
      </c>
      <c r="E52" t="s">
        <v>121</v>
      </c>
      <c r="F52" s="561"/>
      <c r="G52" s="561"/>
      <c r="H52" s="561"/>
      <c r="I52" s="561">
        <v>4.2281708321637099</v>
      </c>
      <c r="J52" s="561">
        <v>4.1255168208003896</v>
      </c>
      <c r="K52" s="561">
        <v>4.1253258918573801</v>
      </c>
      <c r="L52" s="561">
        <v>4.0347017037301001</v>
      </c>
      <c r="M52" s="561">
        <v>3.90027674012675</v>
      </c>
    </row>
    <row r="53" spans="1:13">
      <c r="A53" t="s">
        <v>1063</v>
      </c>
      <c r="B53" t="s">
        <v>219</v>
      </c>
      <c r="C53" t="s">
        <v>220</v>
      </c>
      <c r="D53" t="s">
        <v>170</v>
      </c>
      <c r="E53" t="s">
        <v>121</v>
      </c>
      <c r="F53" s="561"/>
      <c r="G53" s="561"/>
      <c r="H53" s="561"/>
      <c r="I53" s="561">
        <v>0</v>
      </c>
      <c r="J53" s="561">
        <v>0</v>
      </c>
      <c r="K53" s="561">
        <v>0</v>
      </c>
      <c r="L53" s="561">
        <v>0</v>
      </c>
      <c r="M53" s="561">
        <v>0</v>
      </c>
    </row>
    <row r="54" spans="1:13">
      <c r="A54" t="s">
        <v>1063</v>
      </c>
      <c r="B54" t="s">
        <v>221</v>
      </c>
      <c r="C54" t="s">
        <v>222</v>
      </c>
      <c r="D54" t="s">
        <v>170</v>
      </c>
      <c r="E54" t="s">
        <v>121</v>
      </c>
      <c r="F54" s="561"/>
      <c r="G54" s="561"/>
      <c r="H54" s="561"/>
      <c r="I54" s="561">
        <v>0</v>
      </c>
      <c r="J54" s="561">
        <v>0</v>
      </c>
      <c r="K54" s="561">
        <v>0</v>
      </c>
      <c r="L54" s="561">
        <v>0</v>
      </c>
      <c r="M54" s="561">
        <v>0</v>
      </c>
    </row>
    <row r="55" spans="1:13">
      <c r="A55" t="s">
        <v>1063</v>
      </c>
      <c r="B55" t="s">
        <v>223</v>
      </c>
      <c r="C55" t="s">
        <v>224</v>
      </c>
      <c r="D55" t="s">
        <v>170</v>
      </c>
      <c r="E55" t="s">
        <v>121</v>
      </c>
      <c r="F55" s="561"/>
      <c r="G55" s="561"/>
      <c r="H55" s="561"/>
      <c r="I55" s="561">
        <v>11.566209473387</v>
      </c>
      <c r="J55" s="561">
        <v>11.1703646242694</v>
      </c>
      <c r="K55" s="561">
        <v>10.7955685637051</v>
      </c>
      <c r="L55" s="561">
        <v>10.435890446754399</v>
      </c>
      <c r="M55" s="561">
        <v>10.0881957975618</v>
      </c>
    </row>
    <row r="56" spans="1:13">
      <c r="A56" t="s">
        <v>1063</v>
      </c>
      <c r="B56" t="s">
        <v>225</v>
      </c>
      <c r="C56" t="s">
        <v>226</v>
      </c>
      <c r="D56" t="s">
        <v>170</v>
      </c>
      <c r="E56" t="s">
        <v>121</v>
      </c>
      <c r="F56" s="561"/>
      <c r="G56" s="561"/>
      <c r="H56" s="561"/>
      <c r="I56" s="561">
        <v>0</v>
      </c>
      <c r="J56" s="561">
        <v>0</v>
      </c>
      <c r="K56" s="561">
        <v>0</v>
      </c>
      <c r="L56" s="561">
        <v>0</v>
      </c>
      <c r="M56" s="561">
        <v>0</v>
      </c>
    </row>
    <row r="57" spans="1:13">
      <c r="A57" t="s">
        <v>1063</v>
      </c>
      <c r="B57" t="s">
        <v>227</v>
      </c>
      <c r="C57" t="s">
        <v>228</v>
      </c>
      <c r="D57" t="s">
        <v>170</v>
      </c>
      <c r="E57" t="s">
        <v>121</v>
      </c>
      <c r="F57" s="561"/>
      <c r="G57" s="561"/>
      <c r="H57" s="561"/>
      <c r="I57" s="561">
        <v>193.778749065634</v>
      </c>
      <c r="J57" s="561">
        <v>183.469719615342</v>
      </c>
      <c r="K57" s="561">
        <v>173.70913053180601</v>
      </c>
      <c r="L57" s="561">
        <v>164.46780478751401</v>
      </c>
      <c r="M57" s="561">
        <v>155.71811757281799</v>
      </c>
    </row>
    <row r="58" spans="1:13">
      <c r="A58" t="s">
        <v>1063</v>
      </c>
      <c r="B58" t="s">
        <v>229</v>
      </c>
      <c r="C58" t="s">
        <v>230</v>
      </c>
      <c r="D58" t="s">
        <v>170</v>
      </c>
      <c r="E58" t="s">
        <v>121</v>
      </c>
      <c r="F58" s="561"/>
      <c r="G58" s="561"/>
      <c r="H58" s="561"/>
      <c r="I58" s="561">
        <v>0</v>
      </c>
      <c r="J58" s="561">
        <v>20.354159475993299</v>
      </c>
      <c r="K58" s="561">
        <v>39.457208077339402</v>
      </c>
      <c r="L58" s="561">
        <v>55.345095361905898</v>
      </c>
      <c r="M58" s="561">
        <v>73.247823784828199</v>
      </c>
    </row>
    <row r="59" spans="1:13">
      <c r="A59" t="s">
        <v>1063</v>
      </c>
      <c r="B59" t="s">
        <v>231</v>
      </c>
      <c r="C59" t="s">
        <v>232</v>
      </c>
      <c r="D59" t="s">
        <v>170</v>
      </c>
      <c r="E59" t="s">
        <v>121</v>
      </c>
      <c r="F59" s="561"/>
      <c r="G59" s="561"/>
      <c r="H59" s="561"/>
      <c r="I59" s="561">
        <v>0</v>
      </c>
      <c r="J59" s="561">
        <v>0.40793772039813597</v>
      </c>
      <c r="K59" s="561">
        <v>0.81878645207353296</v>
      </c>
      <c r="L59" s="561">
        <v>1.16224700260006</v>
      </c>
      <c r="M59" s="561">
        <v>1.5382042994814999</v>
      </c>
    </row>
    <row r="60" spans="1:13">
      <c r="A60" t="s">
        <v>1063</v>
      </c>
      <c r="B60" t="s">
        <v>233</v>
      </c>
      <c r="C60" t="s">
        <v>234</v>
      </c>
      <c r="D60" t="s">
        <v>170</v>
      </c>
      <c r="E60" t="s">
        <v>121</v>
      </c>
      <c r="F60" s="561"/>
      <c r="G60" s="561"/>
      <c r="H60" s="561"/>
      <c r="I60" s="561">
        <v>20.9103754633175</v>
      </c>
      <c r="J60" s="561">
        <v>20.3407175383152</v>
      </c>
      <c r="K60" s="561">
        <v>17.6821283557199</v>
      </c>
      <c r="L60" s="561">
        <v>20.286287275646199</v>
      </c>
      <c r="M60" s="561">
        <v>21.3805831355082</v>
      </c>
    </row>
    <row r="61" spans="1:13">
      <c r="A61" t="s">
        <v>1063</v>
      </c>
      <c r="B61" t="s">
        <v>235</v>
      </c>
      <c r="C61" t="s">
        <v>236</v>
      </c>
      <c r="D61" t="s">
        <v>170</v>
      </c>
      <c r="E61" t="s">
        <v>121</v>
      </c>
      <c r="F61" s="561"/>
      <c r="G61" s="561"/>
      <c r="H61" s="561"/>
      <c r="I61" s="561">
        <v>0.55621598732424604</v>
      </c>
      <c r="J61" s="561">
        <v>1.6456066573672099</v>
      </c>
      <c r="K61" s="561">
        <v>2.6130275232269198</v>
      </c>
      <c r="L61" s="561">
        <v>3.54580585532391</v>
      </c>
      <c r="M61" s="561">
        <v>4.5473402054897996</v>
      </c>
    </row>
    <row r="62" spans="1:13">
      <c r="A62" t="s">
        <v>1063</v>
      </c>
      <c r="B62" t="s">
        <v>237</v>
      </c>
      <c r="C62" t="s">
        <v>238</v>
      </c>
      <c r="D62" t="s">
        <v>170</v>
      </c>
      <c r="E62" t="s">
        <v>121</v>
      </c>
      <c r="F62" s="561"/>
      <c r="G62" s="561"/>
      <c r="H62" s="561"/>
      <c r="I62" s="561">
        <v>19.161153520663799</v>
      </c>
      <c r="J62" s="561">
        <v>36.4147038863725</v>
      </c>
      <c r="K62" s="561">
        <v>50.039118405755403</v>
      </c>
      <c r="L62" s="561">
        <v>64.863367731751396</v>
      </c>
      <c r="M62" s="561">
        <v>79.463164702607799</v>
      </c>
    </row>
    <row r="63" spans="1:13">
      <c r="A63" t="s">
        <v>1063</v>
      </c>
      <c r="B63" t="s">
        <v>239</v>
      </c>
      <c r="C63" t="s">
        <v>240</v>
      </c>
      <c r="D63" t="s">
        <v>170</v>
      </c>
      <c r="E63" t="s">
        <v>121</v>
      </c>
      <c r="F63" s="561"/>
      <c r="G63" s="561"/>
      <c r="H63" s="561"/>
      <c r="I63" s="561">
        <v>426.36356335022202</v>
      </c>
      <c r="J63" s="561">
        <v>432.21411354022501</v>
      </c>
      <c r="K63" s="561">
        <v>438.38353594732502</v>
      </c>
      <c r="L63" s="561">
        <v>442.24251342185602</v>
      </c>
      <c r="M63" s="561">
        <v>448.620076418944</v>
      </c>
    </row>
    <row r="64" spans="1:13">
      <c r="A64" t="s">
        <v>1063</v>
      </c>
      <c r="B64" t="s">
        <v>241</v>
      </c>
      <c r="C64" t="s">
        <v>242</v>
      </c>
      <c r="D64" t="s">
        <v>170</v>
      </c>
      <c r="E64" t="s">
        <v>121</v>
      </c>
      <c r="F64" s="561"/>
      <c r="G64" s="561"/>
      <c r="H64" s="561"/>
      <c r="I64" s="561">
        <v>9.3995540010842298</v>
      </c>
      <c r="J64" s="561">
        <v>10.628989816701701</v>
      </c>
      <c r="K64" s="561">
        <v>11.2488635955982</v>
      </c>
      <c r="L64" s="561">
        <v>11.4295492023744</v>
      </c>
      <c r="M64" s="561">
        <v>11.5071142818026</v>
      </c>
    </row>
    <row r="65" spans="1:13">
      <c r="A65" t="s">
        <v>1063</v>
      </c>
      <c r="B65" t="s">
        <v>243</v>
      </c>
      <c r="C65" t="s">
        <v>244</v>
      </c>
      <c r="D65" t="s">
        <v>170</v>
      </c>
      <c r="E65" t="s">
        <v>121</v>
      </c>
      <c r="F65" s="561"/>
      <c r="G65" s="561"/>
      <c r="H65" s="561"/>
      <c r="I65" s="561">
        <v>406.88101088673102</v>
      </c>
      <c r="J65" s="561">
        <v>404.58023839124002</v>
      </c>
      <c r="K65" s="561">
        <v>399.84438274916801</v>
      </c>
      <c r="L65" s="561">
        <v>397.26789800730802</v>
      </c>
      <c r="M65" s="561">
        <v>395.33666534487003</v>
      </c>
    </row>
    <row r="66" spans="1:13">
      <c r="A66" t="s">
        <v>1063</v>
      </c>
      <c r="B66" t="s">
        <v>245</v>
      </c>
      <c r="C66" t="s">
        <v>246</v>
      </c>
      <c r="D66" t="s">
        <v>170</v>
      </c>
      <c r="E66" t="s">
        <v>121</v>
      </c>
      <c r="F66" s="561"/>
      <c r="G66" s="561"/>
      <c r="H66" s="561"/>
      <c r="I66" s="561">
        <v>0</v>
      </c>
      <c r="J66" s="561">
        <v>0</v>
      </c>
      <c r="K66" s="561">
        <v>0</v>
      </c>
      <c r="L66" s="561">
        <v>0</v>
      </c>
      <c r="M66" s="561">
        <v>0</v>
      </c>
    </row>
    <row r="67" spans="1:13">
      <c r="A67" t="s">
        <v>1063</v>
      </c>
      <c r="B67" t="s">
        <v>247</v>
      </c>
      <c r="C67" t="s">
        <v>248</v>
      </c>
      <c r="D67" t="s">
        <v>170</v>
      </c>
      <c r="E67" t="s">
        <v>121</v>
      </c>
      <c r="F67" s="561"/>
      <c r="G67" s="561"/>
      <c r="H67" s="561"/>
      <c r="I67" s="561">
        <v>0</v>
      </c>
      <c r="J67" s="561">
        <v>0</v>
      </c>
      <c r="K67" s="561">
        <v>0</v>
      </c>
      <c r="L67" s="561">
        <v>0</v>
      </c>
      <c r="M67" s="561">
        <v>0</v>
      </c>
    </row>
    <row r="68" spans="1:13">
      <c r="A68" t="s">
        <v>1063</v>
      </c>
      <c r="B68" t="s">
        <v>249</v>
      </c>
      <c r="C68" t="s">
        <v>250</v>
      </c>
      <c r="D68" t="s">
        <v>170</v>
      </c>
      <c r="E68" t="s">
        <v>121</v>
      </c>
      <c r="F68" s="561"/>
      <c r="G68" s="561"/>
      <c r="H68" s="561"/>
      <c r="I68" s="561">
        <v>0</v>
      </c>
      <c r="J68" s="561">
        <v>0</v>
      </c>
      <c r="K68" s="561">
        <v>0</v>
      </c>
      <c r="L68" s="561">
        <v>0</v>
      </c>
      <c r="M68" s="561">
        <v>0</v>
      </c>
    </row>
    <row r="69" spans="1:13">
      <c r="A69" t="s">
        <v>1063</v>
      </c>
      <c r="B69" t="s">
        <v>251</v>
      </c>
      <c r="C69" t="s">
        <v>252</v>
      </c>
      <c r="D69" t="s">
        <v>170</v>
      </c>
      <c r="E69" t="s">
        <v>121</v>
      </c>
      <c r="F69" s="561"/>
      <c r="G69" s="561"/>
      <c r="H69" s="561"/>
      <c r="I69" s="561">
        <v>0</v>
      </c>
      <c r="J69" s="561">
        <v>0</v>
      </c>
      <c r="K69" s="561">
        <v>0</v>
      </c>
      <c r="L69" s="561">
        <v>0</v>
      </c>
      <c r="M69" s="561">
        <v>0</v>
      </c>
    </row>
    <row r="70" spans="1:13">
      <c r="A70" t="s">
        <v>1063</v>
      </c>
      <c r="B70" t="s">
        <v>253</v>
      </c>
      <c r="C70" t="s">
        <v>254</v>
      </c>
      <c r="D70" t="s">
        <v>170</v>
      </c>
      <c r="E70" t="s">
        <v>121</v>
      </c>
      <c r="F70" s="561"/>
      <c r="G70" s="561"/>
      <c r="H70" s="561"/>
      <c r="I70" s="561">
        <v>0</v>
      </c>
      <c r="J70" s="561">
        <v>0</v>
      </c>
      <c r="K70" s="561">
        <v>0</v>
      </c>
      <c r="L70" s="561">
        <v>0</v>
      </c>
      <c r="M70" s="561">
        <v>0</v>
      </c>
    </row>
    <row r="71" spans="1:13">
      <c r="A71" t="s">
        <v>1063</v>
      </c>
      <c r="B71" t="s">
        <v>255</v>
      </c>
      <c r="C71" t="s">
        <v>256</v>
      </c>
      <c r="D71" t="s">
        <v>170</v>
      </c>
      <c r="E71" t="s">
        <v>121</v>
      </c>
      <c r="F71" s="561"/>
      <c r="G71" s="561"/>
      <c r="H71" s="561"/>
      <c r="I71" s="561">
        <v>0</v>
      </c>
      <c r="J71" s="561">
        <v>0</v>
      </c>
      <c r="K71" s="561">
        <v>0</v>
      </c>
      <c r="L71" s="561">
        <v>0</v>
      </c>
      <c r="M71" s="561">
        <v>0</v>
      </c>
    </row>
    <row r="72" spans="1:13">
      <c r="A72" t="s">
        <v>1063</v>
      </c>
      <c r="B72" t="s">
        <v>257</v>
      </c>
      <c r="C72" t="s">
        <v>258</v>
      </c>
      <c r="D72" t="s">
        <v>170</v>
      </c>
      <c r="E72" t="s">
        <v>121</v>
      </c>
      <c r="F72" s="561"/>
      <c r="G72" s="561"/>
      <c r="H72" s="561"/>
      <c r="I72" s="561">
        <v>0</v>
      </c>
      <c r="J72" s="561">
        <v>0</v>
      </c>
      <c r="K72" s="561">
        <v>0</v>
      </c>
      <c r="L72" s="561">
        <v>0</v>
      </c>
      <c r="M72" s="561">
        <v>0</v>
      </c>
    </row>
    <row r="73" spans="1:13">
      <c r="A73" t="s">
        <v>1063</v>
      </c>
      <c r="B73" t="s">
        <v>1403</v>
      </c>
      <c r="C73" t="s">
        <v>1404</v>
      </c>
      <c r="D73" t="s">
        <v>170</v>
      </c>
      <c r="E73" t="s">
        <v>121</v>
      </c>
      <c r="F73" s="561"/>
      <c r="G73" s="561"/>
      <c r="H73" s="561"/>
      <c r="I73" s="561">
        <v>0</v>
      </c>
      <c r="J73" s="561">
        <v>0</v>
      </c>
      <c r="K73" s="561">
        <v>0</v>
      </c>
      <c r="L73" s="561">
        <v>0</v>
      </c>
      <c r="M73" s="561">
        <v>0</v>
      </c>
    </row>
    <row r="74" spans="1:13">
      <c r="A74" t="s">
        <v>1063</v>
      </c>
      <c r="B74" t="s">
        <v>259</v>
      </c>
      <c r="C74" t="s">
        <v>260</v>
      </c>
      <c r="D74" t="s">
        <v>170</v>
      </c>
      <c r="E74" t="s">
        <v>121</v>
      </c>
      <c r="F74" s="561"/>
      <c r="G74" s="561"/>
      <c r="H74" s="561"/>
      <c r="I74" s="561">
        <v>0</v>
      </c>
      <c r="J74" s="561">
        <v>0</v>
      </c>
      <c r="K74" s="561">
        <v>0</v>
      </c>
      <c r="L74" s="561">
        <v>0</v>
      </c>
      <c r="M74" s="561">
        <v>0</v>
      </c>
    </row>
    <row r="75" spans="1:13">
      <c r="A75" t="s">
        <v>1063</v>
      </c>
      <c r="B75" t="s">
        <v>261</v>
      </c>
      <c r="C75" t="s">
        <v>262</v>
      </c>
      <c r="D75" t="s">
        <v>170</v>
      </c>
      <c r="E75" t="s">
        <v>121</v>
      </c>
      <c r="F75" s="561"/>
      <c r="G75" s="561"/>
      <c r="H75" s="561"/>
      <c r="I75" s="561">
        <v>0</v>
      </c>
      <c r="J75" s="561">
        <v>0</v>
      </c>
      <c r="K75" s="561">
        <v>0</v>
      </c>
      <c r="L75" s="561">
        <v>0</v>
      </c>
      <c r="M75" s="561">
        <v>0</v>
      </c>
    </row>
    <row r="76" spans="1:13">
      <c r="A76" t="s">
        <v>1063</v>
      </c>
      <c r="B76" t="s">
        <v>263</v>
      </c>
      <c r="C76" t="s">
        <v>264</v>
      </c>
      <c r="D76" t="s">
        <v>170</v>
      </c>
      <c r="E76" t="s">
        <v>121</v>
      </c>
      <c r="F76" s="561"/>
      <c r="G76" s="561"/>
      <c r="H76" s="561"/>
      <c r="I76" s="561">
        <v>0</v>
      </c>
      <c r="J76" s="561">
        <v>0</v>
      </c>
      <c r="K76" s="561">
        <v>0</v>
      </c>
      <c r="L76" s="561">
        <v>0</v>
      </c>
      <c r="M76" s="561">
        <v>0</v>
      </c>
    </row>
    <row r="77" spans="1:13">
      <c r="A77" t="s">
        <v>1063</v>
      </c>
      <c r="B77" t="s">
        <v>265</v>
      </c>
      <c r="C77" t="s">
        <v>266</v>
      </c>
      <c r="D77" t="s">
        <v>170</v>
      </c>
      <c r="E77" t="s">
        <v>121</v>
      </c>
      <c r="F77" s="561"/>
      <c r="G77" s="561"/>
      <c r="H77" s="561"/>
      <c r="I77" s="561">
        <v>0</v>
      </c>
      <c r="J77" s="561">
        <v>0</v>
      </c>
      <c r="K77" s="561">
        <v>0</v>
      </c>
      <c r="L77" s="561">
        <v>0</v>
      </c>
      <c r="M77" s="561">
        <v>0</v>
      </c>
    </row>
    <row r="78" spans="1:13">
      <c r="A78" t="s">
        <v>1063</v>
      </c>
      <c r="B78" t="s">
        <v>267</v>
      </c>
      <c r="C78" t="s">
        <v>268</v>
      </c>
      <c r="D78" t="s">
        <v>170</v>
      </c>
      <c r="E78" t="s">
        <v>121</v>
      </c>
      <c r="F78" s="561"/>
      <c r="G78" s="561"/>
      <c r="H78" s="561"/>
      <c r="I78" s="561">
        <v>0</v>
      </c>
      <c r="J78" s="561">
        <v>0</v>
      </c>
      <c r="K78" s="561">
        <v>0</v>
      </c>
      <c r="L78" s="561">
        <v>0</v>
      </c>
      <c r="M78" s="561">
        <v>0</v>
      </c>
    </row>
    <row r="79" spans="1:13">
      <c r="A79" t="s">
        <v>1063</v>
      </c>
      <c r="B79" t="s">
        <v>269</v>
      </c>
      <c r="C79" t="s">
        <v>270</v>
      </c>
      <c r="D79" t="s">
        <v>170</v>
      </c>
      <c r="E79" t="s">
        <v>121</v>
      </c>
      <c r="F79" s="561"/>
      <c r="G79" s="561"/>
      <c r="H79" s="561"/>
      <c r="I79" s="561">
        <v>0</v>
      </c>
      <c r="J79" s="561">
        <v>0</v>
      </c>
      <c r="K79" s="561">
        <v>0</v>
      </c>
      <c r="L79" s="561">
        <v>0</v>
      </c>
      <c r="M79" s="561">
        <v>0</v>
      </c>
    </row>
    <row r="80" spans="1:13">
      <c r="A80" t="s">
        <v>1063</v>
      </c>
      <c r="B80" t="s">
        <v>271</v>
      </c>
      <c r="C80" t="s">
        <v>272</v>
      </c>
      <c r="D80" t="s">
        <v>170</v>
      </c>
      <c r="E80" t="s">
        <v>121</v>
      </c>
      <c r="F80" s="561"/>
      <c r="G80" s="561"/>
      <c r="H80" s="561"/>
      <c r="I80" s="561">
        <v>0</v>
      </c>
      <c r="J80" s="561">
        <v>0</v>
      </c>
      <c r="K80" s="561">
        <v>0</v>
      </c>
      <c r="L80" s="561">
        <v>0</v>
      </c>
      <c r="M80" s="561">
        <v>0</v>
      </c>
    </row>
    <row r="81" spans="1:13">
      <c r="A81" t="s">
        <v>1063</v>
      </c>
      <c r="B81" t="s">
        <v>273</v>
      </c>
      <c r="C81" t="s">
        <v>274</v>
      </c>
      <c r="D81" t="s">
        <v>170</v>
      </c>
      <c r="E81" t="s">
        <v>121</v>
      </c>
      <c r="F81" s="561"/>
      <c r="G81" s="561"/>
      <c r="H81" s="561"/>
      <c r="I81" s="561">
        <v>0</v>
      </c>
      <c r="J81" s="561">
        <v>0</v>
      </c>
      <c r="K81" s="561">
        <v>0</v>
      </c>
      <c r="L81" s="561">
        <v>0</v>
      </c>
      <c r="M81" s="561">
        <v>0</v>
      </c>
    </row>
    <row r="82" spans="1:13">
      <c r="A82" t="s">
        <v>1063</v>
      </c>
      <c r="B82" t="s">
        <v>275</v>
      </c>
      <c r="C82" t="s">
        <v>276</v>
      </c>
      <c r="D82" t="s">
        <v>170</v>
      </c>
      <c r="E82" t="s">
        <v>121</v>
      </c>
      <c r="F82" s="561"/>
      <c r="G82" s="561"/>
      <c r="H82" s="561"/>
      <c r="I82" s="561">
        <v>0</v>
      </c>
      <c r="J82" s="561">
        <v>0</v>
      </c>
      <c r="K82" s="561">
        <v>0</v>
      </c>
      <c r="L82" s="561">
        <v>0</v>
      </c>
      <c r="M82" s="561">
        <v>0</v>
      </c>
    </row>
    <row r="83" spans="1:13">
      <c r="A83" t="s">
        <v>1063</v>
      </c>
      <c r="B83" t="s">
        <v>277</v>
      </c>
      <c r="C83" t="s">
        <v>278</v>
      </c>
      <c r="D83" t="s">
        <v>170</v>
      </c>
      <c r="E83" t="s">
        <v>121</v>
      </c>
      <c r="F83" s="561"/>
      <c r="G83" s="561"/>
      <c r="H83" s="561"/>
      <c r="I83" s="561">
        <v>0</v>
      </c>
      <c r="J83" s="561">
        <v>0</v>
      </c>
      <c r="K83" s="561">
        <v>0</v>
      </c>
      <c r="L83" s="561">
        <v>0</v>
      </c>
      <c r="M83" s="561">
        <v>0</v>
      </c>
    </row>
    <row r="84" spans="1:13">
      <c r="A84" t="s">
        <v>1063</v>
      </c>
      <c r="B84" t="s">
        <v>279</v>
      </c>
      <c r="C84" t="s">
        <v>280</v>
      </c>
      <c r="D84" t="s">
        <v>170</v>
      </c>
      <c r="E84" t="s">
        <v>121</v>
      </c>
      <c r="F84" s="561"/>
      <c r="G84" s="561"/>
      <c r="H84" s="561"/>
      <c r="I84" s="561">
        <v>0</v>
      </c>
      <c r="J84" s="561">
        <v>0</v>
      </c>
      <c r="K84" s="561">
        <v>0</v>
      </c>
      <c r="L84" s="561">
        <v>0</v>
      </c>
      <c r="M84" s="561">
        <v>0</v>
      </c>
    </row>
    <row r="85" spans="1:13">
      <c r="A85" t="s">
        <v>1063</v>
      </c>
      <c r="B85" t="s">
        <v>281</v>
      </c>
      <c r="C85" t="s">
        <v>282</v>
      </c>
      <c r="D85" t="s">
        <v>170</v>
      </c>
      <c r="E85" t="s">
        <v>121</v>
      </c>
      <c r="F85" s="561"/>
      <c r="G85" s="561"/>
      <c r="H85" s="561"/>
      <c r="I85" s="561">
        <v>0</v>
      </c>
      <c r="J85" s="561">
        <v>0</v>
      </c>
      <c r="K85" s="561">
        <v>0</v>
      </c>
      <c r="L85" s="561">
        <v>0</v>
      </c>
      <c r="M85" s="561">
        <v>0</v>
      </c>
    </row>
    <row r="86" spans="1:13">
      <c r="A86" t="s">
        <v>1063</v>
      </c>
      <c r="B86" t="s">
        <v>283</v>
      </c>
      <c r="C86" t="s">
        <v>284</v>
      </c>
      <c r="D86" t="s">
        <v>170</v>
      </c>
      <c r="E86" t="s">
        <v>121</v>
      </c>
      <c r="F86" s="561"/>
      <c r="G86" s="561"/>
      <c r="H86" s="561"/>
      <c r="I86" s="561">
        <v>0</v>
      </c>
      <c r="J86" s="561">
        <v>0</v>
      </c>
      <c r="K86" s="561">
        <v>0</v>
      </c>
      <c r="L86" s="561">
        <v>0</v>
      </c>
      <c r="M86" s="561">
        <v>0</v>
      </c>
    </row>
    <row r="87" spans="1:13">
      <c r="A87" t="s">
        <v>1063</v>
      </c>
      <c r="B87" t="s">
        <v>285</v>
      </c>
      <c r="C87" t="s">
        <v>286</v>
      </c>
      <c r="D87" t="s">
        <v>170</v>
      </c>
      <c r="E87" t="s">
        <v>121</v>
      </c>
      <c r="F87" s="561"/>
      <c r="G87" s="561"/>
      <c r="H87" s="561"/>
      <c r="I87" s="561">
        <v>0</v>
      </c>
      <c r="J87" s="561">
        <v>0</v>
      </c>
      <c r="K87" s="561">
        <v>0</v>
      </c>
      <c r="L87" s="561">
        <v>0</v>
      </c>
      <c r="M87" s="561">
        <v>0</v>
      </c>
    </row>
    <row r="88" spans="1:13">
      <c r="A88" t="s">
        <v>1063</v>
      </c>
      <c r="B88" t="s">
        <v>287</v>
      </c>
      <c r="C88" t="s">
        <v>288</v>
      </c>
      <c r="D88" t="s">
        <v>170</v>
      </c>
      <c r="E88" t="s">
        <v>121</v>
      </c>
      <c r="F88" s="561"/>
      <c r="G88" s="561"/>
      <c r="H88" s="561"/>
      <c r="I88" s="561">
        <v>0</v>
      </c>
      <c r="J88" s="561">
        <v>0</v>
      </c>
      <c r="K88" s="561">
        <v>0</v>
      </c>
      <c r="L88" s="561">
        <v>0</v>
      </c>
      <c r="M88" s="561">
        <v>0</v>
      </c>
    </row>
    <row r="89" spans="1:13">
      <c r="A89" t="s">
        <v>1063</v>
      </c>
      <c r="B89" t="s">
        <v>289</v>
      </c>
      <c r="C89" t="s">
        <v>290</v>
      </c>
      <c r="D89" t="s">
        <v>170</v>
      </c>
      <c r="E89" t="s">
        <v>121</v>
      </c>
      <c r="F89" s="561"/>
      <c r="G89" s="561"/>
      <c r="H89" s="561"/>
      <c r="I89" s="561">
        <v>0</v>
      </c>
      <c r="J89" s="561">
        <v>0</v>
      </c>
      <c r="K89" s="561">
        <v>0</v>
      </c>
      <c r="L89" s="561">
        <v>0</v>
      </c>
      <c r="M89" s="561">
        <v>0</v>
      </c>
    </row>
    <row r="90" spans="1:13">
      <c r="A90" t="s">
        <v>1063</v>
      </c>
      <c r="B90" t="s">
        <v>291</v>
      </c>
      <c r="C90" t="s">
        <v>292</v>
      </c>
      <c r="D90" t="s">
        <v>170</v>
      </c>
      <c r="E90" t="s">
        <v>121</v>
      </c>
      <c r="F90" s="561"/>
      <c r="G90" s="561"/>
      <c r="H90" s="561"/>
      <c r="I90" s="561">
        <v>0</v>
      </c>
      <c r="J90" s="561">
        <v>0</v>
      </c>
      <c r="K90" s="561">
        <v>0</v>
      </c>
      <c r="L90" s="561">
        <v>0</v>
      </c>
      <c r="M90" s="561">
        <v>0</v>
      </c>
    </row>
    <row r="91" spans="1:13">
      <c r="A91" t="s">
        <v>1063</v>
      </c>
      <c r="B91" t="s">
        <v>293</v>
      </c>
      <c r="C91" t="s">
        <v>294</v>
      </c>
      <c r="D91" t="s">
        <v>170</v>
      </c>
      <c r="E91" t="s">
        <v>121</v>
      </c>
      <c r="F91" s="561"/>
      <c r="G91" s="561"/>
      <c r="H91" s="561"/>
      <c r="I91" s="561">
        <v>0</v>
      </c>
      <c r="J91" s="561">
        <v>0</v>
      </c>
      <c r="K91" s="561">
        <v>0</v>
      </c>
      <c r="L91" s="561">
        <v>0</v>
      </c>
      <c r="M91" s="561">
        <v>0</v>
      </c>
    </row>
    <row r="92" spans="1:13">
      <c r="A92" t="s">
        <v>1063</v>
      </c>
      <c r="B92" t="s">
        <v>1405</v>
      </c>
      <c r="C92" t="s">
        <v>1406</v>
      </c>
      <c r="D92" t="s">
        <v>170</v>
      </c>
      <c r="E92" t="s">
        <v>121</v>
      </c>
      <c r="F92" s="561"/>
      <c r="G92" s="561"/>
      <c r="H92" s="561"/>
      <c r="I92" s="561">
        <v>0</v>
      </c>
      <c r="J92" s="561">
        <v>0</v>
      </c>
      <c r="K92" s="561">
        <v>0</v>
      </c>
      <c r="L92" s="561">
        <v>0</v>
      </c>
      <c r="M92" s="561">
        <v>0</v>
      </c>
    </row>
    <row r="93" spans="1:13">
      <c r="A93" t="s">
        <v>1063</v>
      </c>
      <c r="B93" t="s">
        <v>295</v>
      </c>
      <c r="C93" t="s">
        <v>296</v>
      </c>
      <c r="D93" t="s">
        <v>170</v>
      </c>
      <c r="E93" t="s">
        <v>121</v>
      </c>
      <c r="F93" s="561"/>
      <c r="G93" s="561"/>
      <c r="H93" s="561"/>
      <c r="I93" s="561">
        <v>0</v>
      </c>
      <c r="J93" s="561">
        <v>0</v>
      </c>
      <c r="K93" s="561">
        <v>0</v>
      </c>
      <c r="L93" s="561">
        <v>0</v>
      </c>
      <c r="M93" s="561">
        <v>0</v>
      </c>
    </row>
    <row r="94" spans="1:13">
      <c r="A94" t="s">
        <v>1063</v>
      </c>
      <c r="B94" t="s">
        <v>297</v>
      </c>
      <c r="C94" t="s">
        <v>298</v>
      </c>
      <c r="D94" t="s">
        <v>170</v>
      </c>
      <c r="E94" t="s">
        <v>121</v>
      </c>
      <c r="F94" s="561"/>
      <c r="G94" s="561"/>
      <c r="H94" s="561"/>
      <c r="I94" s="561">
        <v>0</v>
      </c>
      <c r="J94" s="561">
        <v>0</v>
      </c>
      <c r="K94" s="561">
        <v>0</v>
      </c>
      <c r="L94" s="561">
        <v>0</v>
      </c>
      <c r="M94" s="561">
        <v>0</v>
      </c>
    </row>
    <row r="95" spans="1:13">
      <c r="A95" t="s">
        <v>1063</v>
      </c>
      <c r="B95" t="s">
        <v>299</v>
      </c>
      <c r="C95" t="s">
        <v>300</v>
      </c>
      <c r="D95" t="s">
        <v>170</v>
      </c>
      <c r="E95" t="s">
        <v>121</v>
      </c>
      <c r="F95" s="561"/>
      <c r="G95" s="561"/>
      <c r="H95" s="561"/>
      <c r="I95" s="561">
        <v>0</v>
      </c>
      <c r="J95" s="561">
        <v>0</v>
      </c>
      <c r="K95" s="561">
        <v>0</v>
      </c>
      <c r="L95" s="561">
        <v>0</v>
      </c>
      <c r="M95" s="561">
        <v>0</v>
      </c>
    </row>
    <row r="96" spans="1:13">
      <c r="A96" t="s">
        <v>1063</v>
      </c>
      <c r="B96" t="s">
        <v>301</v>
      </c>
      <c r="C96" t="s">
        <v>302</v>
      </c>
      <c r="D96" t="s">
        <v>170</v>
      </c>
      <c r="E96" t="s">
        <v>121</v>
      </c>
      <c r="F96" s="561"/>
      <c r="G96" s="561"/>
      <c r="H96" s="561"/>
      <c r="I96" s="561">
        <v>0</v>
      </c>
      <c r="J96" s="561">
        <v>0</v>
      </c>
      <c r="K96" s="561">
        <v>0</v>
      </c>
      <c r="L96" s="561">
        <v>0</v>
      </c>
      <c r="M96" s="561">
        <v>0</v>
      </c>
    </row>
    <row r="97" spans="1:13">
      <c r="A97" t="s">
        <v>1063</v>
      </c>
      <c r="B97" t="s">
        <v>303</v>
      </c>
      <c r="C97" t="s">
        <v>304</v>
      </c>
      <c r="D97" t="s">
        <v>170</v>
      </c>
      <c r="E97" t="s">
        <v>121</v>
      </c>
      <c r="F97" s="561"/>
      <c r="G97" s="561"/>
      <c r="H97" s="561"/>
      <c r="I97" s="561">
        <v>0</v>
      </c>
      <c r="J97" s="561">
        <v>0</v>
      </c>
      <c r="K97" s="561">
        <v>0</v>
      </c>
      <c r="L97" s="561">
        <v>0</v>
      </c>
      <c r="M97" s="561">
        <v>0</v>
      </c>
    </row>
    <row r="98" spans="1:13">
      <c r="A98" t="s">
        <v>1063</v>
      </c>
      <c r="B98" t="s">
        <v>305</v>
      </c>
      <c r="C98" t="s">
        <v>306</v>
      </c>
      <c r="D98" t="s">
        <v>170</v>
      </c>
      <c r="E98" t="s">
        <v>121</v>
      </c>
      <c r="F98" s="561"/>
      <c r="G98" s="561"/>
      <c r="H98" s="561"/>
      <c r="I98" s="561">
        <v>0</v>
      </c>
      <c r="J98" s="561">
        <v>0</v>
      </c>
      <c r="K98" s="561">
        <v>0</v>
      </c>
      <c r="L98" s="561">
        <v>0</v>
      </c>
      <c r="M98" s="561">
        <v>0</v>
      </c>
    </row>
    <row r="99" spans="1:13">
      <c r="A99" t="s">
        <v>1063</v>
      </c>
      <c r="B99" t="s">
        <v>307</v>
      </c>
      <c r="C99" t="s">
        <v>308</v>
      </c>
      <c r="D99" t="s">
        <v>170</v>
      </c>
      <c r="E99" t="s">
        <v>121</v>
      </c>
      <c r="F99" s="561"/>
      <c r="G99" s="561"/>
      <c r="H99" s="561"/>
      <c r="I99" s="561">
        <v>0</v>
      </c>
      <c r="J99" s="561">
        <v>0</v>
      </c>
      <c r="K99" s="561">
        <v>0</v>
      </c>
      <c r="L99" s="561">
        <v>0</v>
      </c>
      <c r="M99" s="561">
        <v>0</v>
      </c>
    </row>
    <row r="100" spans="1:13">
      <c r="A100" t="s">
        <v>1063</v>
      </c>
      <c r="B100" t="s">
        <v>309</v>
      </c>
      <c r="C100" t="s">
        <v>310</v>
      </c>
      <c r="D100" t="s">
        <v>170</v>
      </c>
      <c r="E100" t="s">
        <v>121</v>
      </c>
      <c r="F100" s="561"/>
      <c r="G100" s="561"/>
      <c r="H100" s="561"/>
      <c r="I100" s="561">
        <v>0</v>
      </c>
      <c r="J100" s="561">
        <v>0</v>
      </c>
      <c r="K100" s="561">
        <v>0</v>
      </c>
      <c r="L100" s="561">
        <v>0</v>
      </c>
      <c r="M100" s="561">
        <v>0</v>
      </c>
    </row>
    <row r="101" spans="1:13">
      <c r="A101" t="s">
        <v>1063</v>
      </c>
      <c r="B101" t="s">
        <v>311</v>
      </c>
      <c r="C101" t="s">
        <v>312</v>
      </c>
      <c r="D101" t="s">
        <v>170</v>
      </c>
      <c r="E101" t="s">
        <v>121</v>
      </c>
      <c r="F101" s="561"/>
      <c r="G101" s="561"/>
      <c r="H101" s="561"/>
      <c r="I101" s="561">
        <v>0</v>
      </c>
      <c r="J101" s="561">
        <v>0</v>
      </c>
      <c r="K101" s="561">
        <v>0</v>
      </c>
      <c r="L101" s="561">
        <v>0</v>
      </c>
      <c r="M101" s="561">
        <v>0</v>
      </c>
    </row>
    <row r="102" spans="1:13">
      <c r="A102" t="s">
        <v>1063</v>
      </c>
      <c r="B102" t="s">
        <v>313</v>
      </c>
      <c r="C102" t="s">
        <v>314</v>
      </c>
      <c r="D102" t="s">
        <v>170</v>
      </c>
      <c r="E102" t="s">
        <v>121</v>
      </c>
      <c r="F102" s="561"/>
      <c r="G102" s="561"/>
      <c r="H102" s="561"/>
      <c r="I102" s="561">
        <v>0</v>
      </c>
      <c r="J102" s="561">
        <v>0</v>
      </c>
      <c r="K102" s="561">
        <v>0</v>
      </c>
      <c r="L102" s="561">
        <v>0</v>
      </c>
      <c r="M102" s="561">
        <v>0</v>
      </c>
    </row>
    <row r="103" spans="1:13">
      <c r="A103" t="s">
        <v>1063</v>
      </c>
      <c r="B103" t="s">
        <v>315</v>
      </c>
      <c r="C103" t="s">
        <v>316</v>
      </c>
      <c r="D103" t="s">
        <v>170</v>
      </c>
      <c r="E103" t="s">
        <v>121</v>
      </c>
      <c r="F103" s="561"/>
      <c r="G103" s="561"/>
      <c r="H103" s="561"/>
      <c r="I103" s="561">
        <v>0</v>
      </c>
      <c r="J103" s="561">
        <v>0</v>
      </c>
      <c r="K103" s="561">
        <v>0</v>
      </c>
      <c r="L103" s="561">
        <v>0</v>
      </c>
      <c r="M103" s="561">
        <v>0</v>
      </c>
    </row>
    <row r="104" spans="1:13">
      <c r="A104" t="s">
        <v>1063</v>
      </c>
      <c r="B104" t="s">
        <v>317</v>
      </c>
      <c r="C104" t="s">
        <v>318</v>
      </c>
      <c r="D104" t="s">
        <v>170</v>
      </c>
      <c r="E104" t="s">
        <v>121</v>
      </c>
      <c r="F104" s="561"/>
      <c r="G104" s="561"/>
      <c r="H104" s="561"/>
      <c r="I104" s="561">
        <v>0</v>
      </c>
      <c r="J104" s="561">
        <v>0</v>
      </c>
      <c r="K104" s="561">
        <v>0</v>
      </c>
      <c r="L104" s="561">
        <v>0</v>
      </c>
      <c r="M104" s="561">
        <v>0</v>
      </c>
    </row>
    <row r="105" spans="1:13">
      <c r="A105" t="s">
        <v>1063</v>
      </c>
      <c r="B105" t="s">
        <v>319</v>
      </c>
      <c r="C105" t="s">
        <v>320</v>
      </c>
      <c r="D105" t="s">
        <v>170</v>
      </c>
      <c r="E105" t="s">
        <v>121</v>
      </c>
      <c r="F105" s="561"/>
      <c r="G105" s="561"/>
      <c r="H105" s="561"/>
      <c r="I105" s="561">
        <v>0</v>
      </c>
      <c r="J105" s="561">
        <v>0</v>
      </c>
      <c r="K105" s="561">
        <v>0</v>
      </c>
      <c r="L105" s="561">
        <v>0</v>
      </c>
      <c r="M105" s="561">
        <v>0</v>
      </c>
    </row>
    <row r="106" spans="1:13">
      <c r="A106" t="s">
        <v>1063</v>
      </c>
      <c r="B106" t="s">
        <v>321</v>
      </c>
      <c r="C106" t="s">
        <v>322</v>
      </c>
      <c r="D106" t="s">
        <v>170</v>
      </c>
      <c r="E106" t="s">
        <v>121</v>
      </c>
      <c r="F106" s="561"/>
      <c r="G106" s="561"/>
      <c r="H106" s="561"/>
      <c r="I106" s="561">
        <v>0</v>
      </c>
      <c r="J106" s="561">
        <v>0</v>
      </c>
      <c r="K106" s="561">
        <v>0</v>
      </c>
      <c r="L106" s="561">
        <v>0</v>
      </c>
      <c r="M106" s="561">
        <v>0</v>
      </c>
    </row>
    <row r="107" spans="1:13">
      <c r="A107" t="s">
        <v>1063</v>
      </c>
      <c r="B107" t="s">
        <v>323</v>
      </c>
      <c r="C107" t="s">
        <v>324</v>
      </c>
      <c r="D107" t="s">
        <v>170</v>
      </c>
      <c r="E107" t="s">
        <v>121</v>
      </c>
      <c r="F107" s="561"/>
      <c r="G107" s="561"/>
      <c r="H107" s="561"/>
      <c r="I107" s="561">
        <v>0</v>
      </c>
      <c r="J107" s="561">
        <v>0</v>
      </c>
      <c r="K107" s="561">
        <v>0</v>
      </c>
      <c r="L107" s="561">
        <v>0</v>
      </c>
      <c r="M107" s="561">
        <v>0</v>
      </c>
    </row>
    <row r="108" spans="1:13">
      <c r="A108" t="s">
        <v>1063</v>
      </c>
      <c r="B108" t="s">
        <v>325</v>
      </c>
      <c r="C108" t="s">
        <v>326</v>
      </c>
      <c r="D108" t="s">
        <v>170</v>
      </c>
      <c r="E108" t="s">
        <v>121</v>
      </c>
      <c r="F108" s="561"/>
      <c r="G108" s="561"/>
      <c r="H108" s="561"/>
      <c r="I108" s="561">
        <v>0</v>
      </c>
      <c r="J108" s="561">
        <v>0</v>
      </c>
      <c r="K108" s="561">
        <v>0</v>
      </c>
      <c r="L108" s="561">
        <v>0</v>
      </c>
      <c r="M108" s="561">
        <v>0</v>
      </c>
    </row>
    <row r="109" spans="1:13">
      <c r="A109" t="s">
        <v>1063</v>
      </c>
      <c r="B109" t="s">
        <v>327</v>
      </c>
      <c r="C109" t="s">
        <v>328</v>
      </c>
      <c r="D109" t="s">
        <v>170</v>
      </c>
      <c r="E109" t="s">
        <v>121</v>
      </c>
      <c r="F109" s="561"/>
      <c r="G109" s="561"/>
      <c r="H109" s="561"/>
      <c r="I109" s="561">
        <v>0</v>
      </c>
      <c r="J109" s="561">
        <v>0</v>
      </c>
      <c r="K109" s="561">
        <v>0</v>
      </c>
      <c r="L109" s="561">
        <v>0</v>
      </c>
      <c r="M109" s="561">
        <v>0</v>
      </c>
    </row>
    <row r="110" spans="1:13">
      <c r="A110" t="s">
        <v>1063</v>
      </c>
      <c r="B110" t="s">
        <v>329</v>
      </c>
      <c r="C110" t="s">
        <v>330</v>
      </c>
      <c r="D110" t="s">
        <v>170</v>
      </c>
      <c r="E110" t="s">
        <v>121</v>
      </c>
      <c r="F110" s="561"/>
      <c r="G110" s="561"/>
      <c r="H110" s="561"/>
      <c r="I110" s="561">
        <v>0</v>
      </c>
      <c r="J110" s="561">
        <v>0</v>
      </c>
      <c r="K110" s="561">
        <v>0</v>
      </c>
      <c r="L110" s="561">
        <v>0</v>
      </c>
      <c r="M110" s="561">
        <v>0</v>
      </c>
    </row>
    <row r="111" spans="1:13">
      <c r="A111" t="s">
        <v>1063</v>
      </c>
      <c r="B111" t="s">
        <v>1407</v>
      </c>
      <c r="C111" t="s">
        <v>1408</v>
      </c>
      <c r="D111" t="s">
        <v>170</v>
      </c>
      <c r="E111" t="s">
        <v>121</v>
      </c>
      <c r="F111" s="561"/>
      <c r="G111" s="561"/>
      <c r="H111" s="561"/>
      <c r="I111" s="561">
        <v>0</v>
      </c>
      <c r="J111" s="561">
        <v>0</v>
      </c>
      <c r="K111" s="561">
        <v>0</v>
      </c>
      <c r="L111" s="561">
        <v>0</v>
      </c>
      <c r="M111" s="561">
        <v>0</v>
      </c>
    </row>
    <row r="112" spans="1:13">
      <c r="A112" t="s">
        <v>1063</v>
      </c>
      <c r="B112" t="s">
        <v>331</v>
      </c>
      <c r="C112" t="s">
        <v>332</v>
      </c>
      <c r="D112" t="s">
        <v>170</v>
      </c>
      <c r="E112" t="s">
        <v>121</v>
      </c>
      <c r="F112" s="561"/>
      <c r="G112" s="561"/>
      <c r="H112" s="561"/>
      <c r="I112" s="561">
        <v>0</v>
      </c>
      <c r="J112" s="561">
        <v>0</v>
      </c>
      <c r="K112" s="561">
        <v>0</v>
      </c>
      <c r="L112" s="561">
        <v>0</v>
      </c>
      <c r="M112" s="561">
        <v>0</v>
      </c>
    </row>
    <row r="113" spans="1:13">
      <c r="A113" t="s">
        <v>1063</v>
      </c>
      <c r="B113" t="s">
        <v>333</v>
      </c>
      <c r="C113" t="s">
        <v>334</v>
      </c>
      <c r="D113" t="s">
        <v>170</v>
      </c>
      <c r="E113" t="s">
        <v>121</v>
      </c>
      <c r="F113" s="561"/>
      <c r="G113" s="561"/>
      <c r="H113" s="561"/>
      <c r="I113" s="561">
        <v>0</v>
      </c>
      <c r="J113" s="561">
        <v>0</v>
      </c>
      <c r="K113" s="561">
        <v>0</v>
      </c>
      <c r="L113" s="561">
        <v>0</v>
      </c>
      <c r="M113" s="561">
        <v>0</v>
      </c>
    </row>
    <row r="114" spans="1:13">
      <c r="A114" t="s">
        <v>1063</v>
      </c>
      <c r="B114" t="s">
        <v>335</v>
      </c>
      <c r="C114" t="s">
        <v>336</v>
      </c>
      <c r="D114" t="s">
        <v>170</v>
      </c>
      <c r="E114" t="s">
        <v>121</v>
      </c>
      <c r="F114" s="561"/>
      <c r="G114" s="561"/>
      <c r="H114" s="561"/>
      <c r="I114" s="561">
        <v>0</v>
      </c>
      <c r="J114" s="561">
        <v>0</v>
      </c>
      <c r="K114" s="561">
        <v>0</v>
      </c>
      <c r="L114" s="561">
        <v>0</v>
      </c>
      <c r="M114" s="561">
        <v>0</v>
      </c>
    </row>
    <row r="115" spans="1:13">
      <c r="A115" t="s">
        <v>1063</v>
      </c>
      <c r="B115" t="s">
        <v>337</v>
      </c>
      <c r="C115" t="s">
        <v>338</v>
      </c>
      <c r="D115" t="s">
        <v>170</v>
      </c>
      <c r="E115" t="s">
        <v>121</v>
      </c>
      <c r="F115" s="561"/>
      <c r="G115" s="561"/>
      <c r="H115" s="561"/>
      <c r="I115" s="561">
        <v>0</v>
      </c>
      <c r="J115" s="561">
        <v>0</v>
      </c>
      <c r="K115" s="561">
        <v>0</v>
      </c>
      <c r="L115" s="561">
        <v>0</v>
      </c>
      <c r="M115" s="561">
        <v>0</v>
      </c>
    </row>
    <row r="116" spans="1:13">
      <c r="A116" t="s">
        <v>1063</v>
      </c>
      <c r="B116" t="s">
        <v>339</v>
      </c>
      <c r="C116" t="s">
        <v>340</v>
      </c>
      <c r="D116" t="s">
        <v>170</v>
      </c>
      <c r="E116" t="s">
        <v>121</v>
      </c>
      <c r="F116" s="561"/>
      <c r="G116" s="561"/>
      <c r="H116" s="561"/>
      <c r="I116" s="561">
        <v>0</v>
      </c>
      <c r="J116" s="561">
        <v>0</v>
      </c>
      <c r="K116" s="561">
        <v>0</v>
      </c>
      <c r="L116" s="561">
        <v>0</v>
      </c>
      <c r="M116" s="561">
        <v>0</v>
      </c>
    </row>
    <row r="117" spans="1:13">
      <c r="A117" t="s">
        <v>1063</v>
      </c>
      <c r="B117" t="s">
        <v>341</v>
      </c>
      <c r="C117" t="s">
        <v>342</v>
      </c>
      <c r="D117" t="s">
        <v>170</v>
      </c>
      <c r="E117" t="s">
        <v>121</v>
      </c>
      <c r="F117" s="561"/>
      <c r="G117" s="561"/>
      <c r="H117" s="561"/>
      <c r="I117" s="561">
        <v>0</v>
      </c>
      <c r="J117" s="561">
        <v>0</v>
      </c>
      <c r="K117" s="561">
        <v>0</v>
      </c>
      <c r="L117" s="561">
        <v>0</v>
      </c>
      <c r="M117" s="561">
        <v>0</v>
      </c>
    </row>
    <row r="118" spans="1:13">
      <c r="A118" t="s">
        <v>1063</v>
      </c>
      <c r="B118" t="s">
        <v>343</v>
      </c>
      <c r="C118" t="s">
        <v>344</v>
      </c>
      <c r="D118" t="s">
        <v>170</v>
      </c>
      <c r="E118" t="s">
        <v>121</v>
      </c>
      <c r="F118" s="561"/>
      <c r="G118" s="561"/>
      <c r="H118" s="561"/>
      <c r="I118" s="561">
        <v>0</v>
      </c>
      <c r="J118" s="561">
        <v>0</v>
      </c>
      <c r="K118" s="561">
        <v>0</v>
      </c>
      <c r="L118" s="561">
        <v>0</v>
      </c>
      <c r="M118" s="561">
        <v>0</v>
      </c>
    </row>
    <row r="119" spans="1:13">
      <c r="A119" t="s">
        <v>1063</v>
      </c>
      <c r="B119" t="s">
        <v>345</v>
      </c>
      <c r="C119" t="s">
        <v>346</v>
      </c>
      <c r="D119" t="s">
        <v>170</v>
      </c>
      <c r="E119" t="s">
        <v>121</v>
      </c>
      <c r="F119" s="561"/>
      <c r="G119" s="561"/>
      <c r="H119" s="561"/>
      <c r="I119" s="561">
        <v>0</v>
      </c>
      <c r="J119" s="561">
        <v>0</v>
      </c>
      <c r="K119" s="561">
        <v>0</v>
      </c>
      <c r="L119" s="561">
        <v>0</v>
      </c>
      <c r="M119" s="561">
        <v>0</v>
      </c>
    </row>
    <row r="120" spans="1:13">
      <c r="A120" t="s">
        <v>1063</v>
      </c>
      <c r="B120" t="s">
        <v>347</v>
      </c>
      <c r="C120" t="s">
        <v>348</v>
      </c>
      <c r="D120" t="s">
        <v>170</v>
      </c>
      <c r="E120" t="s">
        <v>121</v>
      </c>
      <c r="F120" s="561"/>
      <c r="G120" s="561"/>
      <c r="H120" s="561"/>
      <c r="I120" s="561">
        <v>0</v>
      </c>
      <c r="J120" s="561">
        <v>0</v>
      </c>
      <c r="K120" s="561">
        <v>0</v>
      </c>
      <c r="L120" s="561">
        <v>0</v>
      </c>
      <c r="M120" s="561">
        <v>0</v>
      </c>
    </row>
    <row r="121" spans="1:13">
      <c r="A121" t="s">
        <v>1063</v>
      </c>
      <c r="B121" t="s">
        <v>349</v>
      </c>
      <c r="C121" t="s">
        <v>350</v>
      </c>
      <c r="D121" t="s">
        <v>170</v>
      </c>
      <c r="E121" t="s">
        <v>121</v>
      </c>
      <c r="F121" s="561"/>
      <c r="G121" s="561"/>
      <c r="H121" s="561"/>
      <c r="I121" s="561">
        <v>0</v>
      </c>
      <c r="J121" s="561">
        <v>0</v>
      </c>
      <c r="K121" s="561">
        <v>0</v>
      </c>
      <c r="L121" s="561">
        <v>0</v>
      </c>
      <c r="M121" s="561">
        <v>0</v>
      </c>
    </row>
    <row r="122" spans="1:13">
      <c r="A122" t="s">
        <v>1063</v>
      </c>
      <c r="B122" t="s">
        <v>351</v>
      </c>
      <c r="C122" t="s">
        <v>352</v>
      </c>
      <c r="D122" t="s">
        <v>170</v>
      </c>
      <c r="E122" t="s">
        <v>121</v>
      </c>
      <c r="F122" s="561"/>
      <c r="G122" s="561"/>
      <c r="H122" s="561"/>
      <c r="I122" s="561">
        <v>0</v>
      </c>
      <c r="J122" s="561">
        <v>0</v>
      </c>
      <c r="K122" s="561">
        <v>0</v>
      </c>
      <c r="L122" s="561">
        <v>0</v>
      </c>
      <c r="M122" s="561">
        <v>0</v>
      </c>
    </row>
    <row r="123" spans="1:13">
      <c r="A123" t="s">
        <v>1063</v>
      </c>
      <c r="B123" t="s">
        <v>353</v>
      </c>
      <c r="C123" t="s">
        <v>354</v>
      </c>
      <c r="D123" t="s">
        <v>355</v>
      </c>
      <c r="E123" t="s">
        <v>121</v>
      </c>
      <c r="F123" s="562"/>
      <c r="G123" s="562"/>
      <c r="H123" s="562"/>
      <c r="I123" s="562">
        <v>2.1000000000000001E-2</v>
      </c>
      <c r="J123" s="562">
        <v>2.1000000000000001E-2</v>
      </c>
      <c r="K123" s="562">
        <v>2.1000000000000001E-2</v>
      </c>
      <c r="L123" s="562">
        <v>2.1000000000000001E-2</v>
      </c>
      <c r="M123" s="562">
        <v>2.1000000000000001E-2</v>
      </c>
    </row>
    <row r="124" spans="1:13">
      <c r="A124" t="s">
        <v>1063</v>
      </c>
      <c r="B124" t="s">
        <v>356</v>
      </c>
      <c r="C124" t="s">
        <v>357</v>
      </c>
      <c r="D124" t="s">
        <v>355</v>
      </c>
      <c r="E124" t="s">
        <v>121</v>
      </c>
      <c r="F124" s="562"/>
      <c r="G124" s="562"/>
      <c r="H124" s="562"/>
      <c r="I124" s="562">
        <v>5.6500000000000002E-2</v>
      </c>
      <c r="J124" s="562">
        <v>5.6500000000000002E-2</v>
      </c>
      <c r="K124" s="562">
        <v>5.6500000000000002E-2</v>
      </c>
      <c r="L124" s="562">
        <v>5.6500000000000002E-2</v>
      </c>
      <c r="M124" s="562">
        <v>5.6500000000000002E-2</v>
      </c>
    </row>
    <row r="125" spans="1:13">
      <c r="A125" t="s">
        <v>1063</v>
      </c>
      <c r="B125" t="s">
        <v>358</v>
      </c>
      <c r="C125" t="s">
        <v>359</v>
      </c>
      <c r="D125" t="s">
        <v>355</v>
      </c>
      <c r="E125" t="s">
        <v>121</v>
      </c>
      <c r="F125" s="562"/>
      <c r="G125" s="562"/>
      <c r="H125" s="562"/>
      <c r="I125" s="562">
        <v>0</v>
      </c>
      <c r="J125" s="562">
        <v>0</v>
      </c>
      <c r="K125" s="562">
        <v>0</v>
      </c>
      <c r="L125" s="562">
        <v>0</v>
      </c>
      <c r="M125" s="562">
        <v>0</v>
      </c>
    </row>
    <row r="126" spans="1:13">
      <c r="A126" t="s">
        <v>1063</v>
      </c>
      <c r="B126" t="s">
        <v>360</v>
      </c>
      <c r="C126" t="s">
        <v>361</v>
      </c>
      <c r="D126" t="s">
        <v>355</v>
      </c>
      <c r="E126" t="s">
        <v>121</v>
      </c>
      <c r="F126" s="562"/>
      <c r="G126" s="562"/>
      <c r="H126" s="562"/>
      <c r="I126" s="562">
        <v>0</v>
      </c>
      <c r="J126" s="562">
        <v>0</v>
      </c>
      <c r="K126" s="562">
        <v>0</v>
      </c>
      <c r="L126" s="562">
        <v>0</v>
      </c>
      <c r="M126" s="562">
        <v>0</v>
      </c>
    </row>
    <row r="127" spans="1:13">
      <c r="A127" t="s">
        <v>1063</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121.01547148503306</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1.2257552360362638</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122.24122672106932</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122.97927831459408</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61.161111695975308</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1.2843833456154814</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59.876728350359819</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61.120613360534676</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1.2835328805712296</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59.837080479963447</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3.3671576451544714</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0.10168816088366506</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3.2654694842708061</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122.28172505650998</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122.97927831459408</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2.6696043870703763</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60.192511384330977</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60.152654415589566</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1.6239285915207258</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121.96909439144127</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46.600335888165098</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426.55058446020143</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4.3204939494127643</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430.8710784096142</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427.54179422546548</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215.57828614815151</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12.18017316737056</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203.39811298078092</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215.43553920480713</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11.461170685695723</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203.97436851911138</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20.720477425080336</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0.55116469950713753</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20.169312725573199</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431.01382535295863</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427.54179422546548</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24.192508552573418</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208.35832550118172</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208.57391073493108</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10.030264794740578</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426.96250103085333</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163.1281765185015</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0</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0</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0</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0</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0</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0</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0</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0</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0</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0</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0</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0</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0</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0</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0</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0</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0</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0</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0</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0</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0</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0</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0</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0</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0</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0</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0</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0</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0</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0</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0</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0</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0</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0</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0</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0</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0</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0</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0</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0</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0</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0</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547.56605594523444</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5.5462491854490281</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553.11230513068358</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550.52107254005955</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276.73939784412681</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13.464556512986041</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263.27484133114075</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276.55615256534179</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12.744703566266953</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263.81144899907486</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24.087635070234807</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0.65285286039080259</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23.434782209844006</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553.29555040946866</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550.52107254005966</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26.862112939643794</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268.55083688551269</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268.72656515052063</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11.654193386261303</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548.93159542229466</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209.7285124066666</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12:39:55</v>
      </c>
      <c r="F226" s="140" t="str">
        <f t="shared" ref="F226:J226" ca="1" si="0">CONCATENATE("[…]", TEXT(NOW(),"dd/mm/yyy hh:mm:ss"))</f>
        <v>[…]01/06/2021 12:39:55</v>
      </c>
      <c r="G226" s="140" t="str">
        <f t="shared" ca="1" si="0"/>
        <v>[…]01/06/2021 12:39:55</v>
      </c>
      <c r="H226" s="140" t="str">
        <f t="shared" ca="1" si="0"/>
        <v>[…]01/06/2021 12:39:55</v>
      </c>
      <c r="I226" s="140" t="str">
        <f t="shared" ca="1" si="0"/>
        <v>[…]01/06/2021 12:39:55</v>
      </c>
      <c r="J226" s="140" t="str">
        <f t="shared" ca="1" si="0"/>
        <v>[…]01/06/2021 12:39:55</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Bristol Water</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BRL</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Bristol Water</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CMA appellant company</v>
      </c>
      <c r="G11" s="34"/>
      <c r="H11" s="34"/>
      <c r="I11" s="38"/>
      <c r="J11" s="34"/>
      <c r="K11" s="34"/>
      <c r="L11" s="34"/>
      <c r="M11" s="34"/>
      <c r="N11" s="34"/>
      <c r="O11" s="34"/>
      <c r="P11" s="34"/>
      <c r="Q11" s="34"/>
      <c r="R11" s="34"/>
      <c r="S11" s="34"/>
      <c r="T11" s="34"/>
    </row>
    <row r="12" spans="1:20" s="37" customFormat="1">
      <c r="A12" s="34"/>
      <c r="B12" s="42"/>
      <c r="C12" s="34"/>
      <c r="D12" s="34"/>
      <c r="E12" s="34" t="s">
        <v>371</v>
      </c>
      <c r="F12" s="34" t="s">
        <v>1046</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60.481206124897497</v>
      </c>
      <c r="N90" s="211">
        <f xml:space="preserve"> INDEX(F_Inputs!$A:$W,MATCH($C90,F_Inputs!$B:$B,0),MATCH(N$87,F_Inputs!$2:$2,0))</f>
        <v>60.6474490980154</v>
      </c>
      <c r="O90" s="211">
        <f xml:space="preserve"> INDEX(F_Inputs!$A:$W,MATCH($C90,F_Inputs!$B:$B,0),MATCH(O$87,F_Inputs!$2:$2,0))</f>
        <v>61.130585360777303</v>
      </c>
      <c r="P90" s="211">
        <f xml:space="preserve"> INDEX(F_Inputs!$A:$W,MATCH($C90,F_Inputs!$B:$B,0),MATCH(P$87,F_Inputs!$2:$2,0))</f>
        <v>61.732239056976503</v>
      </c>
      <c r="Q90" s="211">
        <f xml:space="preserve"> INDEX(F_Inputs!$A:$W,MATCH($C90,F_Inputs!$B:$B,0),MATCH(Q$87,F_Inputs!$2:$2,0))</f>
        <v>62.369809621957003</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1.4671586330344699</v>
      </c>
      <c r="N91" s="211">
        <f xml:space="preserve"> INDEX(F_Inputs!$A:$W,MATCH($C91,F_Inputs!$B:$B,0),MATCH(N$87,F_Inputs!$2:$2,0))</f>
        <v>1.7944154175895799</v>
      </c>
      <c r="O91" s="211">
        <f xml:space="preserve"> INDEX(F_Inputs!$A:$W,MATCH($C91,F_Inputs!$B:$B,0),MATCH(O$87,F_Inputs!$2:$2,0))</f>
        <v>1.9258385993620899</v>
      </c>
      <c r="P91" s="211">
        <f xml:space="preserve"> INDEX(F_Inputs!$A:$W,MATCH($C91,F_Inputs!$B:$B,0),MATCH(P$87,F_Inputs!$2:$2,0))</f>
        <v>1.97543164982329</v>
      </c>
      <c r="Q91" s="211">
        <f xml:space="preserve"> INDEX(F_Inputs!$A:$W,MATCH($C91,F_Inputs!$B:$B,0),MATCH(Q$87,F_Inputs!$2:$2,0))</f>
        <v>1.9958339079026699</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1.3009156599165701</v>
      </c>
      <c r="N92" s="211">
        <f xml:space="preserve"> INDEX(F_Inputs!$A:$W,MATCH($C92,F_Inputs!$B:$B,0),MATCH(N$87,F_Inputs!$2:$2,0))</f>
        <v>1.3112791548277101</v>
      </c>
      <c r="O92" s="211">
        <f xml:space="preserve"> INDEX(F_Inputs!$A:$W,MATCH($C92,F_Inputs!$B:$B,0),MATCH(O$87,F_Inputs!$2:$2,0))</f>
        <v>1.32418490316293</v>
      </c>
      <c r="P92" s="211">
        <f xml:space="preserve"> INDEX(F_Inputs!$A:$W,MATCH($C92,F_Inputs!$B:$B,0),MATCH(P$87,F_Inputs!$2:$2,0))</f>
        <v>1.3378610848427901</v>
      </c>
      <c r="Q92" s="211">
        <f xml:space="preserve"> INDEX(F_Inputs!$A:$W,MATCH($C92,F_Inputs!$B:$B,0),MATCH(Q$87,F_Inputs!$2:$2,0))</f>
        <v>1.35167851412705</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57.092757093425</v>
      </c>
      <c r="N93" s="211">
        <f xml:space="preserve"> INDEX(F_Inputs!$A:$W,MATCH($C93,F_Inputs!$B:$B,0),MATCH(N$87,F_Inputs!$2:$2,0))</f>
        <v>56.416869636343101</v>
      </c>
      <c r="O93" s="211">
        <f xml:space="preserve"> INDEX(F_Inputs!$A:$W,MATCH($C93,F_Inputs!$B:$B,0),MATCH(O$87,F_Inputs!$2:$2,0))</f>
        <v>55.81392171113</v>
      </c>
      <c r="P93" s="211">
        <f xml:space="preserve"> INDEX(F_Inputs!$A:$W,MATCH($C93,F_Inputs!$B:$B,0),MATCH(P$87,F_Inputs!$2:$2,0))</f>
        <v>55.230526831109302</v>
      </c>
      <c r="Q93" s="211">
        <f xml:space="preserve"> INDEX(F_Inputs!$A:$W,MATCH($C93,F_Inputs!$B:$B,0),MATCH(Q$87,F_Inputs!$2:$2,0))</f>
        <v>54.653229884643501</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60.481206124897497</v>
      </c>
      <c r="N94" s="211">
        <f xml:space="preserve"> INDEX(F_Inputs!$A:$W,MATCH($C94,F_Inputs!$B:$B,0),MATCH(N$87,F_Inputs!$2:$2,0))</f>
        <v>60.385472486763</v>
      </c>
      <c r="O94" s="211">
        <f xml:space="preserve"> INDEX(F_Inputs!$A:$W,MATCH($C94,F_Inputs!$B:$B,0),MATCH(O$87,F_Inputs!$2:$2,0))</f>
        <v>60.302207047086704</v>
      </c>
      <c r="P94" s="211">
        <f xml:space="preserve"> INDEX(F_Inputs!$A:$W,MATCH($C94,F_Inputs!$B:$B,0),MATCH(P$87,F_Inputs!$2:$2,0))</f>
        <v>60.260928697628799</v>
      </c>
      <c r="Q94" s="211">
        <f xml:space="preserve"> INDEX(F_Inputs!$A:$W,MATCH($C94,F_Inputs!$B:$B,0),MATCH(Q$87,F_Inputs!$2:$2,0))</f>
        <v>60.234353628073201</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1.19956250305243</v>
      </c>
      <c r="N95" s="211">
        <f xml:space="preserve"> INDEX(F_Inputs!$A:$W,MATCH($C95,F_Inputs!$B:$B,0),MATCH(N$87,F_Inputs!$2:$2,0))</f>
        <v>1.21024461955643</v>
      </c>
      <c r="O95" s="211">
        <f xml:space="preserve"> INDEX(F_Inputs!$A:$W,MATCH($C95,F_Inputs!$B:$B,0),MATCH(O$87,F_Inputs!$2:$2,0))</f>
        <v>1.2513462702051601</v>
      </c>
      <c r="P95" s="211">
        <f xml:space="preserve"> INDEX(F_Inputs!$A:$W,MATCH($C95,F_Inputs!$B:$B,0),MATCH(P$87,F_Inputs!$2:$2,0))</f>
        <v>1.2654795026502399</v>
      </c>
      <c r="Q95" s="211">
        <f xml:space="preserve"> INDEX(F_Inputs!$A:$W,MATCH($C95,F_Inputs!$B:$B,0),MATCH(Q$87,F_Inputs!$2:$2,0))</f>
        <v>1.26492142618962</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1.2952961411869499</v>
      </c>
      <c r="N98" s="211">
        <f xml:space="preserve"> INDEX(F_Inputs!$A:$W,MATCH($C98,F_Inputs!$B:$B,0),MATCH(N$87,F_Inputs!$2:$2,0))</f>
        <v>1.29351005923271</v>
      </c>
      <c r="O98" s="211">
        <f xml:space="preserve"> INDEX(F_Inputs!$A:$W,MATCH($C98,F_Inputs!$B:$B,0),MATCH(O$87,F_Inputs!$2:$2,0))</f>
        <v>1.2926246196631299</v>
      </c>
      <c r="P98" s="211">
        <f xml:space="preserve"> INDEX(F_Inputs!$A:$W,MATCH($C98,F_Inputs!$B:$B,0),MATCH(P$87,F_Inputs!$2:$2,0))</f>
        <v>1.2920545722058601</v>
      </c>
      <c r="Q98" s="211">
        <f xml:space="preserve"> INDEX(F_Inputs!$A:$W,MATCH($C98,F_Inputs!$B:$B,0),MATCH(Q$87,F_Inputs!$2:$2,0))</f>
        <v>1.2914847761395201</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56.8461355577654</v>
      </c>
      <c r="N100" s="211">
        <f xml:space="preserve"> INDEX(F_Inputs!$A:$W,MATCH($C100,F_Inputs!$B:$B,0),MATCH(N$87,F_Inputs!$2:$2,0))</f>
        <v>55.652366711052302</v>
      </c>
      <c r="O100" s="211">
        <f xml:space="preserve"> INDEX(F_Inputs!$A:$W,MATCH($C100,F_Inputs!$B:$B,0),MATCH(O$87,F_Inputs!$2:$2,0))</f>
        <v>54.4836670101202</v>
      </c>
      <c r="P100" s="211">
        <f xml:space="preserve"> INDEX(F_Inputs!$A:$W,MATCH($C100,F_Inputs!$B:$B,0),MATCH(P$87,F_Inputs!$2:$2,0))</f>
        <v>53.339510002907701</v>
      </c>
      <c r="Q100" s="211">
        <f xml:space="preserve"> INDEX(F_Inputs!$A:$W,MATCH($C100,F_Inputs!$B:$B,0),MATCH(Q$87,F_Inputs!$2:$2,0))</f>
        <v>52.219380292846601</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3.29539670246491</v>
      </c>
      <c r="O101" s="211">
        <f xml:space="preserve"> INDEX(F_Inputs!$A:$W,MATCH($C101,F_Inputs!$B:$B,0),MATCH(O$87,F_Inputs!$2:$2,0))</f>
        <v>6.3200845123612597</v>
      </c>
      <c r="P101" s="211">
        <f xml:space="preserve"> INDEX(F_Inputs!$A:$W,MATCH($C101,F_Inputs!$B:$B,0),MATCH(P$87,F_Inputs!$2:$2,0))</f>
        <v>13.0482978032014</v>
      </c>
      <c r="Q101" s="211">
        <f xml:space="preserve"> INDEX(F_Inputs!$A:$W,MATCH($C101,F_Inputs!$B:$B,0),MATCH(Q$87,F_Inputs!$2:$2,0))</f>
        <v>15.424963364160099</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6.6046285045404399E-2</v>
      </c>
      <c r="O102" s="211">
        <f xml:space="preserve"> INDEX(F_Inputs!$A:$W,MATCH($C102,F_Inputs!$B:$B,0),MATCH(O$87,F_Inputs!$2:$2,0))</f>
        <v>0.131149663821579</v>
      </c>
      <c r="P102" s="211">
        <f xml:space="preserve"> INDEX(F_Inputs!$A:$W,MATCH($C102,F_Inputs!$B:$B,0),MATCH(P$87,F_Inputs!$2:$2,0))</f>
        <v>0.27401425386723699</v>
      </c>
      <c r="Q102" s="211">
        <f xml:space="preserve"> INDEX(F_Inputs!$A:$W,MATCH($C102,F_Inputs!$B:$B,0),MATCH(Q$87,F_Inputs!$2:$2,0))</f>
        <v>0.32392423064738401</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3.3980168101308599</v>
      </c>
      <c r="N103" s="211">
        <f xml:space="preserve"> INDEX(F_Inputs!$A:$W,MATCH($C103,F_Inputs!$B:$B,0),MATCH(N$87,F_Inputs!$2:$2,0))</f>
        <v>3.26012856392716</v>
      </c>
      <c r="O103" s="211">
        <f xml:space="preserve"> INDEX(F_Inputs!$A:$W,MATCH($C103,F_Inputs!$B:$B,0),MATCH(O$87,F_Inputs!$2:$2,0))</f>
        <v>7.2042876585481697</v>
      </c>
      <c r="P103" s="211">
        <f xml:space="preserve"> INDEX(F_Inputs!$A:$W,MATCH($C103,F_Inputs!$B:$B,0),MATCH(P$87,F_Inputs!$2:$2,0))</f>
        <v>2.9978541506891698</v>
      </c>
      <c r="Q103" s="211">
        <f xml:space="preserve"> INDEX(F_Inputs!$A:$W,MATCH($C103,F_Inputs!$B:$B,0),MATCH(Q$87,F_Inputs!$2:$2,0))</f>
        <v>2.97971775775278</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0.102620107665952</v>
      </c>
      <c r="N104" s="211">
        <f xml:space="preserve"> INDEX(F_Inputs!$A:$W,MATCH($C104,F_Inputs!$B:$B,0),MATCH(N$87,F_Inputs!$2:$2,0))</f>
        <v>0.30148703907622298</v>
      </c>
      <c r="O104" s="211">
        <f xml:space="preserve"> INDEX(F_Inputs!$A:$W,MATCH($C104,F_Inputs!$B:$B,0),MATCH(O$87,F_Inputs!$2:$2,0))</f>
        <v>0.60722403152959803</v>
      </c>
      <c r="P104" s="211">
        <f xml:space="preserve"> INDEX(F_Inputs!$A:$W,MATCH($C104,F_Inputs!$B:$B,0),MATCH(P$87,F_Inputs!$2:$2,0))</f>
        <v>0.89520284359775903</v>
      </c>
      <c r="Q104" s="211">
        <f xml:space="preserve"> INDEX(F_Inputs!$A:$W,MATCH($C104,F_Inputs!$B:$B,0),MATCH(Q$87,F_Inputs!$2:$2,0))</f>
        <v>1.0412202870105001</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3.10224562217341</v>
      </c>
      <c r="N105" s="211">
        <f xml:space="preserve"> INDEX(F_Inputs!$A:$W,MATCH($C105,F_Inputs!$B:$B,0),MATCH(N$87,F_Inputs!$2:$2,0))</f>
        <v>5.83274938265735</v>
      </c>
      <c r="O105" s="211">
        <f xml:space="preserve"> INDEX(F_Inputs!$A:$W,MATCH($C105,F_Inputs!$B:$B,0),MATCH(O$87,F_Inputs!$2:$2,0))</f>
        <v>11.797347434283401</v>
      </c>
      <c r="P105" s="211">
        <f xml:space="preserve"> INDEX(F_Inputs!$A:$W,MATCH($C105,F_Inputs!$B:$B,0),MATCH(P$87,F_Inputs!$2:$2,0))</f>
        <v>13.659314628614901</v>
      </c>
      <c r="Q105" s="211">
        <f xml:space="preserve"> INDEX(F_Inputs!$A:$W,MATCH($C105,F_Inputs!$B:$B,0),MATCH(Q$87,F_Inputs!$2:$2,0))</f>
        <v>15.340610955116899</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120.96241224979499</v>
      </c>
      <c r="N106" s="211">
        <f xml:space="preserve"> INDEX(F_Inputs!$A:$W,MATCH($C106,F_Inputs!$B:$B,0),MATCH(N$87,F_Inputs!$2:$2,0))</f>
        <v>124.32831828724299</v>
      </c>
      <c r="O106" s="211">
        <f xml:space="preserve"> INDEX(F_Inputs!$A:$W,MATCH($C106,F_Inputs!$B:$B,0),MATCH(O$87,F_Inputs!$2:$2,0))</f>
        <v>127.75287692022501</v>
      </c>
      <c r="P106" s="211">
        <f xml:space="preserve"> INDEX(F_Inputs!$A:$W,MATCH($C106,F_Inputs!$B:$B,0),MATCH(P$87,F_Inputs!$2:$2,0))</f>
        <v>135.04146555780699</v>
      </c>
      <c r="Q106" s="211">
        <f xml:space="preserve"> INDEX(F_Inputs!$A:$W,MATCH($C106,F_Inputs!$B:$B,0),MATCH(Q$87,F_Inputs!$2:$2,0))</f>
        <v>138.02912661419001</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2.6667211360868999</v>
      </c>
      <c r="N107" s="211">
        <f xml:space="preserve"> INDEX(F_Inputs!$A:$W,MATCH($C107,F_Inputs!$B:$B,0),MATCH(N$87,F_Inputs!$2:$2,0))</f>
        <v>3.0707063221914099</v>
      </c>
      <c r="O107" s="211">
        <f xml:space="preserve"> INDEX(F_Inputs!$A:$W,MATCH($C107,F_Inputs!$B:$B,0),MATCH(O$87,F_Inputs!$2:$2,0))</f>
        <v>3.3083345333888299</v>
      </c>
      <c r="P107" s="211">
        <f xml:space="preserve"> INDEX(F_Inputs!$A:$W,MATCH($C107,F_Inputs!$B:$B,0),MATCH(P$87,F_Inputs!$2:$2,0))</f>
        <v>3.5149254063407702</v>
      </c>
      <c r="Q107" s="211">
        <f xml:space="preserve"> INDEX(F_Inputs!$A:$W,MATCH($C107,F_Inputs!$B:$B,0),MATCH(Q$87,F_Inputs!$2:$2,0))</f>
        <v>3.5846795647396701</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117.041138273364</v>
      </c>
      <c r="N108" s="211">
        <f xml:space="preserve"> INDEX(F_Inputs!$A:$W,MATCH($C108,F_Inputs!$B:$B,0),MATCH(N$87,F_Inputs!$2:$2,0))</f>
        <v>117.901985730053</v>
      </c>
      <c r="O108" s="211">
        <f xml:space="preserve"> INDEX(F_Inputs!$A:$W,MATCH($C108,F_Inputs!$B:$B,0),MATCH(O$87,F_Inputs!$2:$2,0))</f>
        <v>122.094936155534</v>
      </c>
      <c r="P108" s="211">
        <f xml:space="preserve"> INDEX(F_Inputs!$A:$W,MATCH($C108,F_Inputs!$B:$B,0),MATCH(P$87,F_Inputs!$2:$2,0))</f>
        <v>122.229351462632</v>
      </c>
      <c r="Q108" s="211">
        <f xml:space="preserve"> INDEX(F_Inputs!$A:$W,MATCH($C108,F_Inputs!$B:$B,0),MATCH(Q$87,F_Inputs!$2:$2,0))</f>
        <v>122.213221132607</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2.1000000000000001E-2</v>
      </c>
      <c r="N109" s="290">
        <f xml:space="preserve"> INDEX(F_Inputs!$A:$W,MATCH($C109,F_Inputs!$B:$B,0),MATCH(N$87,F_Inputs!$2:$2,0))</f>
        <v>2.1000000000000001E-2</v>
      </c>
      <c r="O109" s="290">
        <f xml:space="preserve"> INDEX(F_Inputs!$A:$W,MATCH($C109,F_Inputs!$B:$B,0),MATCH(O$87,F_Inputs!$2:$2,0))</f>
        <v>2.1000000000000001E-2</v>
      </c>
      <c r="P109" s="290">
        <f xml:space="preserve"> INDEX(F_Inputs!$A:$W,MATCH($C109,F_Inputs!$B:$B,0),MATCH(P$87,F_Inputs!$2:$2,0))</f>
        <v>2.1000000000000001E-2</v>
      </c>
      <c r="Q109" s="290">
        <f xml:space="preserve"> INDEX(F_Inputs!$A:$W,MATCH($C109,F_Inputs!$B:$B,0),MATCH(Q$87,F_Inputs!$2:$2,0))</f>
        <v>2.1000000000000001E-2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213.18178167511101</v>
      </c>
      <c r="N112" s="211">
        <f xml:space="preserve"> INDEX(F_Inputs!$A:$W,MATCH($C112,F_Inputs!$B:$B,0),MATCH(N$87,F_Inputs!$2:$2,0))</f>
        <v>206.01621103034401</v>
      </c>
      <c r="O112" s="211">
        <f xml:space="preserve"> INDEX(F_Inputs!$A:$W,MATCH($C112,F_Inputs!$B:$B,0),MATCH(O$87,F_Inputs!$2:$2,0))</f>
        <v>200.12743263956699</v>
      </c>
      <c r="P112" s="211">
        <f xml:space="preserve"> INDEX(F_Inputs!$A:$W,MATCH($C112,F_Inputs!$B:$B,0),MATCH(P$87,F_Inputs!$2:$2,0))</f>
        <v>194.76876550137899</v>
      </c>
      <c r="Q112" s="211">
        <f xml:space="preserve"> INDEX(F_Inputs!$A:$W,MATCH($C112,F_Inputs!$B:$B,0),MATCH(Q$87,F_Inputs!$2:$2,0))</f>
        <v>189.644788818569</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5.1713831689205199</v>
      </c>
      <c r="N113" s="211">
        <f xml:space="preserve"> INDEX(F_Inputs!$A:$W,MATCH($C113,F_Inputs!$B:$B,0),MATCH(N$87,F_Inputs!$2:$2,0))</f>
        <v>6.0955352755031704</v>
      </c>
      <c r="O113" s="211">
        <f xml:space="preserve"> INDEX(F_Inputs!$A:$W,MATCH($C113,F_Inputs!$B:$B,0),MATCH(O$87,F_Inputs!$2:$2,0))</f>
        <v>6.3047512516672697</v>
      </c>
      <c r="P113" s="211">
        <f xml:space="preserve"> INDEX(F_Inputs!$A:$W,MATCH($C113,F_Inputs!$B:$B,0),MATCH(P$87,F_Inputs!$2:$2,0))</f>
        <v>6.2326004960442702</v>
      </c>
      <c r="Q113" s="211">
        <f xml:space="preserve"> INDEX(F_Inputs!$A:$W,MATCH($C113,F_Inputs!$B:$B,0),MATCH(Q$87,F_Inputs!$2:$2,0))</f>
        <v>6.0686332421943403</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12.336953813687799</v>
      </c>
      <c r="N114" s="211">
        <f xml:space="preserve"> INDEX(F_Inputs!$A:$W,MATCH($C114,F_Inputs!$B:$B,0),MATCH(N$87,F_Inputs!$2:$2,0))</f>
        <v>11.9843136662803</v>
      </c>
      <c r="O114" s="211">
        <f xml:space="preserve"> INDEX(F_Inputs!$A:$W,MATCH($C114,F_Inputs!$B:$B,0),MATCH(O$87,F_Inputs!$2:$2,0))</f>
        <v>11.6634183898547</v>
      </c>
      <c r="P114" s="211">
        <f xml:space="preserve"> INDEX(F_Inputs!$A:$W,MATCH($C114,F_Inputs!$B:$B,0),MATCH(P$87,F_Inputs!$2:$2,0))</f>
        <v>11.356577178854399</v>
      </c>
      <c r="Q114" s="211">
        <f xml:space="preserve"> INDEX(F_Inputs!$A:$W,MATCH($C114,F_Inputs!$B:$B,0),MATCH(Q$87,F_Inputs!$2:$2,0))</f>
        <v>11.057808346433101</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193.941108300433</v>
      </c>
      <c r="N115" s="211">
        <f xml:space="preserve"> INDEX(F_Inputs!$A:$W,MATCH($C115,F_Inputs!$B:$B,0),MATCH(N$87,F_Inputs!$2:$2,0))</f>
        <v>184.695814889525</v>
      </c>
      <c r="O115" s="211">
        <f xml:space="preserve"> INDEX(F_Inputs!$A:$W,MATCH($C115,F_Inputs!$B:$B,0),MATCH(O$87,F_Inputs!$2:$2,0))</f>
        <v>176.09613381160699</v>
      </c>
      <c r="P115" s="211">
        <f xml:space="preserve"> INDEX(F_Inputs!$A:$W,MATCH($C115,F_Inputs!$B:$B,0),MATCH(P$87,F_Inputs!$2:$2,0))</f>
        <v>167.93672548804199</v>
      </c>
      <c r="Q115" s="211">
        <f xml:space="preserve"> INDEX(F_Inputs!$A:$W,MATCH($C115,F_Inputs!$B:$B,0),MATCH(Q$87,F_Inputs!$2:$2,0))</f>
        <v>160.15538306944401</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213.18178167511101</v>
      </c>
      <c r="N116" s="211">
        <f xml:space="preserve"> INDEX(F_Inputs!$A:$W,MATCH($C116,F_Inputs!$B:$B,0),MATCH(N$87,F_Inputs!$2:$2,0))</f>
        <v>205.84374303388799</v>
      </c>
      <c r="O116" s="211">
        <f xml:space="preserve"> INDEX(F_Inputs!$A:$W,MATCH($C116,F_Inputs!$B:$B,0),MATCH(O$87,F_Inputs!$2:$2,0))</f>
        <v>198.79889523041899</v>
      </c>
      <c r="P116" s="211">
        <f xml:space="preserve"> INDEX(F_Inputs!$A:$W,MATCH($C116,F_Inputs!$B:$B,0),MATCH(P$87,F_Inputs!$2:$2,0))</f>
        <v>192.12865255857099</v>
      </c>
      <c r="Q116" s="211">
        <f xml:space="preserve"> INDEX(F_Inputs!$A:$W,MATCH($C116,F_Inputs!$B:$B,0),MATCH(Q$87,F_Inputs!$2:$2,0))</f>
        <v>185.727463815547</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4.2281708321637099</v>
      </c>
      <c r="N117" s="211">
        <f xml:space="preserve"> INDEX(F_Inputs!$A:$W,MATCH($C117,F_Inputs!$B:$B,0),MATCH(N$87,F_Inputs!$2:$2,0))</f>
        <v>4.1255168208003896</v>
      </c>
      <c r="O117" s="211">
        <f xml:space="preserve"> INDEX(F_Inputs!$A:$W,MATCH($C117,F_Inputs!$B:$B,0),MATCH(O$87,F_Inputs!$2:$2,0))</f>
        <v>4.1253258918573801</v>
      </c>
      <c r="P117" s="211">
        <f xml:space="preserve"> INDEX(F_Inputs!$A:$W,MATCH($C117,F_Inputs!$B:$B,0),MATCH(P$87,F_Inputs!$2:$2,0))</f>
        <v>4.0347017037301001</v>
      </c>
      <c r="Q117" s="211">
        <f xml:space="preserve"> INDEX(F_Inputs!$A:$W,MATCH($C117,F_Inputs!$B:$B,0),MATCH(Q$87,F_Inputs!$2:$2,0))</f>
        <v>3.90027674012675</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11.566209473387</v>
      </c>
      <c r="N120" s="211">
        <f xml:space="preserve"> INDEX(F_Inputs!$A:$W,MATCH($C120,F_Inputs!$B:$B,0),MATCH(N$87,F_Inputs!$2:$2,0))</f>
        <v>11.1703646242694</v>
      </c>
      <c r="O120" s="211">
        <f xml:space="preserve"> INDEX(F_Inputs!$A:$W,MATCH($C120,F_Inputs!$B:$B,0),MATCH(O$87,F_Inputs!$2:$2,0))</f>
        <v>10.7955685637051</v>
      </c>
      <c r="P120" s="211">
        <f xml:space="preserve"> INDEX(F_Inputs!$A:$W,MATCH($C120,F_Inputs!$B:$B,0),MATCH(P$87,F_Inputs!$2:$2,0))</f>
        <v>10.435890446754399</v>
      </c>
      <c r="Q120" s="211">
        <f xml:space="preserve"> INDEX(F_Inputs!$A:$W,MATCH($C120,F_Inputs!$B:$B,0),MATCH(Q$87,F_Inputs!$2:$2,0))</f>
        <v>10.0881957975618</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193.778749065634</v>
      </c>
      <c r="N122" s="211">
        <f xml:space="preserve"> INDEX(F_Inputs!$A:$W,MATCH($C122,F_Inputs!$B:$B,0),MATCH(N$87,F_Inputs!$2:$2,0))</f>
        <v>183.469719615342</v>
      </c>
      <c r="O122" s="211">
        <f xml:space="preserve"> INDEX(F_Inputs!$A:$W,MATCH($C122,F_Inputs!$B:$B,0),MATCH(O$87,F_Inputs!$2:$2,0))</f>
        <v>173.70913053180601</v>
      </c>
      <c r="P122" s="211">
        <f xml:space="preserve"> INDEX(F_Inputs!$A:$W,MATCH($C122,F_Inputs!$B:$B,0),MATCH(P$87,F_Inputs!$2:$2,0))</f>
        <v>164.46780478751401</v>
      </c>
      <c r="Q122" s="211">
        <f xml:space="preserve"> INDEX(F_Inputs!$A:$W,MATCH($C122,F_Inputs!$B:$B,0),MATCH(Q$87,F_Inputs!$2:$2,0))</f>
        <v>155.71811757281799</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20.354159475993299</v>
      </c>
      <c r="O123" s="211">
        <f xml:space="preserve"> INDEX(F_Inputs!$A:$W,MATCH($C123,F_Inputs!$B:$B,0),MATCH(O$87,F_Inputs!$2:$2,0))</f>
        <v>39.457208077339402</v>
      </c>
      <c r="P123" s="211">
        <f xml:space="preserve"> INDEX(F_Inputs!$A:$W,MATCH($C123,F_Inputs!$B:$B,0),MATCH(P$87,F_Inputs!$2:$2,0))</f>
        <v>55.345095361905898</v>
      </c>
      <c r="Q123" s="211">
        <f xml:space="preserve"> INDEX(F_Inputs!$A:$W,MATCH($C123,F_Inputs!$B:$B,0),MATCH(Q$87,F_Inputs!$2:$2,0))</f>
        <v>73.247823784828199</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0.40793772039813597</v>
      </c>
      <c r="O124" s="211">
        <f xml:space="preserve"> INDEX(F_Inputs!$A:$W,MATCH($C124,F_Inputs!$B:$B,0),MATCH(O$87,F_Inputs!$2:$2,0))</f>
        <v>0.81878645207353296</v>
      </c>
      <c r="P124" s="211">
        <f xml:space="preserve"> INDEX(F_Inputs!$A:$W,MATCH($C124,F_Inputs!$B:$B,0),MATCH(P$87,F_Inputs!$2:$2,0))</f>
        <v>1.16224700260006</v>
      </c>
      <c r="Q124" s="211">
        <f xml:space="preserve"> INDEX(F_Inputs!$A:$W,MATCH($C124,F_Inputs!$B:$B,0),MATCH(Q$87,F_Inputs!$2:$2,0))</f>
        <v>1.5382042994814999</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20.9103754633175</v>
      </c>
      <c r="N125" s="211">
        <f xml:space="preserve"> INDEX(F_Inputs!$A:$W,MATCH($C125,F_Inputs!$B:$B,0),MATCH(N$87,F_Inputs!$2:$2,0))</f>
        <v>20.3407175383152</v>
      </c>
      <c r="O125" s="211">
        <f xml:space="preserve"> INDEX(F_Inputs!$A:$W,MATCH($C125,F_Inputs!$B:$B,0),MATCH(O$87,F_Inputs!$2:$2,0))</f>
        <v>17.6821283557199</v>
      </c>
      <c r="P125" s="211">
        <f xml:space="preserve"> INDEX(F_Inputs!$A:$W,MATCH($C125,F_Inputs!$B:$B,0),MATCH(P$87,F_Inputs!$2:$2,0))</f>
        <v>20.286287275646199</v>
      </c>
      <c r="Q125" s="211">
        <f xml:space="preserve"> INDEX(F_Inputs!$A:$W,MATCH($C125,F_Inputs!$B:$B,0),MATCH(Q$87,F_Inputs!$2:$2,0))</f>
        <v>21.3805831355082</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0.55621598732424604</v>
      </c>
      <c r="N126" s="211">
        <f xml:space="preserve"> INDEX(F_Inputs!$A:$W,MATCH($C126,F_Inputs!$B:$B,0),MATCH(N$87,F_Inputs!$2:$2,0))</f>
        <v>1.6456066573672099</v>
      </c>
      <c r="O126" s="211">
        <f xml:space="preserve"> INDEX(F_Inputs!$A:$W,MATCH($C126,F_Inputs!$B:$B,0),MATCH(O$87,F_Inputs!$2:$2,0))</f>
        <v>2.6130275232269198</v>
      </c>
      <c r="P126" s="211">
        <f xml:space="preserve"> INDEX(F_Inputs!$A:$W,MATCH($C126,F_Inputs!$B:$B,0),MATCH(P$87,F_Inputs!$2:$2,0))</f>
        <v>3.54580585532391</v>
      </c>
      <c r="Q126" s="211">
        <f xml:space="preserve"> INDEX(F_Inputs!$A:$W,MATCH($C126,F_Inputs!$B:$B,0),MATCH(Q$87,F_Inputs!$2:$2,0))</f>
        <v>4.5473402054897996</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19.161153520663799</v>
      </c>
      <c r="N127" s="211">
        <f xml:space="preserve"> INDEX(F_Inputs!$A:$W,MATCH($C127,F_Inputs!$B:$B,0),MATCH(N$87,F_Inputs!$2:$2,0))</f>
        <v>36.4147038863725</v>
      </c>
      <c r="O127" s="211">
        <f xml:space="preserve"> INDEX(F_Inputs!$A:$W,MATCH($C127,F_Inputs!$B:$B,0),MATCH(O$87,F_Inputs!$2:$2,0))</f>
        <v>50.039118405755403</v>
      </c>
      <c r="P127" s="211">
        <f xml:space="preserve"> INDEX(F_Inputs!$A:$W,MATCH($C127,F_Inputs!$B:$B,0),MATCH(P$87,F_Inputs!$2:$2,0))</f>
        <v>64.863367731751396</v>
      </c>
      <c r="Q127" s="211">
        <f xml:space="preserve"> INDEX(F_Inputs!$A:$W,MATCH($C127,F_Inputs!$B:$B,0),MATCH(Q$87,F_Inputs!$2:$2,0))</f>
        <v>79.463164702607799</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426.36356335022202</v>
      </c>
      <c r="N128" s="211">
        <f xml:space="preserve"> INDEX(F_Inputs!$A:$W,MATCH($C128,F_Inputs!$B:$B,0),MATCH(N$87,F_Inputs!$2:$2,0))</f>
        <v>432.21411354022501</v>
      </c>
      <c r="O128" s="211">
        <f xml:space="preserve"> INDEX(F_Inputs!$A:$W,MATCH($C128,F_Inputs!$B:$B,0),MATCH(O$87,F_Inputs!$2:$2,0))</f>
        <v>438.38353594732502</v>
      </c>
      <c r="P128" s="211">
        <f xml:space="preserve"> INDEX(F_Inputs!$A:$W,MATCH($C128,F_Inputs!$B:$B,0),MATCH(P$87,F_Inputs!$2:$2,0))</f>
        <v>442.24251342185602</v>
      </c>
      <c r="Q128" s="211">
        <f xml:space="preserve"> INDEX(F_Inputs!$A:$W,MATCH($C128,F_Inputs!$B:$B,0),MATCH(Q$87,F_Inputs!$2:$2,0))</f>
        <v>448.620076418944</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9.3995540010842298</v>
      </c>
      <c r="N129" s="211">
        <f xml:space="preserve"> INDEX(F_Inputs!$A:$W,MATCH($C129,F_Inputs!$B:$B,0),MATCH(N$87,F_Inputs!$2:$2,0))</f>
        <v>10.628989816701701</v>
      </c>
      <c r="O129" s="211">
        <f xml:space="preserve"> INDEX(F_Inputs!$A:$W,MATCH($C129,F_Inputs!$B:$B,0),MATCH(O$87,F_Inputs!$2:$2,0))</f>
        <v>11.2488635955982</v>
      </c>
      <c r="P129" s="211">
        <f xml:space="preserve"> INDEX(F_Inputs!$A:$W,MATCH($C129,F_Inputs!$B:$B,0),MATCH(P$87,F_Inputs!$2:$2,0))</f>
        <v>11.4295492023744</v>
      </c>
      <c r="Q129" s="211">
        <f xml:space="preserve"> INDEX(F_Inputs!$A:$W,MATCH($C129,F_Inputs!$B:$B,0),MATCH(Q$87,F_Inputs!$2:$2,0))</f>
        <v>11.5071142818026</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406.88101088673102</v>
      </c>
      <c r="N130" s="211">
        <f xml:space="preserve"> INDEX(F_Inputs!$A:$W,MATCH($C130,F_Inputs!$B:$B,0),MATCH(N$87,F_Inputs!$2:$2,0))</f>
        <v>404.58023839124002</v>
      </c>
      <c r="O130" s="211">
        <f xml:space="preserve"> INDEX(F_Inputs!$A:$W,MATCH($C130,F_Inputs!$B:$B,0),MATCH(O$87,F_Inputs!$2:$2,0))</f>
        <v>399.84438274916801</v>
      </c>
      <c r="P130" s="211">
        <f xml:space="preserve"> INDEX(F_Inputs!$A:$W,MATCH($C130,F_Inputs!$B:$B,0),MATCH(P$87,F_Inputs!$2:$2,0))</f>
        <v>397.26789800730802</v>
      </c>
      <c r="Q130" s="211">
        <f xml:space="preserve"> INDEX(F_Inputs!$A:$W,MATCH($C130,F_Inputs!$B:$B,0),MATCH(Q$87,F_Inputs!$2:$2,0))</f>
        <v>395.33666534487003</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5.6500000000000002E-2</v>
      </c>
      <c r="N131" s="290">
        <f xml:space="preserve"> INDEX(F_Inputs!$A:$W,MATCH($C131,F_Inputs!$B:$B,0),MATCH(N$87,F_Inputs!$2:$2,0))</f>
        <v>5.6500000000000002E-2</v>
      </c>
      <c r="O131" s="290">
        <f xml:space="preserve"> INDEX(F_Inputs!$A:$W,MATCH($C131,F_Inputs!$B:$B,0),MATCH(O$87,F_Inputs!$2:$2,0))</f>
        <v>5.6500000000000002E-2</v>
      </c>
      <c r="P131" s="290">
        <f xml:space="preserve"> INDEX(F_Inputs!$A:$W,MATCH($C131,F_Inputs!$B:$B,0),MATCH(P$87,F_Inputs!$2:$2,0))</f>
        <v>5.6500000000000002E-2</v>
      </c>
      <c r="Q131" s="290">
        <f xml:space="preserve"> INDEX(F_Inputs!$A:$W,MATCH($C131,F_Inputs!$B:$B,0),MATCH(Q$87,F_Inputs!$2:$2,0))</f>
        <v>5.6500000000000002E-2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0</v>
      </c>
      <c r="N134" s="211">
        <f xml:space="preserve"> INDEX(F_Inputs!$A:$W,MATCH($C134,F_Inputs!$B:$B,0),MATCH(N$87,F_Inputs!$2:$2,0))</f>
        <v>0</v>
      </c>
      <c r="O134" s="211">
        <f xml:space="preserve"> INDEX(F_Inputs!$A:$W,MATCH($C134,F_Inputs!$B:$B,0),MATCH(O$87,F_Inputs!$2:$2,0))</f>
        <v>0</v>
      </c>
      <c r="P134" s="211">
        <f xml:space="preserve"> INDEX(F_Inputs!$A:$W,MATCH($C134,F_Inputs!$B:$B,0),MATCH(P$87,F_Inputs!$2:$2,0))</f>
        <v>0</v>
      </c>
      <c r="Q134" s="211">
        <f xml:space="preserve"> INDEX(F_Inputs!$A:$W,MATCH($C134,F_Inputs!$B:$B,0),MATCH(Q$87,F_Inputs!$2:$2,0))</f>
        <v>0</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0</v>
      </c>
      <c r="N135" s="211">
        <f xml:space="preserve"> INDEX(F_Inputs!$A:$W,MATCH($C135,F_Inputs!$B:$B,0),MATCH(N$87,F_Inputs!$2:$2,0))</f>
        <v>0</v>
      </c>
      <c r="O135" s="211">
        <f xml:space="preserve"> INDEX(F_Inputs!$A:$W,MATCH($C135,F_Inputs!$B:$B,0),MATCH(O$87,F_Inputs!$2:$2,0))</f>
        <v>0</v>
      </c>
      <c r="P135" s="211">
        <f xml:space="preserve"> INDEX(F_Inputs!$A:$W,MATCH($C135,F_Inputs!$B:$B,0),MATCH(P$87,F_Inputs!$2:$2,0))</f>
        <v>0</v>
      </c>
      <c r="Q135" s="211">
        <f xml:space="preserve"> INDEX(F_Inputs!$A:$W,MATCH($C135,F_Inputs!$B:$B,0),MATCH(Q$87,F_Inputs!$2:$2,0))</f>
        <v>0</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0</v>
      </c>
      <c r="N136" s="211">
        <f xml:space="preserve"> INDEX(F_Inputs!$A:$W,MATCH($C136,F_Inputs!$B:$B,0),MATCH(N$87,F_Inputs!$2:$2,0))</f>
        <v>0</v>
      </c>
      <c r="O136" s="211">
        <f xml:space="preserve"> INDEX(F_Inputs!$A:$W,MATCH($C136,F_Inputs!$B:$B,0),MATCH(O$87,F_Inputs!$2:$2,0))</f>
        <v>0</v>
      </c>
      <c r="P136" s="211">
        <f xml:space="preserve"> INDEX(F_Inputs!$A:$W,MATCH($C136,F_Inputs!$B:$B,0),MATCH(P$87,F_Inputs!$2:$2,0))</f>
        <v>0</v>
      </c>
      <c r="Q136" s="211">
        <f xml:space="preserve"> INDEX(F_Inputs!$A:$W,MATCH($C136,F_Inputs!$B:$B,0),MATCH(Q$87,F_Inputs!$2:$2,0))</f>
        <v>0</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0</v>
      </c>
      <c r="N137" s="211">
        <f xml:space="preserve"> INDEX(F_Inputs!$A:$W,MATCH($C137,F_Inputs!$B:$B,0),MATCH(N$87,F_Inputs!$2:$2,0))</f>
        <v>0</v>
      </c>
      <c r="O137" s="211">
        <f xml:space="preserve"> INDEX(F_Inputs!$A:$W,MATCH($C137,F_Inputs!$B:$B,0),MATCH(O$87,F_Inputs!$2:$2,0))</f>
        <v>0</v>
      </c>
      <c r="P137" s="211">
        <f xml:space="preserve"> INDEX(F_Inputs!$A:$W,MATCH($C137,F_Inputs!$B:$B,0),MATCH(P$87,F_Inputs!$2:$2,0))</f>
        <v>0</v>
      </c>
      <c r="Q137" s="211">
        <f xml:space="preserve"> INDEX(F_Inputs!$A:$W,MATCH($C137,F_Inputs!$B:$B,0),MATCH(Q$87,F_Inputs!$2:$2,0))</f>
        <v>0</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0</v>
      </c>
      <c r="N138" s="211">
        <f xml:space="preserve"> INDEX(F_Inputs!$A:$W,MATCH($C138,F_Inputs!$B:$B,0),MATCH(N$87,F_Inputs!$2:$2,0))</f>
        <v>0</v>
      </c>
      <c r="O138" s="211">
        <f xml:space="preserve"> INDEX(F_Inputs!$A:$W,MATCH($C138,F_Inputs!$B:$B,0),MATCH(O$87,F_Inputs!$2:$2,0))</f>
        <v>0</v>
      </c>
      <c r="P138" s="211">
        <f xml:space="preserve"> INDEX(F_Inputs!$A:$W,MATCH($C138,F_Inputs!$B:$B,0),MATCH(P$87,F_Inputs!$2:$2,0))</f>
        <v>0</v>
      </c>
      <c r="Q138" s="211">
        <f xml:space="preserve"> INDEX(F_Inputs!$A:$W,MATCH($C138,F_Inputs!$B:$B,0),MATCH(Q$87,F_Inputs!$2:$2,0))</f>
        <v>0</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0</v>
      </c>
      <c r="N139" s="211">
        <f xml:space="preserve"> INDEX(F_Inputs!$A:$W,MATCH($C139,F_Inputs!$B:$B,0),MATCH(N$87,F_Inputs!$2:$2,0))</f>
        <v>0</v>
      </c>
      <c r="O139" s="211">
        <f xml:space="preserve"> INDEX(F_Inputs!$A:$W,MATCH($C139,F_Inputs!$B:$B,0),MATCH(O$87,F_Inputs!$2:$2,0))</f>
        <v>0</v>
      </c>
      <c r="P139" s="211">
        <f xml:space="preserve"> INDEX(F_Inputs!$A:$W,MATCH($C139,F_Inputs!$B:$B,0),MATCH(P$87,F_Inputs!$2:$2,0))</f>
        <v>0</v>
      </c>
      <c r="Q139" s="211">
        <f xml:space="preserve"> INDEX(F_Inputs!$A:$W,MATCH($C139,F_Inputs!$B:$B,0),MATCH(Q$87,F_Inputs!$2:$2,0))</f>
        <v>0</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0</v>
      </c>
      <c r="N142" s="211">
        <f xml:space="preserve"> INDEX(F_Inputs!$A:$W,MATCH($C142,F_Inputs!$B:$B,0),MATCH(N$87,F_Inputs!$2:$2,0))</f>
        <v>0</v>
      </c>
      <c r="O142" s="211">
        <f xml:space="preserve"> INDEX(F_Inputs!$A:$W,MATCH($C142,F_Inputs!$B:$B,0),MATCH(O$87,F_Inputs!$2:$2,0))</f>
        <v>0</v>
      </c>
      <c r="P142" s="211">
        <f xml:space="preserve"> INDEX(F_Inputs!$A:$W,MATCH($C142,F_Inputs!$B:$B,0),MATCH(P$87,F_Inputs!$2:$2,0))</f>
        <v>0</v>
      </c>
      <c r="Q142" s="211">
        <f xml:space="preserve"> INDEX(F_Inputs!$A:$W,MATCH($C142,F_Inputs!$B:$B,0),MATCH(Q$87,F_Inputs!$2:$2,0))</f>
        <v>0</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0</v>
      </c>
      <c r="N144" s="211">
        <f xml:space="preserve"> INDEX(F_Inputs!$A:$W,MATCH($C144,F_Inputs!$B:$B,0),MATCH(N$87,F_Inputs!$2:$2,0))</f>
        <v>0</v>
      </c>
      <c r="O144" s="211">
        <f xml:space="preserve"> INDEX(F_Inputs!$A:$W,MATCH($C144,F_Inputs!$B:$B,0),MATCH(O$87,F_Inputs!$2:$2,0))</f>
        <v>0</v>
      </c>
      <c r="P144" s="211">
        <f xml:space="preserve"> INDEX(F_Inputs!$A:$W,MATCH($C144,F_Inputs!$B:$B,0),MATCH(P$87,F_Inputs!$2:$2,0))</f>
        <v>0</v>
      </c>
      <c r="Q144" s="211">
        <f xml:space="preserve"> INDEX(F_Inputs!$A:$W,MATCH($C144,F_Inputs!$B:$B,0),MATCH(Q$87,F_Inputs!$2:$2,0))</f>
        <v>0</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0</v>
      </c>
      <c r="O145" s="211">
        <f xml:space="preserve"> INDEX(F_Inputs!$A:$W,MATCH($C145,F_Inputs!$B:$B,0),MATCH(O$87,F_Inputs!$2:$2,0))</f>
        <v>0</v>
      </c>
      <c r="P145" s="211">
        <f xml:space="preserve"> INDEX(F_Inputs!$A:$W,MATCH($C145,F_Inputs!$B:$B,0),MATCH(P$87,F_Inputs!$2:$2,0))</f>
        <v>0</v>
      </c>
      <c r="Q145" s="211">
        <f xml:space="preserve"> INDEX(F_Inputs!$A:$W,MATCH($C145,F_Inputs!$B:$B,0),MATCH(Q$87,F_Inputs!$2:$2,0))</f>
        <v>0</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0</v>
      </c>
      <c r="O146" s="211">
        <f xml:space="preserve"> INDEX(F_Inputs!$A:$W,MATCH($C146,F_Inputs!$B:$B,0),MATCH(O$87,F_Inputs!$2:$2,0))</f>
        <v>0</v>
      </c>
      <c r="P146" s="211">
        <f xml:space="preserve"> INDEX(F_Inputs!$A:$W,MATCH($C146,F_Inputs!$B:$B,0),MATCH(P$87,F_Inputs!$2:$2,0))</f>
        <v>0</v>
      </c>
      <c r="Q146" s="211">
        <f xml:space="preserve"> INDEX(F_Inputs!$A:$W,MATCH($C146,F_Inputs!$B:$B,0),MATCH(Q$87,F_Inputs!$2:$2,0))</f>
        <v>0</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0</v>
      </c>
      <c r="N147" s="211">
        <f xml:space="preserve"> INDEX(F_Inputs!$A:$W,MATCH($C147,F_Inputs!$B:$B,0),MATCH(N$87,F_Inputs!$2:$2,0))</f>
        <v>0</v>
      </c>
      <c r="O147" s="211">
        <f xml:space="preserve"> INDEX(F_Inputs!$A:$W,MATCH($C147,F_Inputs!$B:$B,0),MATCH(O$87,F_Inputs!$2:$2,0))</f>
        <v>0</v>
      </c>
      <c r="P147" s="211">
        <f xml:space="preserve"> INDEX(F_Inputs!$A:$W,MATCH($C147,F_Inputs!$B:$B,0),MATCH(P$87,F_Inputs!$2:$2,0))</f>
        <v>0</v>
      </c>
      <c r="Q147" s="211">
        <f xml:space="preserve"> INDEX(F_Inputs!$A:$W,MATCH($C147,F_Inputs!$B:$B,0),MATCH(Q$87,F_Inputs!$2:$2,0))</f>
        <v>0</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0</v>
      </c>
      <c r="N148" s="211">
        <f xml:space="preserve"> INDEX(F_Inputs!$A:$W,MATCH($C148,F_Inputs!$B:$B,0),MATCH(N$87,F_Inputs!$2:$2,0))</f>
        <v>0</v>
      </c>
      <c r="O148" s="211">
        <f xml:space="preserve"> INDEX(F_Inputs!$A:$W,MATCH($C148,F_Inputs!$B:$B,0),MATCH(O$87,F_Inputs!$2:$2,0))</f>
        <v>0</v>
      </c>
      <c r="P148" s="211">
        <f xml:space="preserve"> INDEX(F_Inputs!$A:$W,MATCH($C148,F_Inputs!$B:$B,0),MATCH(P$87,F_Inputs!$2:$2,0))</f>
        <v>0</v>
      </c>
      <c r="Q148" s="211">
        <f xml:space="preserve"> INDEX(F_Inputs!$A:$W,MATCH($C148,F_Inputs!$B:$B,0),MATCH(Q$87,F_Inputs!$2:$2,0))</f>
        <v>0</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0</v>
      </c>
      <c r="N149" s="211">
        <f xml:space="preserve"> INDEX(F_Inputs!$A:$W,MATCH($C149,F_Inputs!$B:$B,0),MATCH(N$87,F_Inputs!$2:$2,0))</f>
        <v>0</v>
      </c>
      <c r="O149" s="211">
        <f xml:space="preserve"> INDEX(F_Inputs!$A:$W,MATCH($C149,F_Inputs!$B:$B,0),MATCH(O$87,F_Inputs!$2:$2,0))</f>
        <v>0</v>
      </c>
      <c r="P149" s="211">
        <f xml:space="preserve"> INDEX(F_Inputs!$A:$W,MATCH($C149,F_Inputs!$B:$B,0),MATCH(P$87,F_Inputs!$2:$2,0))</f>
        <v>0</v>
      </c>
      <c r="Q149" s="211">
        <f xml:space="preserve"> INDEX(F_Inputs!$A:$W,MATCH($C149,F_Inputs!$B:$B,0),MATCH(Q$87,F_Inputs!$2:$2,0))</f>
        <v>0</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0</v>
      </c>
      <c r="N150" s="211">
        <f xml:space="preserve"> INDEX(F_Inputs!$A:$W,MATCH($C150,F_Inputs!$B:$B,0),MATCH(N$87,F_Inputs!$2:$2,0))</f>
        <v>0</v>
      </c>
      <c r="O150" s="211">
        <f xml:space="preserve"> INDEX(F_Inputs!$A:$W,MATCH($C150,F_Inputs!$B:$B,0),MATCH(O$87,F_Inputs!$2:$2,0))</f>
        <v>0</v>
      </c>
      <c r="P150" s="211">
        <f xml:space="preserve"> INDEX(F_Inputs!$A:$W,MATCH($C150,F_Inputs!$B:$B,0),MATCH(P$87,F_Inputs!$2:$2,0))</f>
        <v>0</v>
      </c>
      <c r="Q150" s="211">
        <f xml:space="preserve"> INDEX(F_Inputs!$A:$W,MATCH($C150,F_Inputs!$B:$B,0),MATCH(Q$87,F_Inputs!$2:$2,0))</f>
        <v>0</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0</v>
      </c>
      <c r="N151" s="211">
        <f xml:space="preserve"> INDEX(F_Inputs!$A:$W,MATCH($C151,F_Inputs!$B:$B,0),MATCH(N$87,F_Inputs!$2:$2,0))</f>
        <v>0</v>
      </c>
      <c r="O151" s="211">
        <f xml:space="preserve"> INDEX(F_Inputs!$A:$W,MATCH($C151,F_Inputs!$B:$B,0),MATCH(O$87,F_Inputs!$2:$2,0))</f>
        <v>0</v>
      </c>
      <c r="P151" s="211">
        <f xml:space="preserve"> INDEX(F_Inputs!$A:$W,MATCH($C151,F_Inputs!$B:$B,0),MATCH(P$87,F_Inputs!$2:$2,0))</f>
        <v>0</v>
      </c>
      <c r="Q151" s="211">
        <f xml:space="preserve"> INDEX(F_Inputs!$A:$W,MATCH($C151,F_Inputs!$B:$B,0),MATCH(Q$87,F_Inputs!$2:$2,0))</f>
        <v>0</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0</v>
      </c>
      <c r="N152" s="211">
        <f xml:space="preserve"> INDEX(F_Inputs!$A:$W,MATCH($C152,F_Inputs!$B:$B,0),MATCH(N$87,F_Inputs!$2:$2,0))</f>
        <v>0</v>
      </c>
      <c r="O152" s="211">
        <f xml:space="preserve"> INDEX(F_Inputs!$A:$W,MATCH($C152,F_Inputs!$B:$B,0),MATCH(O$87,F_Inputs!$2:$2,0))</f>
        <v>0</v>
      </c>
      <c r="P152" s="211">
        <f xml:space="preserve"> INDEX(F_Inputs!$A:$W,MATCH($C152,F_Inputs!$B:$B,0),MATCH(P$87,F_Inputs!$2:$2,0))</f>
        <v>0</v>
      </c>
      <c r="Q152" s="211">
        <f xml:space="preserve"> INDEX(F_Inputs!$A:$W,MATCH($C152,F_Inputs!$B:$B,0),MATCH(Q$87,F_Inputs!$2:$2,0))</f>
        <v>0</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0</v>
      </c>
      <c r="N153" s="290">
        <f xml:space="preserve"> INDEX(F_Inputs!$A:$W,MATCH($C153,F_Inputs!$B:$B,0),MATCH(N$87,F_Inputs!$2:$2,0))</f>
        <v>0</v>
      </c>
      <c r="O153" s="290">
        <f xml:space="preserve"> INDEX(F_Inputs!$A:$W,MATCH($C153,F_Inputs!$B:$B,0),MATCH(O$87,F_Inputs!$2:$2,0))</f>
        <v>0</v>
      </c>
      <c r="P153" s="290">
        <f xml:space="preserve"> INDEX(F_Inputs!$A:$W,MATCH($C153,F_Inputs!$B:$B,0),MATCH(P$87,F_Inputs!$2:$2,0))</f>
        <v>0</v>
      </c>
      <c r="Q153" s="290">
        <f xml:space="preserve"> INDEX(F_Inputs!$A:$W,MATCH($C153,F_Inputs!$B:$B,0),MATCH(Q$87,F_Inputs!$2:$2,0))</f>
        <v>0</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0</v>
      </c>
      <c r="N156" s="211">
        <f xml:space="preserve"> INDEX(F_Inputs!$A:$W,MATCH($C156,F_Inputs!$B:$B,0),MATCH(N$87,F_Inputs!$2:$2,0))</f>
        <v>0</v>
      </c>
      <c r="O156" s="211">
        <f xml:space="preserve"> INDEX(F_Inputs!$A:$W,MATCH($C156,F_Inputs!$B:$B,0),MATCH(O$87,F_Inputs!$2:$2,0))</f>
        <v>0</v>
      </c>
      <c r="P156" s="211">
        <f xml:space="preserve"> INDEX(F_Inputs!$A:$W,MATCH($C156,F_Inputs!$B:$B,0),MATCH(P$87,F_Inputs!$2:$2,0))</f>
        <v>0</v>
      </c>
      <c r="Q156" s="211">
        <f xml:space="preserve"> INDEX(F_Inputs!$A:$W,MATCH($C156,F_Inputs!$B:$B,0),MATCH(Q$87,F_Inputs!$2:$2,0))</f>
        <v>0</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0</v>
      </c>
      <c r="N157" s="211">
        <f xml:space="preserve"> INDEX(F_Inputs!$A:$W,MATCH($C157,F_Inputs!$B:$B,0),MATCH(N$87,F_Inputs!$2:$2,0))</f>
        <v>0</v>
      </c>
      <c r="O157" s="211">
        <f xml:space="preserve"> INDEX(F_Inputs!$A:$W,MATCH($C157,F_Inputs!$B:$B,0),MATCH(O$87,F_Inputs!$2:$2,0))</f>
        <v>0</v>
      </c>
      <c r="P157" s="211">
        <f xml:space="preserve"> INDEX(F_Inputs!$A:$W,MATCH($C157,F_Inputs!$B:$B,0),MATCH(P$87,F_Inputs!$2:$2,0))</f>
        <v>0</v>
      </c>
      <c r="Q157" s="211">
        <f xml:space="preserve"> INDEX(F_Inputs!$A:$W,MATCH($C157,F_Inputs!$B:$B,0),MATCH(Q$87,F_Inputs!$2:$2,0))</f>
        <v>0</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0</v>
      </c>
      <c r="N158" s="211">
        <f xml:space="preserve"> INDEX(F_Inputs!$A:$W,MATCH($C158,F_Inputs!$B:$B,0),MATCH(N$87,F_Inputs!$2:$2,0))</f>
        <v>0</v>
      </c>
      <c r="O158" s="211">
        <f xml:space="preserve"> INDEX(F_Inputs!$A:$W,MATCH($C158,F_Inputs!$B:$B,0),MATCH(O$87,F_Inputs!$2:$2,0))</f>
        <v>0</v>
      </c>
      <c r="P158" s="211">
        <f xml:space="preserve"> INDEX(F_Inputs!$A:$W,MATCH($C158,F_Inputs!$B:$B,0),MATCH(P$87,F_Inputs!$2:$2,0))</f>
        <v>0</v>
      </c>
      <c r="Q158" s="211">
        <f xml:space="preserve"> INDEX(F_Inputs!$A:$W,MATCH($C158,F_Inputs!$B:$B,0),MATCH(Q$87,F_Inputs!$2:$2,0))</f>
        <v>0</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0</v>
      </c>
      <c r="N159" s="211">
        <f xml:space="preserve"> INDEX(F_Inputs!$A:$W,MATCH($C159,F_Inputs!$B:$B,0),MATCH(N$87,F_Inputs!$2:$2,0))</f>
        <v>0</v>
      </c>
      <c r="O159" s="211">
        <f xml:space="preserve"> INDEX(F_Inputs!$A:$W,MATCH($C159,F_Inputs!$B:$B,0),MATCH(O$87,F_Inputs!$2:$2,0))</f>
        <v>0</v>
      </c>
      <c r="P159" s="211">
        <f xml:space="preserve"> INDEX(F_Inputs!$A:$W,MATCH($C159,F_Inputs!$B:$B,0),MATCH(P$87,F_Inputs!$2:$2,0))</f>
        <v>0</v>
      </c>
      <c r="Q159" s="211">
        <f xml:space="preserve"> INDEX(F_Inputs!$A:$W,MATCH($C159,F_Inputs!$B:$B,0),MATCH(Q$87,F_Inputs!$2:$2,0))</f>
        <v>0</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0</v>
      </c>
      <c r="N160" s="211">
        <f xml:space="preserve"> INDEX(F_Inputs!$A:$W,MATCH($C160,F_Inputs!$B:$B,0),MATCH(N$87,F_Inputs!$2:$2,0))</f>
        <v>0</v>
      </c>
      <c r="O160" s="211">
        <f xml:space="preserve"> INDEX(F_Inputs!$A:$W,MATCH($C160,F_Inputs!$B:$B,0),MATCH(O$87,F_Inputs!$2:$2,0))</f>
        <v>0</v>
      </c>
      <c r="P160" s="211">
        <f xml:space="preserve"> INDEX(F_Inputs!$A:$W,MATCH($C160,F_Inputs!$B:$B,0),MATCH(P$87,F_Inputs!$2:$2,0))</f>
        <v>0</v>
      </c>
      <c r="Q160" s="211">
        <f xml:space="preserve"> INDEX(F_Inputs!$A:$W,MATCH($C160,F_Inputs!$B:$B,0),MATCH(Q$87,F_Inputs!$2:$2,0))</f>
        <v>0</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0</v>
      </c>
      <c r="N161" s="211">
        <f xml:space="preserve"> INDEX(F_Inputs!$A:$W,MATCH($C161,F_Inputs!$B:$B,0),MATCH(N$87,F_Inputs!$2:$2,0))</f>
        <v>0</v>
      </c>
      <c r="O161" s="211">
        <f xml:space="preserve"> INDEX(F_Inputs!$A:$W,MATCH($C161,F_Inputs!$B:$B,0),MATCH(O$87,F_Inputs!$2:$2,0))</f>
        <v>0</v>
      </c>
      <c r="P161" s="211">
        <f xml:space="preserve"> INDEX(F_Inputs!$A:$W,MATCH($C161,F_Inputs!$B:$B,0),MATCH(P$87,F_Inputs!$2:$2,0))</f>
        <v>0</v>
      </c>
      <c r="Q161" s="211">
        <f xml:space="preserve"> INDEX(F_Inputs!$A:$W,MATCH($C161,F_Inputs!$B:$B,0),MATCH(Q$87,F_Inputs!$2:$2,0))</f>
        <v>0</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0</v>
      </c>
      <c r="N164" s="211">
        <f xml:space="preserve"> INDEX(F_Inputs!$A:$W,MATCH($C164,F_Inputs!$B:$B,0),MATCH(N$87,F_Inputs!$2:$2,0))</f>
        <v>0</v>
      </c>
      <c r="O164" s="211">
        <f xml:space="preserve"> INDEX(F_Inputs!$A:$W,MATCH($C164,F_Inputs!$B:$B,0),MATCH(O$87,F_Inputs!$2:$2,0))</f>
        <v>0</v>
      </c>
      <c r="P164" s="211">
        <f xml:space="preserve"> INDEX(F_Inputs!$A:$W,MATCH($C164,F_Inputs!$B:$B,0),MATCH(P$87,F_Inputs!$2:$2,0))</f>
        <v>0</v>
      </c>
      <c r="Q164" s="211">
        <f xml:space="preserve"> INDEX(F_Inputs!$A:$W,MATCH($C164,F_Inputs!$B:$B,0),MATCH(Q$87,F_Inputs!$2:$2,0))</f>
        <v>0</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0</v>
      </c>
      <c r="N166" s="211">
        <f xml:space="preserve"> INDEX(F_Inputs!$A:$W,MATCH($C166,F_Inputs!$B:$B,0),MATCH(N$87,F_Inputs!$2:$2,0))</f>
        <v>0</v>
      </c>
      <c r="O166" s="211">
        <f xml:space="preserve"> INDEX(F_Inputs!$A:$W,MATCH($C166,F_Inputs!$B:$B,0),MATCH(O$87,F_Inputs!$2:$2,0))</f>
        <v>0</v>
      </c>
      <c r="P166" s="211">
        <f xml:space="preserve"> INDEX(F_Inputs!$A:$W,MATCH($C166,F_Inputs!$B:$B,0),MATCH(P$87,F_Inputs!$2:$2,0))</f>
        <v>0</v>
      </c>
      <c r="Q166" s="211">
        <f xml:space="preserve"> INDEX(F_Inputs!$A:$W,MATCH($C166,F_Inputs!$B:$B,0),MATCH(Q$87,F_Inputs!$2:$2,0))</f>
        <v>0</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0</v>
      </c>
      <c r="O167" s="211">
        <f xml:space="preserve"> INDEX(F_Inputs!$A:$W,MATCH($C167,F_Inputs!$B:$B,0),MATCH(O$87,F_Inputs!$2:$2,0))</f>
        <v>0</v>
      </c>
      <c r="P167" s="211">
        <f xml:space="preserve"> INDEX(F_Inputs!$A:$W,MATCH($C167,F_Inputs!$B:$B,0),MATCH(P$87,F_Inputs!$2:$2,0))</f>
        <v>0</v>
      </c>
      <c r="Q167" s="211">
        <f xml:space="preserve"> INDEX(F_Inputs!$A:$W,MATCH($C167,F_Inputs!$B:$B,0),MATCH(Q$87,F_Inputs!$2:$2,0))</f>
        <v>0</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v>
      </c>
      <c r="O168" s="211">
        <f xml:space="preserve"> INDEX(F_Inputs!$A:$W,MATCH($C168,F_Inputs!$B:$B,0),MATCH(O$87,F_Inputs!$2:$2,0))</f>
        <v>0</v>
      </c>
      <c r="P168" s="211">
        <f xml:space="preserve"> INDEX(F_Inputs!$A:$W,MATCH($C168,F_Inputs!$B:$B,0),MATCH(P$87,F_Inputs!$2:$2,0))</f>
        <v>0</v>
      </c>
      <c r="Q168" s="211">
        <f xml:space="preserve"> INDEX(F_Inputs!$A:$W,MATCH($C168,F_Inputs!$B:$B,0),MATCH(Q$87,F_Inputs!$2:$2,0))</f>
        <v>0</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0</v>
      </c>
      <c r="N169" s="211">
        <f xml:space="preserve"> INDEX(F_Inputs!$A:$W,MATCH($C169,F_Inputs!$B:$B,0),MATCH(N$87,F_Inputs!$2:$2,0))</f>
        <v>0</v>
      </c>
      <c r="O169" s="211">
        <f xml:space="preserve"> INDEX(F_Inputs!$A:$W,MATCH($C169,F_Inputs!$B:$B,0),MATCH(O$87,F_Inputs!$2:$2,0))</f>
        <v>0</v>
      </c>
      <c r="P169" s="211">
        <f xml:space="preserve"> INDEX(F_Inputs!$A:$W,MATCH($C169,F_Inputs!$B:$B,0),MATCH(P$87,F_Inputs!$2:$2,0))</f>
        <v>0</v>
      </c>
      <c r="Q169" s="211">
        <f xml:space="preserve"> INDEX(F_Inputs!$A:$W,MATCH($C169,F_Inputs!$B:$B,0),MATCH(Q$87,F_Inputs!$2:$2,0))</f>
        <v>0</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v>
      </c>
      <c r="N170" s="211">
        <f xml:space="preserve"> INDEX(F_Inputs!$A:$W,MATCH($C170,F_Inputs!$B:$B,0),MATCH(N$87,F_Inputs!$2:$2,0))</f>
        <v>0</v>
      </c>
      <c r="O170" s="211">
        <f xml:space="preserve"> INDEX(F_Inputs!$A:$W,MATCH($C170,F_Inputs!$B:$B,0),MATCH(O$87,F_Inputs!$2:$2,0))</f>
        <v>0</v>
      </c>
      <c r="P170" s="211">
        <f xml:space="preserve"> INDEX(F_Inputs!$A:$W,MATCH($C170,F_Inputs!$B:$B,0),MATCH(P$87,F_Inputs!$2:$2,0))</f>
        <v>0</v>
      </c>
      <c r="Q170" s="211">
        <f xml:space="preserve"> INDEX(F_Inputs!$A:$W,MATCH($C170,F_Inputs!$B:$B,0),MATCH(Q$87,F_Inputs!$2:$2,0))</f>
        <v>0</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0</v>
      </c>
      <c r="N171" s="211">
        <f xml:space="preserve"> INDEX(F_Inputs!$A:$W,MATCH($C171,F_Inputs!$B:$B,0),MATCH(N$87,F_Inputs!$2:$2,0))</f>
        <v>0</v>
      </c>
      <c r="O171" s="211">
        <f xml:space="preserve"> INDEX(F_Inputs!$A:$W,MATCH($C171,F_Inputs!$B:$B,0),MATCH(O$87,F_Inputs!$2:$2,0))</f>
        <v>0</v>
      </c>
      <c r="P171" s="211">
        <f xml:space="preserve"> INDEX(F_Inputs!$A:$W,MATCH($C171,F_Inputs!$B:$B,0),MATCH(P$87,F_Inputs!$2:$2,0))</f>
        <v>0</v>
      </c>
      <c r="Q171" s="211">
        <f xml:space="preserve"> INDEX(F_Inputs!$A:$W,MATCH($C171,F_Inputs!$B:$B,0),MATCH(Q$87,F_Inputs!$2:$2,0))</f>
        <v>0</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0</v>
      </c>
      <c r="N172" s="211">
        <f xml:space="preserve"> INDEX(F_Inputs!$A:$W,MATCH($C172,F_Inputs!$B:$B,0),MATCH(N$87,F_Inputs!$2:$2,0))</f>
        <v>0</v>
      </c>
      <c r="O172" s="211">
        <f xml:space="preserve"> INDEX(F_Inputs!$A:$W,MATCH($C172,F_Inputs!$B:$B,0),MATCH(O$87,F_Inputs!$2:$2,0))</f>
        <v>0</v>
      </c>
      <c r="P172" s="211">
        <f xml:space="preserve"> INDEX(F_Inputs!$A:$W,MATCH($C172,F_Inputs!$B:$B,0),MATCH(P$87,F_Inputs!$2:$2,0))</f>
        <v>0</v>
      </c>
      <c r="Q172" s="211">
        <f xml:space="preserve"> INDEX(F_Inputs!$A:$W,MATCH($C172,F_Inputs!$B:$B,0),MATCH(Q$87,F_Inputs!$2:$2,0))</f>
        <v>0</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0</v>
      </c>
      <c r="N173" s="211">
        <f xml:space="preserve"> INDEX(F_Inputs!$A:$W,MATCH($C173,F_Inputs!$B:$B,0),MATCH(N$87,F_Inputs!$2:$2,0))</f>
        <v>0</v>
      </c>
      <c r="O173" s="211">
        <f xml:space="preserve"> INDEX(F_Inputs!$A:$W,MATCH($C173,F_Inputs!$B:$B,0),MATCH(O$87,F_Inputs!$2:$2,0))</f>
        <v>0</v>
      </c>
      <c r="P173" s="211">
        <f xml:space="preserve"> INDEX(F_Inputs!$A:$W,MATCH($C173,F_Inputs!$B:$B,0),MATCH(P$87,F_Inputs!$2:$2,0))</f>
        <v>0</v>
      </c>
      <c r="Q173" s="211">
        <f xml:space="preserve"> INDEX(F_Inputs!$A:$W,MATCH($C173,F_Inputs!$B:$B,0),MATCH(Q$87,F_Inputs!$2:$2,0))</f>
        <v>0</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0</v>
      </c>
      <c r="N174" s="211">
        <f xml:space="preserve"> INDEX(F_Inputs!$A:$W,MATCH($C174,F_Inputs!$B:$B,0),MATCH(N$87,F_Inputs!$2:$2,0))</f>
        <v>0</v>
      </c>
      <c r="O174" s="211">
        <f xml:space="preserve"> INDEX(F_Inputs!$A:$W,MATCH($C174,F_Inputs!$B:$B,0),MATCH(O$87,F_Inputs!$2:$2,0))</f>
        <v>0</v>
      </c>
      <c r="P174" s="211">
        <f xml:space="preserve"> INDEX(F_Inputs!$A:$W,MATCH($C174,F_Inputs!$B:$B,0),MATCH(P$87,F_Inputs!$2:$2,0))</f>
        <v>0</v>
      </c>
      <c r="Q174" s="211">
        <f xml:space="preserve"> INDEX(F_Inputs!$A:$W,MATCH($C174,F_Inputs!$B:$B,0),MATCH(Q$87,F_Inputs!$2:$2,0))</f>
        <v>0</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0</v>
      </c>
      <c r="N175" s="290">
        <f xml:space="preserve"> INDEX(F_Inputs!$A:$W,MATCH($C175,F_Inputs!$B:$B,0),MATCH(N$87,F_Inputs!$2:$2,0))</f>
        <v>0</v>
      </c>
      <c r="O175" s="290">
        <f xml:space="preserve"> INDEX(F_Inputs!$A:$W,MATCH($C175,F_Inputs!$B:$B,0),MATCH(O$87,F_Inputs!$2:$2,0))</f>
        <v>0</v>
      </c>
      <c r="P175" s="290">
        <f xml:space="preserve"> INDEX(F_Inputs!$A:$W,MATCH($C175,F_Inputs!$B:$B,0),MATCH(P$87,F_Inputs!$2:$2,0))</f>
        <v>0</v>
      </c>
      <c r="Q175" s="290">
        <f xml:space="preserve"> INDEX(F_Inputs!$A:$W,MATCH($C175,F_Inputs!$B:$B,0),MATCH(Q$87,F_Inputs!$2:$2,0))</f>
        <v>0</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Bristol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Bristol Water</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Bristol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60.481206124897497</v>
      </c>
      <c r="N11" s="297">
        <f>Inp!N$90</f>
        <v>60.6474490980154</v>
      </c>
      <c r="O11" s="297">
        <f>Inp!O$90</f>
        <v>61.130585360777303</v>
      </c>
      <c r="P11" s="297">
        <f>Inp!P$90</f>
        <v>61.732239056976503</v>
      </c>
      <c r="Q11" s="297">
        <f>Inp!Q$90</f>
        <v>62.369809621957003</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1.4671586330344699</v>
      </c>
      <c r="N12" s="297">
        <f>Inp!N$91</f>
        <v>1.7944154175895799</v>
      </c>
      <c r="O12" s="297">
        <f>Inp!O$91</f>
        <v>1.9258385993620899</v>
      </c>
      <c r="P12" s="297">
        <f>Inp!P$91</f>
        <v>1.97543164982329</v>
      </c>
      <c r="Q12" s="297">
        <f>Inp!Q$91</f>
        <v>1.9958339079026699</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1.3009156599165701</v>
      </c>
      <c r="N13" s="297">
        <f>Inp!N$92</f>
        <v>1.3112791548277101</v>
      </c>
      <c r="O13" s="297">
        <f>Inp!O$92</f>
        <v>1.32418490316293</v>
      </c>
      <c r="P13" s="297">
        <f>Inp!P$92</f>
        <v>1.3378610848427901</v>
      </c>
      <c r="Q13" s="297">
        <f>Inp!Q$92</f>
        <v>1.35167851412705</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60.481206124897497</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58.065511294959464</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56.936258018461906</v>
      </c>
      <c r="N20" s="84">
        <f t="shared" si="2"/>
        <v>55.970987507258876</v>
      </c>
      <c r="O20" s="84">
        <f t="shared" si="2"/>
        <v>55.269949018581528</v>
      </c>
      <c r="P20" s="84">
        <f t="shared" si="2"/>
        <v>54.665937033428058</v>
      </c>
      <c r="Q20" s="84">
        <f t="shared" si="2"/>
        <v>54.094541460440034</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1.3811649574573694</v>
      </c>
      <c r="N21" s="84">
        <f t="shared" si="3"/>
        <v>1.6560499149505976</v>
      </c>
      <c r="O21" s="84">
        <f t="shared" si="3"/>
        <v>1.7412069682724485</v>
      </c>
      <c r="P21" s="84">
        <f t="shared" si="3"/>
        <v>1.7493099850697349</v>
      </c>
      <c r="Q21" s="84">
        <f t="shared" si="3"/>
        <v>1.7310253267341207</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1.2246658824943035</v>
      </c>
      <c r="N22" s="84">
        <f t="shared" si="4"/>
        <v>1.2101677858664042</v>
      </c>
      <c r="O22" s="84">
        <f t="shared" si="4"/>
        <v>1.197234275723936</v>
      </c>
      <c r="P22" s="84">
        <f t="shared" si="4"/>
        <v>1.1847201873884488</v>
      </c>
      <c r="Q22" s="84">
        <f t="shared" si="4"/>
        <v>1.1723369025306545</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56.936258018461906</v>
      </c>
      <c r="N24" s="84">
        <f t="shared" si="5"/>
        <v>55.970987507258876</v>
      </c>
      <c r="O24" s="84">
        <f t="shared" si="5"/>
        <v>55.269949018581528</v>
      </c>
      <c r="P24" s="84">
        <f t="shared" si="5"/>
        <v>54.665937033428058</v>
      </c>
      <c r="Q24" s="84">
        <f t="shared" si="5"/>
        <v>54.094541460440034</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1.3811649574573694</v>
      </c>
      <c r="N25" s="84">
        <f t="shared" si="6"/>
        <v>1.6560499149505976</v>
      </c>
      <c r="O25" s="84">
        <f t="shared" si="6"/>
        <v>1.7412069682724485</v>
      </c>
      <c r="P25" s="84">
        <f t="shared" si="6"/>
        <v>1.7493099850697349</v>
      </c>
      <c r="Q25" s="84">
        <f t="shared" si="6"/>
        <v>1.7310253267341207</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58.317422975919278</v>
      </c>
      <c r="N26" s="212">
        <f t="shared" si="7"/>
        <v>57.627037422209476</v>
      </c>
      <c r="O26" s="212">
        <f t="shared" si="7"/>
        <v>57.011155986853979</v>
      </c>
      <c r="P26" s="212">
        <f t="shared" si="7"/>
        <v>56.415247018497794</v>
      </c>
      <c r="Q26" s="212">
        <f t="shared" si="7"/>
        <v>55.825566787174154</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58.317422975919278</v>
      </c>
      <c r="N28" s="314">
        <f t="shared" si="8"/>
        <v>57.627037422209476</v>
      </c>
      <c r="O28" s="314">
        <f t="shared" si="8"/>
        <v>57.011155986853979</v>
      </c>
      <c r="P28" s="314">
        <f t="shared" si="8"/>
        <v>56.415247018497794</v>
      </c>
      <c r="Q28" s="314">
        <f t="shared" si="8"/>
        <v>55.825566787174154</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1.2246658824943035</v>
      </c>
      <c r="N29" s="314">
        <f t="shared" si="9"/>
        <v>1.2101677858664042</v>
      </c>
      <c r="O29" s="314">
        <f t="shared" si="9"/>
        <v>1.197234275723936</v>
      </c>
      <c r="P29" s="314">
        <f t="shared" si="9"/>
        <v>1.1847201873884488</v>
      </c>
      <c r="Q29" s="314">
        <f t="shared" si="9"/>
        <v>1.1723369025306545</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57.092757093424972</v>
      </c>
      <c r="N30" s="317">
        <f t="shared" si="10"/>
        <v>56.416869636343073</v>
      </c>
      <c r="O30" s="317">
        <f t="shared" si="10"/>
        <v>55.813921711130043</v>
      </c>
      <c r="P30" s="317">
        <f t="shared" si="10"/>
        <v>55.230526831109344</v>
      </c>
      <c r="Q30" s="317">
        <f t="shared" si="10"/>
        <v>54.653229884643501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58.317422975919278</v>
      </c>
      <c r="N32" s="91">
        <f t="shared" si="11"/>
        <v>57.627037422209476</v>
      </c>
      <c r="O32" s="91">
        <f t="shared" si="11"/>
        <v>57.011155986853979</v>
      </c>
      <c r="P32" s="91">
        <f t="shared" si="11"/>
        <v>56.415247018497794</v>
      </c>
      <c r="Q32" s="91">
        <f t="shared" si="11"/>
        <v>55.825566787174154</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57.092757093424972</v>
      </c>
      <c r="N33" s="91">
        <f t="shared" si="12"/>
        <v>56.416869636343073</v>
      </c>
      <c r="O33" s="91">
        <f t="shared" si="12"/>
        <v>55.813921711130043</v>
      </c>
      <c r="P33" s="91">
        <f t="shared" si="12"/>
        <v>55.230526831109344</v>
      </c>
      <c r="Q33" s="91">
        <f t="shared" si="12"/>
        <v>54.653229884643501</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57.705090034672125</v>
      </c>
      <c r="N34" s="317">
        <f t="shared" si="13"/>
        <v>57.021953529276274</v>
      </c>
      <c r="O34" s="317">
        <f t="shared" si="13"/>
        <v>56.412538848992014</v>
      </c>
      <c r="P34" s="317">
        <f t="shared" si="13"/>
        <v>55.822886924803569</v>
      </c>
      <c r="Q34" s="317">
        <f t="shared" si="13"/>
        <v>55.239398335908831</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57.092757093424972</v>
      </c>
      <c r="N37" s="84">
        <f t="shared" si="14"/>
        <v>56.416869636343073</v>
      </c>
      <c r="O37" s="84">
        <f t="shared" si="14"/>
        <v>55.813921711130043</v>
      </c>
      <c r="P37" s="84">
        <f t="shared" si="14"/>
        <v>55.230526831109344</v>
      </c>
      <c r="Q37" s="84">
        <f t="shared" si="14"/>
        <v>54.653229884643501</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57.092757093425</v>
      </c>
      <c r="N38" s="182">
        <f xml:space="preserve"> Inp!N$93</f>
        <v>56.416869636343101</v>
      </c>
      <c r="O38" s="182">
        <f xml:space="preserve"> Inp!O$93</f>
        <v>55.81392171113</v>
      </c>
      <c r="P38" s="182">
        <f xml:space="preserve"> Inp!P$93</f>
        <v>55.230526831109302</v>
      </c>
      <c r="Q38" s="182">
        <f xml:space="preserve"> Inp!Q$93</f>
        <v>54.653229884643501</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60.481206124897497</v>
      </c>
      <c r="N45" s="156">
        <f>Inp!N$94</f>
        <v>60.385472486763</v>
      </c>
      <c r="O45" s="156">
        <f>Inp!O$94</f>
        <v>60.302207047086704</v>
      </c>
      <c r="P45" s="156">
        <f>Inp!P$94</f>
        <v>60.260928697628799</v>
      </c>
      <c r="Q45" s="156">
        <f>Inp!Q$94</f>
        <v>60.234353628073201</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1.19956250305243</v>
      </c>
      <c r="N46" s="156">
        <f>Inp!N$95</f>
        <v>1.21024461955643</v>
      </c>
      <c r="O46" s="156">
        <f>Inp!O$95</f>
        <v>1.2513462702051601</v>
      </c>
      <c r="P46" s="156">
        <f>Inp!P$95</f>
        <v>1.2654795026502399</v>
      </c>
      <c r="Q46" s="156">
        <f>Inp!Q$95</f>
        <v>1.26492142618962</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1.2952961411869499</v>
      </c>
      <c r="N48" s="156">
        <f>Inp!N$98</f>
        <v>1.29351005923271</v>
      </c>
      <c r="O48" s="156">
        <f>Inp!O$98</f>
        <v>1.2926246196631299</v>
      </c>
      <c r="P48" s="156">
        <f>Inp!P$98</f>
        <v>1.2920545722058601</v>
      </c>
      <c r="Q48" s="156">
        <f>Inp!Q$98</f>
        <v>1.2914847761395201</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60.481206124897497</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58.065511294959464</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56.936258018461906</v>
      </c>
      <c r="N56" s="84">
        <f t="shared" si="18"/>
        <v>55.729211639457674</v>
      </c>
      <c r="O56" s="84">
        <f t="shared" si="18"/>
        <v>54.520987972395403</v>
      </c>
      <c r="P56" s="84">
        <f t="shared" si="18"/>
        <v>53.363043104916933</v>
      </c>
      <c r="Q56" s="84">
        <f t="shared" si="18"/>
        <v>52.242419199713659</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1.1292532764975658</v>
      </c>
      <c r="N57" s="84">
        <f t="shared" si="19"/>
        <v>1.1169239183076682</v>
      </c>
      <c r="O57" s="84">
        <f t="shared" si="19"/>
        <v>1.1313787386568535</v>
      </c>
      <c r="P57" s="84">
        <f t="shared" si="19"/>
        <v>1.1206239052032867</v>
      </c>
      <c r="Q57" s="84">
        <f t="shared" si="19"/>
        <v>1.0970908031940585</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1.2193757371941503</v>
      </c>
      <c r="N59" s="84">
        <f t="shared" si="21"/>
        <v>1.193768846713074</v>
      </c>
      <c r="O59" s="84">
        <f t="shared" si="21"/>
        <v>1.1686997009320981</v>
      </c>
      <c r="P59" s="84">
        <f t="shared" si="21"/>
        <v>1.1441570072125249</v>
      </c>
      <c r="Q59" s="84">
        <f t="shared" si="21"/>
        <v>1.1201297100610628</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56.936258018461906</v>
      </c>
      <c r="N62" s="84">
        <f t="shared" si="23"/>
        <v>55.729211639457674</v>
      </c>
      <c r="O62" s="84">
        <f t="shared" si="23"/>
        <v>54.520987972395403</v>
      </c>
      <c r="P62" s="84">
        <f t="shared" si="23"/>
        <v>53.363043104916933</v>
      </c>
      <c r="Q62" s="84">
        <f t="shared" si="23"/>
        <v>52.242419199713659</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1.1292532764975658</v>
      </c>
      <c r="N63" s="84">
        <f t="shared" si="24"/>
        <v>1.1169239183076682</v>
      </c>
      <c r="O63" s="84">
        <f t="shared" si="24"/>
        <v>1.1313787386568535</v>
      </c>
      <c r="P63" s="84">
        <f t="shared" si="24"/>
        <v>1.1206239052032867</v>
      </c>
      <c r="Q63" s="84">
        <f t="shared" si="24"/>
        <v>1.0970908031940585</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58.065511294959471</v>
      </c>
      <c r="N66" s="212">
        <f t="shared" si="26"/>
        <v>56.846135557765344</v>
      </c>
      <c r="O66" s="212">
        <f t="shared" si="26"/>
        <v>55.65236671105226</v>
      </c>
      <c r="P66" s="212">
        <f t="shared" si="26"/>
        <v>54.483667010120222</v>
      </c>
      <c r="Q66" s="212">
        <f t="shared" si="26"/>
        <v>53.339510002907716</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58.065511294959471</v>
      </c>
      <c r="N68" s="280">
        <f t="shared" si="27"/>
        <v>56.846135557765344</v>
      </c>
      <c r="O68" s="280">
        <f t="shared" si="27"/>
        <v>55.65236671105226</v>
      </c>
      <c r="P68" s="280">
        <f t="shared" si="27"/>
        <v>54.483667010120222</v>
      </c>
      <c r="Q68" s="280">
        <f t="shared" si="27"/>
        <v>53.339510002907716</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1.2193757371941503</v>
      </c>
      <c r="N69" s="280">
        <f t="shared" si="28"/>
        <v>1.193768846713074</v>
      </c>
      <c r="O69" s="280">
        <f t="shared" si="28"/>
        <v>1.1686997009320981</v>
      </c>
      <c r="P69" s="280">
        <f t="shared" si="28"/>
        <v>1.1441570072125249</v>
      </c>
      <c r="Q69" s="280">
        <f t="shared" si="28"/>
        <v>1.1201297100610628</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56.846135557765322</v>
      </c>
      <c r="N71" s="381">
        <f t="shared" si="30"/>
        <v>55.652366711052267</v>
      </c>
      <c r="O71" s="381">
        <f t="shared" si="30"/>
        <v>54.483667010120165</v>
      </c>
      <c r="P71" s="381">
        <f t="shared" si="30"/>
        <v>53.339510002907694</v>
      </c>
      <c r="Q71" s="381">
        <f t="shared" si="30"/>
        <v>52.219380292846651</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58.065511294959471</v>
      </c>
      <c r="N73" s="91">
        <f t="shared" si="31"/>
        <v>56.846135557765344</v>
      </c>
      <c r="O73" s="91">
        <f t="shared" si="31"/>
        <v>55.65236671105226</v>
      </c>
      <c r="P73" s="91">
        <f t="shared" si="31"/>
        <v>54.483667010120222</v>
      </c>
      <c r="Q73" s="91">
        <f t="shared" si="31"/>
        <v>53.339510002907716</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56.846135557765322</v>
      </c>
      <c r="N74" s="91">
        <f t="shared" si="32"/>
        <v>55.652366711052267</v>
      </c>
      <c r="O74" s="91">
        <f t="shared" si="32"/>
        <v>54.483667010120165</v>
      </c>
      <c r="P74" s="91">
        <f t="shared" si="32"/>
        <v>53.339510002907694</v>
      </c>
      <c r="Q74" s="91">
        <f t="shared" si="32"/>
        <v>52.219380292846651</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57.4558234263624</v>
      </c>
      <c r="N75" s="261">
        <f t="shared" ref="N75" si="37" xml:space="preserve"> AVERAGE(N73:N74)</f>
        <v>56.249251134408809</v>
      </c>
      <c r="O75" s="261">
        <f t="shared" ref="O75" si="38" xml:space="preserve"> AVERAGE(O73:O74)</f>
        <v>55.068016860586212</v>
      </c>
      <c r="P75" s="261">
        <f t="shared" ref="P75" si="39" xml:space="preserve"> AVERAGE(P73:P74)</f>
        <v>53.911588506513958</v>
      </c>
      <c r="Q75" s="261">
        <f t="shared" ref="Q75" si="40" xml:space="preserve"> AVERAGE(Q73:Q74)</f>
        <v>52.779445147877183</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56.846135557765322</v>
      </c>
      <c r="N78" s="84">
        <f t="shared" si="41"/>
        <v>55.652366711052267</v>
      </c>
      <c r="O78" s="84">
        <f t="shared" si="41"/>
        <v>54.483667010120165</v>
      </c>
      <c r="P78" s="84">
        <f t="shared" si="41"/>
        <v>53.339510002907694</v>
      </c>
      <c r="Q78" s="84">
        <f t="shared" si="41"/>
        <v>52.219380292846651</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56.8461355577654</v>
      </c>
      <c r="N79" s="182">
        <f xml:space="preserve"> Inp!N$100</f>
        <v>55.652366711052302</v>
      </c>
      <c r="O79" s="182">
        <f xml:space="preserve"> Inp!O$100</f>
        <v>54.4836670101202</v>
      </c>
      <c r="P79" s="182">
        <f xml:space="preserve"> Inp!P$100</f>
        <v>53.339510002907701</v>
      </c>
      <c r="Q79" s="182">
        <f xml:space="preserve"> Inp!Q$100</f>
        <v>52.219380292846601</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3.29539670246491</v>
      </c>
      <c r="O88" s="230">
        <f xml:space="preserve"> Inp!O$101</f>
        <v>6.3200845123612597</v>
      </c>
      <c r="P88" s="230">
        <f xml:space="preserve"> Inp!P$101</f>
        <v>13.0482978032014</v>
      </c>
      <c r="Q88" s="230">
        <f xml:space="preserve"> Inp!Q$101</f>
        <v>15.424963364160099</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6.6046285045404399E-2</v>
      </c>
      <c r="O89" s="230">
        <f xml:space="preserve"> Inp!O$102</f>
        <v>0.131149663821579</v>
      </c>
      <c r="P89" s="230">
        <f xml:space="preserve"> Inp!P$102</f>
        <v>0.27401425386723699</v>
      </c>
      <c r="Q89" s="230">
        <f xml:space="preserve"> Inp!Q$102</f>
        <v>0.32392423064738401</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3.3980168101308599</v>
      </c>
      <c r="N90" s="230">
        <f xml:space="preserve"> Inp!N$103</f>
        <v>3.26012856392716</v>
      </c>
      <c r="O90" s="230">
        <f xml:space="preserve"> Inp!O$103</f>
        <v>7.2042876585481697</v>
      </c>
      <c r="P90" s="230">
        <f xml:space="preserve"> Inp!P$103</f>
        <v>2.9978541506891698</v>
      </c>
      <c r="Q90" s="230">
        <f xml:space="preserve"> Inp!Q$103</f>
        <v>2.97971775775278</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0.102620107665952</v>
      </c>
      <c r="N91" s="230">
        <f xml:space="preserve"> Inp!N$104</f>
        <v>0.30148703907622298</v>
      </c>
      <c r="O91" s="230">
        <f xml:space="preserve"> Inp!O$104</f>
        <v>0.60722403152959803</v>
      </c>
      <c r="P91" s="230">
        <f xml:space="preserve"> Inp!P$104</f>
        <v>0.89520284359775903</v>
      </c>
      <c r="Q91" s="230">
        <f xml:space="preserve"> Inp!Q$104</f>
        <v>1.0412202870105001</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3.0412920973317794</v>
      </c>
      <c r="O98" s="84">
        <f t="shared" si="51"/>
        <v>5.7141731382055241</v>
      </c>
      <c r="P98" s="84">
        <f t="shared" si="51"/>
        <v>11.554698760316779</v>
      </c>
      <c r="Q98" s="84">
        <f t="shared" si="51"/>
        <v>13.378368882090962</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6.0953524841626965E-2</v>
      </c>
      <c r="O99" s="84">
        <f t="shared" si="52"/>
        <v>0.11857624445182652</v>
      </c>
      <c r="P99" s="84">
        <f t="shared" si="52"/>
        <v>0.24264867396665907</v>
      </c>
      <c r="Q99" s="84">
        <f t="shared" si="52"/>
        <v>0.28094574652392923</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3.1988509199560777</v>
      </c>
      <c r="N100" s="84">
        <f t="shared" si="53"/>
        <v>3.008743448198814</v>
      </c>
      <c r="O100" s="84">
        <f t="shared" si="53"/>
        <v>6.5136070471629193</v>
      </c>
      <c r="P100" s="84">
        <f t="shared" si="53"/>
        <v>2.6546988857105873</v>
      </c>
      <c r="Q100" s="84">
        <f t="shared" si="53"/>
        <v>2.5843668076617345</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9.6605297782673571E-2</v>
      </c>
      <c r="N101" s="84">
        <f t="shared" si="54"/>
        <v>0.27823968771487773</v>
      </c>
      <c r="O101" s="84">
        <f t="shared" si="54"/>
        <v>0.54900899553682403</v>
      </c>
      <c r="P101" s="84">
        <f t="shared" si="54"/>
        <v>0.79273169137917976</v>
      </c>
      <c r="Q101" s="84">
        <f t="shared" si="54"/>
        <v>0.90307048115971866</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3.0412920973317794</v>
      </c>
      <c r="O103" s="236">
        <f t="shared" si="55"/>
        <v>5.7141731382055241</v>
      </c>
      <c r="P103" s="236">
        <f t="shared" si="55"/>
        <v>11.554698760316779</v>
      </c>
      <c r="Q103" s="236">
        <f t="shared" si="55"/>
        <v>13.378368882090962</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6.0953524841626965E-2</v>
      </c>
      <c r="O104" s="236">
        <f t="shared" si="56"/>
        <v>0.11857624445182652</v>
      </c>
      <c r="P104" s="236">
        <f t="shared" si="56"/>
        <v>0.24264867396665907</v>
      </c>
      <c r="Q104" s="236">
        <f t="shared" si="56"/>
        <v>0.28094574652392923</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3.1022456221734065</v>
      </c>
      <c r="O105" s="212">
        <f t="shared" si="57"/>
        <v>5.8327493826573509</v>
      </c>
      <c r="P105" s="212">
        <f t="shared" si="57"/>
        <v>11.797347434283438</v>
      </c>
      <c r="Q105" s="212">
        <f t="shared" si="57"/>
        <v>13.659314628614892</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3.1022456221734065</v>
      </c>
      <c r="O107" s="262">
        <f t="shared" si="58"/>
        <v>5.8327493826573509</v>
      </c>
      <c r="P107" s="262">
        <f t="shared" si="58"/>
        <v>11.797347434283438</v>
      </c>
      <c r="Q107" s="262">
        <f t="shared" si="58"/>
        <v>13.659314628614892</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3.1988509199560777</v>
      </c>
      <c r="N108" s="262">
        <f t="shared" si="59"/>
        <v>3.008743448198814</v>
      </c>
      <c r="O108" s="262">
        <f t="shared" si="59"/>
        <v>6.5136070471629193</v>
      </c>
      <c r="P108" s="262">
        <f t="shared" si="59"/>
        <v>2.6546988857105873</v>
      </c>
      <c r="Q108" s="262">
        <f t="shared" si="59"/>
        <v>2.5843668076617345</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9.6605297782673571E-2</v>
      </c>
      <c r="N109" s="262">
        <f t="shared" si="60"/>
        <v>0.27823968771487773</v>
      </c>
      <c r="O109" s="262">
        <f t="shared" si="60"/>
        <v>0.54900899553682403</v>
      </c>
      <c r="P109" s="262">
        <f t="shared" si="60"/>
        <v>0.79273169137917976</v>
      </c>
      <c r="Q109" s="262">
        <f t="shared" si="60"/>
        <v>0.90307048115971866</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3.1022456221734043</v>
      </c>
      <c r="N110" s="261">
        <f t="shared" si="61"/>
        <v>5.832749382657342</v>
      </c>
      <c r="O110" s="261">
        <f t="shared" si="61"/>
        <v>11.797347434283447</v>
      </c>
      <c r="P110" s="261">
        <f t="shared" si="61"/>
        <v>13.659314628614846</v>
      </c>
      <c r="Q110" s="261">
        <f t="shared" si="61"/>
        <v>15.34061095511691</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3.1022456221734065</v>
      </c>
      <c r="O112" s="84">
        <f t="shared" si="62"/>
        <v>5.8327493826573509</v>
      </c>
      <c r="P112" s="84">
        <f t="shared" si="62"/>
        <v>11.797347434283438</v>
      </c>
      <c r="Q112" s="84">
        <f t="shared" si="62"/>
        <v>13.659314628614892</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3.1022456221734043</v>
      </c>
      <c r="N113" s="84">
        <f t="shared" si="63"/>
        <v>5.832749382657342</v>
      </c>
      <c r="O113" s="84">
        <f t="shared" si="63"/>
        <v>11.797347434283447</v>
      </c>
      <c r="P113" s="84">
        <f t="shared" si="63"/>
        <v>13.659314628614846</v>
      </c>
      <c r="Q113" s="84">
        <f t="shared" si="63"/>
        <v>15.34061095511691</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1.5511228110867021</v>
      </c>
      <c r="N114" s="261">
        <f t="shared" ref="N114" si="68" xml:space="preserve"> AVERAGE(N112:N113)</f>
        <v>4.467497502415374</v>
      </c>
      <c r="O114" s="261">
        <f t="shared" ref="O114" si="69" xml:space="preserve"> AVERAGE(O112:O113)</f>
        <v>8.8150484084703997</v>
      </c>
      <c r="P114" s="261">
        <f t="shared" ref="P114" si="70" xml:space="preserve"> AVERAGE(P112:P113)</f>
        <v>12.728331031449141</v>
      </c>
      <c r="Q114" s="261">
        <f t="shared" ref="Q114" si="71" xml:space="preserve"> AVERAGE(Q112:Q113)</f>
        <v>14.499962791865901</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3.1022456221734043</v>
      </c>
      <c r="N117" s="84">
        <f t="shared" si="72"/>
        <v>5.832749382657342</v>
      </c>
      <c r="O117" s="84">
        <f t="shared" si="72"/>
        <v>11.797347434283447</v>
      </c>
      <c r="P117" s="84">
        <f t="shared" si="72"/>
        <v>13.659314628614846</v>
      </c>
      <c r="Q117" s="84">
        <f t="shared" si="72"/>
        <v>15.34061095511691</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3.10224562217341</v>
      </c>
      <c r="N118" s="182">
        <f xml:space="preserve"> Inp!N$105</f>
        <v>5.83274938265735</v>
      </c>
      <c r="O118" s="182">
        <f xml:space="preserve"> Inp!O$105</f>
        <v>11.797347434283401</v>
      </c>
      <c r="P118" s="182">
        <f xml:space="preserve"> Inp!P$105</f>
        <v>13.659314628614901</v>
      </c>
      <c r="Q118" s="182">
        <f xml:space="preserve"> Inp!Q$105</f>
        <v>15.340610955116899</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58.065511294959464</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58.065511294959464</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116.13102258991893</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58.317422975919278</v>
      </c>
      <c r="N130" s="84">
        <f t="shared" si="85"/>
        <v>57.627037422209476</v>
      </c>
      <c r="O130" s="84">
        <f t="shared" si="85"/>
        <v>57.011155986853979</v>
      </c>
      <c r="P130" s="84">
        <f t="shared" si="85"/>
        <v>56.415247018497794</v>
      </c>
      <c r="Q130" s="84">
        <f t="shared" si="85"/>
        <v>55.825566787174154</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58.065511294959471</v>
      </c>
      <c r="N131" s="84">
        <f t="shared" si="86"/>
        <v>56.846135557765344</v>
      </c>
      <c r="O131" s="84">
        <f t="shared" si="86"/>
        <v>55.65236671105226</v>
      </c>
      <c r="P131" s="84">
        <f t="shared" si="86"/>
        <v>54.483667010120222</v>
      </c>
      <c r="Q131" s="84">
        <f t="shared" si="86"/>
        <v>53.339510002907716</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3.1022456221734065</v>
      </c>
      <c r="O132" s="84">
        <f t="shared" si="87"/>
        <v>5.8327493826573509</v>
      </c>
      <c r="P132" s="84">
        <f t="shared" si="87"/>
        <v>11.797347434283438</v>
      </c>
      <c r="Q132" s="84">
        <f t="shared" si="87"/>
        <v>13.659314628614892</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116.38293427087875</v>
      </c>
      <c r="N133" s="317">
        <f t="shared" si="88"/>
        <v>117.57541860214823</v>
      </c>
      <c r="O133" s="317">
        <f t="shared" si="88"/>
        <v>118.4962720805636</v>
      </c>
      <c r="P133" s="317">
        <f t="shared" si="88"/>
        <v>122.69626146290145</v>
      </c>
      <c r="Q133" s="317">
        <f t="shared" si="88"/>
        <v>122.82439141869676</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57.092757093424972</v>
      </c>
      <c r="N135" s="84">
        <f t="shared" si="89"/>
        <v>56.416869636343073</v>
      </c>
      <c r="O135" s="84">
        <f t="shared" si="89"/>
        <v>55.813921711130043</v>
      </c>
      <c r="P135" s="84">
        <f t="shared" si="89"/>
        <v>55.230526831109344</v>
      </c>
      <c r="Q135" s="84">
        <f t="shared" si="89"/>
        <v>54.653229884643501</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56.846135557765322</v>
      </c>
      <c r="N136" s="84">
        <f t="shared" si="90"/>
        <v>55.652366711052267</v>
      </c>
      <c r="O136" s="84">
        <f t="shared" si="90"/>
        <v>54.483667010120165</v>
      </c>
      <c r="P136" s="84">
        <f t="shared" si="90"/>
        <v>53.339510002907694</v>
      </c>
      <c r="Q136" s="84">
        <f t="shared" si="90"/>
        <v>52.219380292846651</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3.1022456221734043</v>
      </c>
      <c r="N137" s="84">
        <f t="shared" si="91"/>
        <v>5.832749382657342</v>
      </c>
      <c r="O137" s="84">
        <f t="shared" si="91"/>
        <v>11.797347434283447</v>
      </c>
      <c r="P137" s="84">
        <f t="shared" si="91"/>
        <v>13.659314628614846</v>
      </c>
      <c r="Q137" s="84">
        <f t="shared" si="91"/>
        <v>15.34061095511691</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117.04113827336369</v>
      </c>
      <c r="N138" s="212">
        <f t="shared" ref="N138" si="96" xml:space="preserve"> SUM(N135:N137)</f>
        <v>117.90198573005267</v>
      </c>
      <c r="O138" s="212">
        <f t="shared" ref="O138" si="97" xml:space="preserve"> SUM(O135:O137)</f>
        <v>122.09493615553366</v>
      </c>
      <c r="P138" s="212">
        <f t="shared" ref="P138" si="98" xml:space="preserve"> SUM(P135:P137)</f>
        <v>122.22935146263188</v>
      </c>
      <c r="Q138" s="212">
        <f t="shared" ref="Q138" si="99" xml:space="preserve"> SUM(Q135:Q137)</f>
        <v>122.21322113260706</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116.38293427087875</v>
      </c>
      <c r="N140" s="84">
        <f t="shared" si="100"/>
        <v>117.57541860214823</v>
      </c>
      <c r="O140" s="84">
        <f t="shared" si="100"/>
        <v>118.4962720805636</v>
      </c>
      <c r="P140" s="84">
        <f t="shared" si="100"/>
        <v>122.69626146290145</v>
      </c>
      <c r="Q140" s="84">
        <f t="shared" si="100"/>
        <v>122.82439141869676</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117.04113827336369</v>
      </c>
      <c r="N141" s="84">
        <f t="shared" si="101"/>
        <v>117.90198573005267</v>
      </c>
      <c r="O141" s="84">
        <f t="shared" si="101"/>
        <v>122.09493615553366</v>
      </c>
      <c r="P141" s="84">
        <f t="shared" si="101"/>
        <v>122.22935146263188</v>
      </c>
      <c r="Q141" s="84">
        <f t="shared" si="101"/>
        <v>122.21322113260706</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116.71203627212122</v>
      </c>
      <c r="N142" s="212">
        <f t="shared" ref="N142" si="106" xml:space="preserve"> AVERAGE(N140:N141)</f>
        <v>117.73870216610045</v>
      </c>
      <c r="O142" s="212">
        <f t="shared" ref="O142" si="107" xml:space="preserve"> AVERAGE(O140:O141)</f>
        <v>120.29560411804863</v>
      </c>
      <c r="P142" s="212">
        <f t="shared" ref="P142" si="108" xml:space="preserve"> AVERAGE(P140:P141)</f>
        <v>122.46280646276666</v>
      </c>
      <c r="Q142" s="212">
        <f t="shared" ref="Q142" si="109" xml:space="preserve"> AVERAGE(Q140:Q141)</f>
        <v>122.51880627565191</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120.96241224979499</v>
      </c>
      <c r="N145" s="182">
        <f xml:space="preserve"> Inp!N$106</f>
        <v>124.32831828724299</v>
      </c>
      <c r="O145" s="182">
        <f xml:space="preserve"> Inp!O$106</f>
        <v>127.75287692022501</v>
      </c>
      <c r="P145" s="182">
        <f xml:space="preserve"> Inp!P$106</f>
        <v>135.04146555780699</v>
      </c>
      <c r="Q145" s="182">
        <f xml:space="preserve"> Inp!Q$106</f>
        <v>138.02912661419001</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2.6667211360868999</v>
      </c>
      <c r="N146" s="182">
        <f xml:space="preserve"> Inp!N$107</f>
        <v>3.0707063221914099</v>
      </c>
      <c r="O146" s="182">
        <f xml:space="preserve"> Inp!O$107</f>
        <v>3.3083345333888299</v>
      </c>
      <c r="P146" s="182">
        <f xml:space="preserve"> Inp!P$107</f>
        <v>3.5149254063407702</v>
      </c>
      <c r="Q146" s="182">
        <f xml:space="preserve"> Inp!Q$107</f>
        <v>3.5846795647396701</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113.87251603692381</v>
      </c>
      <c r="N148" s="197">
        <f t="shared" si="110"/>
        <v>114.74149124404804</v>
      </c>
      <c r="O148" s="197">
        <f t="shared" si="110"/>
        <v>115.50511012918221</v>
      </c>
      <c r="P148" s="197">
        <f t="shared" si="110"/>
        <v>119.58367889866203</v>
      </c>
      <c r="Q148" s="197">
        <f t="shared" si="110"/>
        <v>119.71532954224439</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2.5104182339549355</v>
      </c>
      <c r="N149" s="224">
        <f t="shared" si="111"/>
        <v>2.8339273580998889</v>
      </c>
      <c r="O149" s="224">
        <f t="shared" si="111"/>
        <v>2.9911619513811294</v>
      </c>
      <c r="P149" s="224">
        <f t="shared" si="111"/>
        <v>3.1125825642396836</v>
      </c>
      <c r="Q149" s="224">
        <f t="shared" si="111"/>
        <v>3.1090618764521052</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116.38293427087875</v>
      </c>
      <c r="N151" s="8">
        <f t="shared" si="113"/>
        <v>117.57541860214792</v>
      </c>
      <c r="O151" s="8">
        <f t="shared" si="113"/>
        <v>118.49627208056334</v>
      </c>
      <c r="P151" s="8">
        <f t="shared" si="113"/>
        <v>122.69626146290172</v>
      </c>
      <c r="Q151" s="8">
        <f t="shared" si="113"/>
        <v>122.82439141869649</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116.38293427087875</v>
      </c>
      <c r="N153" s="84">
        <f t="shared" si="114"/>
        <v>117.57541860214823</v>
      </c>
      <c r="O153" s="84">
        <f t="shared" si="114"/>
        <v>118.4962720805636</v>
      </c>
      <c r="P153" s="84">
        <f t="shared" si="114"/>
        <v>122.69626146290145</v>
      </c>
      <c r="Q153" s="84">
        <f t="shared" si="114"/>
        <v>122.82439141869676</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116.38293427087875</v>
      </c>
      <c r="N154" s="197">
        <f t="shared" si="115"/>
        <v>117.57541860214792</v>
      </c>
      <c r="O154" s="197">
        <f t="shared" si="115"/>
        <v>118.49627208056334</v>
      </c>
      <c r="P154" s="197">
        <f t="shared" si="115"/>
        <v>122.69626146290172</v>
      </c>
      <c r="Q154" s="197">
        <f t="shared" si="115"/>
        <v>122.82439141869649</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117.04113827336369</v>
      </c>
      <c r="N158" s="84">
        <f t="shared" si="117"/>
        <v>117.90198573005267</v>
      </c>
      <c r="O158" s="84">
        <f t="shared" si="117"/>
        <v>122.09493615553366</v>
      </c>
      <c r="P158" s="84">
        <f t="shared" si="117"/>
        <v>122.22935146263188</v>
      </c>
      <c r="Q158" s="84">
        <f t="shared" si="117"/>
        <v>122.21322113260706</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117.041138273364</v>
      </c>
      <c r="N159" s="182">
        <f xml:space="preserve"> Inp!N$108</f>
        <v>117.901985730053</v>
      </c>
      <c r="O159" s="182">
        <f xml:space="preserve"> Inp!O$108</f>
        <v>122.094936155534</v>
      </c>
      <c r="P159" s="182">
        <f xml:space="preserve"> Inp!P$108</f>
        <v>122.229351462632</v>
      </c>
      <c r="Q159" s="182">
        <f xml:space="preserve"> Inp!Q$108</f>
        <v>122.213221132607</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116.71203627212122</v>
      </c>
      <c r="N168" s="84">
        <f t="shared" si="120"/>
        <v>117.73870216610045</v>
      </c>
      <c r="O168" s="84">
        <f t="shared" si="120"/>
        <v>120.29560411804863</v>
      </c>
      <c r="P168" s="84">
        <f t="shared" si="120"/>
        <v>122.46280646276666</v>
      </c>
      <c r="Q168" s="84">
        <f t="shared" si="120"/>
        <v>122.51880627565191</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46.68481450884849</v>
      </c>
      <c r="N169" s="84">
        <f t="shared" ref="N169" si="125" xml:space="preserve"> N167 * N168</f>
        <v>47.095480866440184</v>
      </c>
      <c r="O169" s="84">
        <f t="shared" ref="O169" si="126" xml:space="preserve"> O167 * O168</f>
        <v>48.118241647219456</v>
      </c>
      <c r="P169" s="84">
        <f t="shared" ref="P169" si="127" xml:space="preserve"> P167 * P168</f>
        <v>48.985122585106666</v>
      </c>
      <c r="Q169" s="84">
        <f t="shared" ref="Q169" si="128" xml:space="preserve"> Q167 * Q168</f>
        <v>49.00752251026077</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116.71203627212122</v>
      </c>
      <c r="N174" s="84">
        <f t="shared" si="129"/>
        <v>117.73870216610045</v>
      </c>
      <c r="O174" s="84">
        <f t="shared" si="129"/>
        <v>120.29560411804863</v>
      </c>
      <c r="P174" s="84">
        <f t="shared" si="129"/>
        <v>122.46280646276666</v>
      </c>
      <c r="Q174" s="84">
        <f t="shared" si="129"/>
        <v>122.51880627565191</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213.18178167511101</v>
      </c>
      <c r="N183" s="297">
        <f>Inp!N$112</f>
        <v>206.01621103034401</v>
      </c>
      <c r="O183" s="297">
        <f>Inp!O$112</f>
        <v>200.12743263956699</v>
      </c>
      <c r="P183" s="297">
        <f>Inp!P$112</f>
        <v>194.76876550137899</v>
      </c>
      <c r="Q183" s="297">
        <f>Inp!Q$112</f>
        <v>189.644788818569</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5.1713831689205199</v>
      </c>
      <c r="N184" s="297">
        <f>Inp!N$113</f>
        <v>6.0955352755031704</v>
      </c>
      <c r="O184" s="297">
        <f>Inp!O$113</f>
        <v>6.3047512516672697</v>
      </c>
      <c r="P184" s="297">
        <f>Inp!P$113</f>
        <v>6.2326004960442702</v>
      </c>
      <c r="Q184" s="297">
        <f>Inp!Q$113</f>
        <v>6.0686332421943403</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12.336953813687799</v>
      </c>
      <c r="N185" s="297">
        <f>Inp!N$114</f>
        <v>11.9843136662803</v>
      </c>
      <c r="O185" s="297">
        <f>Inp!O$114</f>
        <v>11.6634183898547</v>
      </c>
      <c r="P185" s="297">
        <f>Inp!P$114</f>
        <v>11.356577178854399</v>
      </c>
      <c r="Q185" s="297">
        <f>Inp!Q$114</f>
        <v>11.057808346433101</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213.18178167511101</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204.66703534604355</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200.68668771625138</v>
      </c>
      <c r="N192" s="84">
        <f t="shared" si="140"/>
        <v>190.13051571610993</v>
      </c>
      <c r="O192" s="84">
        <f t="shared" si="140"/>
        <v>180.94106140042743</v>
      </c>
      <c r="P192" s="84">
        <f t="shared" si="140"/>
        <v>172.47417611322868</v>
      </c>
      <c r="Q192" s="84">
        <f t="shared" si="140"/>
        <v>164.48259107545729</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4.868276036194688</v>
      </c>
      <c r="N193" s="84">
        <f t="shared" si="141"/>
        <v>5.6255149034192131</v>
      </c>
      <c r="O193" s="84">
        <f t="shared" si="141"/>
        <v>5.7003098890341981</v>
      </c>
      <c r="P193" s="84">
        <f t="shared" si="141"/>
        <v>5.519173635623444</v>
      </c>
      <c r="Q193" s="84">
        <f t="shared" si="141"/>
        <v>5.2634429144147479</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11.613855452013219</v>
      </c>
      <c r="N194" s="84">
        <f t="shared" si="142"/>
        <v>11.060215730003335</v>
      </c>
      <c r="O194" s="84">
        <f t="shared" si="142"/>
        <v>10.545237477854549</v>
      </c>
      <c r="P194" s="84">
        <f t="shared" si="142"/>
        <v>10.056624260810132</v>
      </c>
      <c r="Q194" s="84">
        <f t="shared" si="142"/>
        <v>9.5906509204277448</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200.68668771625138</v>
      </c>
      <c r="N196" s="84">
        <f t="shared" si="143"/>
        <v>190.13051571610993</v>
      </c>
      <c r="O196" s="84">
        <f t="shared" si="143"/>
        <v>180.94106140042743</v>
      </c>
      <c r="P196" s="84">
        <f t="shared" si="143"/>
        <v>172.47417611322868</v>
      </c>
      <c r="Q196" s="84">
        <f t="shared" si="143"/>
        <v>164.48259107545729</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4.868276036194688</v>
      </c>
      <c r="N197" s="84">
        <f t="shared" si="144"/>
        <v>5.6255149034192131</v>
      </c>
      <c r="O197" s="84">
        <f t="shared" si="144"/>
        <v>5.7003098890341981</v>
      </c>
      <c r="P197" s="84">
        <f t="shared" si="144"/>
        <v>5.519173635623444</v>
      </c>
      <c r="Q197" s="84">
        <f t="shared" si="144"/>
        <v>5.2634429144147479</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205.55496375244607</v>
      </c>
      <c r="N198" s="212">
        <f t="shared" si="145"/>
        <v>195.75603061952913</v>
      </c>
      <c r="O198" s="212">
        <f t="shared" si="145"/>
        <v>186.64137128946163</v>
      </c>
      <c r="P198" s="212">
        <f t="shared" si="145"/>
        <v>177.99334974885213</v>
      </c>
      <c r="Q198" s="212">
        <f t="shared" si="145"/>
        <v>169.74603398987205</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205.55496375244607</v>
      </c>
      <c r="N200" s="314">
        <f t="shared" si="146"/>
        <v>195.75603061952913</v>
      </c>
      <c r="O200" s="314">
        <f t="shared" si="146"/>
        <v>186.64137128946163</v>
      </c>
      <c r="P200" s="314">
        <f t="shared" si="146"/>
        <v>177.99334974885213</v>
      </c>
      <c r="Q200" s="314">
        <f t="shared" si="146"/>
        <v>169.74603398987205</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11.613855452013219</v>
      </c>
      <c r="N201" s="314">
        <f t="shared" si="147"/>
        <v>11.060215730003335</v>
      </c>
      <c r="O201" s="314">
        <f t="shared" si="147"/>
        <v>10.545237477854549</v>
      </c>
      <c r="P201" s="314">
        <f t="shared" si="147"/>
        <v>10.056624260810132</v>
      </c>
      <c r="Q201" s="314">
        <f t="shared" si="147"/>
        <v>9.5906509204277448</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193.94110830043286</v>
      </c>
      <c r="N202" s="317">
        <f t="shared" si="148"/>
        <v>184.69581488952579</v>
      </c>
      <c r="O202" s="317">
        <f t="shared" si="148"/>
        <v>176.09613381160707</v>
      </c>
      <c r="P202" s="317">
        <f t="shared" si="148"/>
        <v>167.93672548804199</v>
      </c>
      <c r="Q202" s="317">
        <f t="shared" si="148"/>
        <v>160.1553830694443</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205.55496375244607</v>
      </c>
      <c r="N204" s="91">
        <f t="shared" si="149"/>
        <v>195.75603061952913</v>
      </c>
      <c r="O204" s="91">
        <f t="shared" si="149"/>
        <v>186.64137128946163</v>
      </c>
      <c r="P204" s="91">
        <f t="shared" si="149"/>
        <v>177.99334974885213</v>
      </c>
      <c r="Q204" s="91">
        <f t="shared" si="149"/>
        <v>169.74603398987205</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193.94110830043286</v>
      </c>
      <c r="N205" s="91">
        <f t="shared" si="150"/>
        <v>184.69581488952579</v>
      </c>
      <c r="O205" s="91">
        <f t="shared" si="150"/>
        <v>176.09613381160707</v>
      </c>
      <c r="P205" s="91">
        <f t="shared" si="150"/>
        <v>167.93672548804199</v>
      </c>
      <c r="Q205" s="91">
        <f t="shared" si="150"/>
        <v>160.1553830694443</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199.74803602643948</v>
      </c>
      <c r="N206" s="317">
        <f t="shared" si="151"/>
        <v>190.22592275452746</v>
      </c>
      <c r="O206" s="317">
        <f t="shared" si="151"/>
        <v>181.36875255053434</v>
      </c>
      <c r="P206" s="317">
        <f t="shared" si="151"/>
        <v>172.96503761844707</v>
      </c>
      <c r="Q206" s="317">
        <f t="shared" si="151"/>
        <v>164.95070852965819</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193.94110830043286</v>
      </c>
      <c r="N209" s="84">
        <f t="shared" si="152"/>
        <v>184.69581488952579</v>
      </c>
      <c r="O209" s="84">
        <f t="shared" si="152"/>
        <v>176.09613381160707</v>
      </c>
      <c r="P209" s="84">
        <f t="shared" si="152"/>
        <v>167.93672548804199</v>
      </c>
      <c r="Q209" s="84">
        <f t="shared" si="152"/>
        <v>160.1553830694443</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193.941108300433</v>
      </c>
      <c r="N210" s="182">
        <f xml:space="preserve"> Inp!N$115</f>
        <v>184.695814889525</v>
      </c>
      <c r="O210" s="182">
        <f xml:space="preserve"> Inp!O$115</f>
        <v>176.09613381160699</v>
      </c>
      <c r="P210" s="182">
        <f xml:space="preserve"> Inp!P$115</f>
        <v>167.93672548804199</v>
      </c>
      <c r="Q210" s="182">
        <f xml:space="preserve"> Inp!Q$115</f>
        <v>160.15538306944401</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213.18178167511101</v>
      </c>
      <c r="N217" s="156">
        <f>Inp!N$116</f>
        <v>205.84374303388799</v>
      </c>
      <c r="O217" s="156">
        <f>Inp!O$116</f>
        <v>198.79889523041899</v>
      </c>
      <c r="P217" s="156">
        <f>Inp!P$116</f>
        <v>192.12865255857099</v>
      </c>
      <c r="Q217" s="156">
        <f>Inp!Q$116</f>
        <v>185.727463815547</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4.2281708321637099</v>
      </c>
      <c r="N218" s="156">
        <f>Inp!N$117</f>
        <v>4.1255168208003896</v>
      </c>
      <c r="O218" s="156">
        <f>Inp!O$117</f>
        <v>4.1253258918573801</v>
      </c>
      <c r="P218" s="156">
        <f>Inp!P$117</f>
        <v>4.0347017037301001</v>
      </c>
      <c r="Q218" s="156">
        <f>Inp!Q$117</f>
        <v>3.90027674012675</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11.566209473387</v>
      </c>
      <c r="N220" s="156">
        <f>Inp!N$120</f>
        <v>11.1703646242694</v>
      </c>
      <c r="O220" s="156">
        <f>Inp!O$120</f>
        <v>10.7955685637051</v>
      </c>
      <c r="P220" s="156">
        <f>Inp!P$120</f>
        <v>10.435890446754399</v>
      </c>
      <c r="Q220" s="156">
        <f>Inp!Q$120</f>
        <v>10.0881957975618</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213.18178167511101</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204.66703534604355</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200.68668771625138</v>
      </c>
      <c r="N228" s="84">
        <f t="shared" si="156"/>
        <v>189.9713465471076</v>
      </c>
      <c r="O228" s="84">
        <f t="shared" si="156"/>
        <v>179.73989189682243</v>
      </c>
      <c r="P228" s="84">
        <f t="shared" si="156"/>
        <v>170.13626888521651</v>
      </c>
      <c r="Q228" s="84">
        <f t="shared" si="156"/>
        <v>161.08501938052314</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3.9803476297921758</v>
      </c>
      <c r="N229" s="84">
        <f t="shared" si="157"/>
        <v>3.8074025185267213</v>
      </c>
      <c r="O229" s="84">
        <f t="shared" si="157"/>
        <v>3.7298277185201907</v>
      </c>
      <c r="P229" s="84">
        <f t="shared" si="157"/>
        <v>3.5728616465896432</v>
      </c>
      <c r="Q229" s="84">
        <f t="shared" si="157"/>
        <v>3.3827854069912142</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10.888286280409503</v>
      </c>
      <c r="N231" s="84">
        <f t="shared" si="159"/>
        <v>10.309029450291726</v>
      </c>
      <c r="O231" s="84">
        <f t="shared" si="159"/>
        <v>9.7605890835362246</v>
      </c>
      <c r="P231" s="84">
        <f t="shared" si="159"/>
        <v>9.2413257442920713</v>
      </c>
      <c r="Q231" s="84">
        <f t="shared" si="159"/>
        <v>8.7496872146957259</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200.68668771625138</v>
      </c>
      <c r="N234" s="84">
        <f t="shared" si="161"/>
        <v>189.9713465471076</v>
      </c>
      <c r="O234" s="84">
        <f t="shared" si="161"/>
        <v>179.73989189682243</v>
      </c>
      <c r="P234" s="84">
        <f t="shared" si="161"/>
        <v>170.13626888521651</v>
      </c>
      <c r="Q234" s="84">
        <f t="shared" si="161"/>
        <v>161.08501938052314</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3.9803476297921758</v>
      </c>
      <c r="N235" s="84">
        <f t="shared" si="162"/>
        <v>3.8074025185267213</v>
      </c>
      <c r="O235" s="84">
        <f t="shared" si="162"/>
        <v>3.7298277185201907</v>
      </c>
      <c r="P235" s="84">
        <f t="shared" si="162"/>
        <v>3.5728616465896432</v>
      </c>
      <c r="Q235" s="84">
        <f t="shared" si="162"/>
        <v>3.3827854069912142</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204.66703534604355</v>
      </c>
      <c r="N238" s="212">
        <f t="shared" si="164"/>
        <v>193.77874906563432</v>
      </c>
      <c r="O238" s="212">
        <f t="shared" si="164"/>
        <v>183.46971961534263</v>
      </c>
      <c r="P238" s="212">
        <f t="shared" si="164"/>
        <v>173.70913053180615</v>
      </c>
      <c r="Q238" s="212">
        <f t="shared" si="164"/>
        <v>164.46780478751435</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204.66703534604355</v>
      </c>
      <c r="N240" s="117">
        <f t="shared" si="165"/>
        <v>193.77874906563432</v>
      </c>
      <c r="O240" s="117">
        <f t="shared" si="165"/>
        <v>183.46971961534263</v>
      </c>
      <c r="P240" s="117">
        <f t="shared" si="165"/>
        <v>173.70913053180615</v>
      </c>
      <c r="Q240" s="117">
        <f t="shared" si="165"/>
        <v>164.46780478751435</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10.888286280409503</v>
      </c>
      <c r="N241" s="117">
        <f t="shared" si="166"/>
        <v>10.309029450291726</v>
      </c>
      <c r="O241" s="117">
        <f t="shared" si="166"/>
        <v>9.7605890835362246</v>
      </c>
      <c r="P241" s="117">
        <f t="shared" si="166"/>
        <v>9.2413257442920713</v>
      </c>
      <c r="Q241" s="117">
        <f t="shared" si="166"/>
        <v>8.7496872146957259</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193.77874906563403</v>
      </c>
      <c r="N243" s="261">
        <f t="shared" si="168"/>
        <v>183.4697196153426</v>
      </c>
      <c r="O243" s="261">
        <f t="shared" si="168"/>
        <v>173.70913053180641</v>
      </c>
      <c r="P243" s="261">
        <f t="shared" si="168"/>
        <v>164.46780478751407</v>
      </c>
      <c r="Q243" s="261">
        <f t="shared" si="168"/>
        <v>155.71811757281864</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204.66703534604355</v>
      </c>
      <c r="N245" s="91">
        <f t="shared" si="169"/>
        <v>193.77874906563432</v>
      </c>
      <c r="O245" s="91">
        <f t="shared" si="169"/>
        <v>183.46971961534263</v>
      </c>
      <c r="P245" s="91">
        <f t="shared" si="169"/>
        <v>173.70913053180615</v>
      </c>
      <c r="Q245" s="91">
        <f t="shared" si="169"/>
        <v>164.46780478751435</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193.77874906563403</v>
      </c>
      <c r="N246" s="91">
        <f t="shared" si="170"/>
        <v>183.4697196153426</v>
      </c>
      <c r="O246" s="91">
        <f t="shared" si="170"/>
        <v>173.70913053180641</v>
      </c>
      <c r="P246" s="91">
        <f t="shared" si="170"/>
        <v>164.46780478751407</v>
      </c>
      <c r="Q246" s="91">
        <f t="shared" si="170"/>
        <v>155.71811757281864</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199.22289220583878</v>
      </c>
      <c r="N247" s="261">
        <f t="shared" si="171"/>
        <v>188.62423434048844</v>
      </c>
      <c r="O247" s="261">
        <f t="shared" si="171"/>
        <v>178.58942507357452</v>
      </c>
      <c r="P247" s="261">
        <f t="shared" si="171"/>
        <v>169.08846765966013</v>
      </c>
      <c r="Q247" s="261">
        <f t="shared" si="171"/>
        <v>160.0929611801665</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193.77874906563403</v>
      </c>
      <c r="N250" s="84">
        <f t="shared" si="172"/>
        <v>183.4697196153426</v>
      </c>
      <c r="O250" s="84">
        <f t="shared" si="172"/>
        <v>173.70913053180641</v>
      </c>
      <c r="P250" s="84">
        <f t="shared" si="172"/>
        <v>164.46780478751407</v>
      </c>
      <c r="Q250" s="84">
        <f t="shared" si="172"/>
        <v>155.71811757281864</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193.778749065634</v>
      </c>
      <c r="N251" s="182">
        <f xml:space="preserve"> Inp!N$122</f>
        <v>183.469719615342</v>
      </c>
      <c r="O251" s="182">
        <f xml:space="preserve"> Inp!O$122</f>
        <v>173.70913053180601</v>
      </c>
      <c r="P251" s="182">
        <f xml:space="preserve"> Inp!P$122</f>
        <v>164.46780478751401</v>
      </c>
      <c r="Q251" s="182">
        <f xml:space="preserve"> Inp!Q$122</f>
        <v>155.71811757281799</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20.354159475993299</v>
      </c>
      <c r="O259" s="230">
        <f xml:space="preserve"> Inp!O$123</f>
        <v>39.457208077339402</v>
      </c>
      <c r="P259" s="230">
        <f xml:space="preserve"> Inp!P$123</f>
        <v>55.345095361905898</v>
      </c>
      <c r="Q259" s="230">
        <f xml:space="preserve"> Inp!Q$123</f>
        <v>73.247823784828199</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0.40793772039813597</v>
      </c>
      <c r="O260" s="230">
        <f xml:space="preserve"> Inp!O$124</f>
        <v>0.81878645207353296</v>
      </c>
      <c r="P260" s="230">
        <f xml:space="preserve"> Inp!P$124</f>
        <v>1.16224700260006</v>
      </c>
      <c r="Q260" s="230">
        <f xml:space="preserve"> Inp!Q$124</f>
        <v>1.5382042994814999</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20.9103754633175</v>
      </c>
      <c r="N261" s="230">
        <f xml:space="preserve"> Inp!N$125</f>
        <v>20.3407175383152</v>
      </c>
      <c r="O261" s="230">
        <f xml:space="preserve"> Inp!O$125</f>
        <v>17.6821283557199</v>
      </c>
      <c r="P261" s="230">
        <f xml:space="preserve"> Inp!P$125</f>
        <v>20.286287275646199</v>
      </c>
      <c r="Q261" s="230">
        <f xml:space="preserve"> Inp!Q$125</f>
        <v>21.3805831355082</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0.55621598732424604</v>
      </c>
      <c r="N262" s="230">
        <f xml:space="preserve"> Inp!N$126</f>
        <v>1.6456066573672099</v>
      </c>
      <c r="O262" s="230">
        <f xml:space="preserve"> Inp!O$126</f>
        <v>2.6130275232269198</v>
      </c>
      <c r="P262" s="230">
        <f xml:space="preserve"> Inp!P$126</f>
        <v>3.54580585532391</v>
      </c>
      <c r="Q262" s="230">
        <f xml:space="preserve"> Inp!Q$126</f>
        <v>4.5473402054897996</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18.784671452716648</v>
      </c>
      <c r="O269" s="84">
        <f t="shared" si="183"/>
        <v>35.67441512263612</v>
      </c>
      <c r="P269" s="84">
        <f t="shared" si="183"/>
        <v>49.009910289672241</v>
      </c>
      <c r="Q269" s="84">
        <f t="shared" si="183"/>
        <v>63.529253410138395</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0.37648206794720573</v>
      </c>
      <c r="O270" s="84">
        <f t="shared" si="184"/>
        <v>0.74028876373635277</v>
      </c>
      <c r="P270" s="84">
        <f t="shared" si="184"/>
        <v>1.029208116083149</v>
      </c>
      <c r="Q270" s="84">
        <f t="shared" si="184"/>
        <v>1.3341143216129998</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19.684768359013571</v>
      </c>
      <c r="N271" s="84">
        <f t="shared" si="185"/>
        <v>18.772266008843182</v>
      </c>
      <c r="O271" s="84">
        <f t="shared" si="185"/>
        <v>15.986929079656813</v>
      </c>
      <c r="P271" s="84">
        <f t="shared" si="185"/>
        <v>17.964177547957913</v>
      </c>
      <c r="Q271" s="84">
        <f t="shared" si="185"/>
        <v>18.543793028750358</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0.52361483834976152</v>
      </c>
      <c r="N272" s="84">
        <f t="shared" si="186"/>
        <v>1.5187156431345468</v>
      </c>
      <c r="O272" s="84">
        <f t="shared" si="186"/>
        <v>2.3625145602738886</v>
      </c>
      <c r="P272" s="84">
        <f t="shared" si="186"/>
        <v>3.1399282219618709</v>
      </c>
      <c r="Q272" s="84">
        <f t="shared" si="186"/>
        <v>3.9439960578939384</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18.784671452716648</v>
      </c>
      <c r="O274" s="236">
        <f t="shared" si="187"/>
        <v>35.67441512263612</v>
      </c>
      <c r="P274" s="236">
        <f t="shared" si="187"/>
        <v>49.009910289672241</v>
      </c>
      <c r="Q274" s="236">
        <f t="shared" si="187"/>
        <v>63.529253410138395</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0.37648206794720573</v>
      </c>
      <c r="O275" s="236">
        <f t="shared" si="188"/>
        <v>0.74028876373635277</v>
      </c>
      <c r="P275" s="236">
        <f t="shared" si="188"/>
        <v>1.029208116083149</v>
      </c>
      <c r="Q275" s="236">
        <f t="shared" si="188"/>
        <v>1.3341143216129998</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19.161153520663852</v>
      </c>
      <c r="O276" s="212">
        <f t="shared" si="189"/>
        <v>36.414703886372472</v>
      </c>
      <c r="P276" s="212">
        <f t="shared" si="189"/>
        <v>50.039118405755389</v>
      </c>
      <c r="Q276" s="212">
        <f t="shared" si="189"/>
        <v>64.863367731751396</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19.161153520663852</v>
      </c>
      <c r="O278" s="262">
        <f t="shared" si="190"/>
        <v>36.414703886372472</v>
      </c>
      <c r="P278" s="262">
        <f t="shared" si="190"/>
        <v>50.039118405755389</v>
      </c>
      <c r="Q278" s="262">
        <f t="shared" si="190"/>
        <v>64.863367731751396</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19.684768359013571</v>
      </c>
      <c r="N279" s="262">
        <f t="shared" si="191"/>
        <v>18.772266008843182</v>
      </c>
      <c r="O279" s="262">
        <f t="shared" si="191"/>
        <v>15.986929079656813</v>
      </c>
      <c r="P279" s="262">
        <f t="shared" si="191"/>
        <v>17.964177547957913</v>
      </c>
      <c r="Q279" s="262">
        <f t="shared" si="191"/>
        <v>18.543793028750358</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0.52361483834976152</v>
      </c>
      <c r="N280" s="262">
        <f t="shared" si="192"/>
        <v>1.5187156431345468</v>
      </c>
      <c r="O280" s="262">
        <f t="shared" si="192"/>
        <v>2.3625145602738886</v>
      </c>
      <c r="P280" s="262">
        <f t="shared" si="192"/>
        <v>3.1399282219618709</v>
      </c>
      <c r="Q280" s="262">
        <f t="shared" si="192"/>
        <v>3.9439960578939384</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19.16115352066381</v>
      </c>
      <c r="N281" s="261">
        <f t="shared" si="193"/>
        <v>36.414703886372486</v>
      </c>
      <c r="O281" s="261">
        <f t="shared" si="193"/>
        <v>50.039118405755396</v>
      </c>
      <c r="P281" s="261">
        <f t="shared" si="193"/>
        <v>64.863367731751438</v>
      </c>
      <c r="Q281" s="261">
        <f t="shared" si="193"/>
        <v>79.463164702607813</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19.161153520663852</v>
      </c>
      <c r="O283" s="84">
        <f t="shared" si="194"/>
        <v>36.414703886372472</v>
      </c>
      <c r="P283" s="84">
        <f t="shared" si="194"/>
        <v>50.039118405755389</v>
      </c>
      <c r="Q283" s="84">
        <f t="shared" si="194"/>
        <v>64.863367731751396</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19.16115352066381</v>
      </c>
      <c r="N284" s="84">
        <f t="shared" si="195"/>
        <v>36.414703886372486</v>
      </c>
      <c r="O284" s="84">
        <f t="shared" si="195"/>
        <v>50.039118405755396</v>
      </c>
      <c r="P284" s="84">
        <f t="shared" si="195"/>
        <v>64.863367731751438</v>
      </c>
      <c r="Q284" s="84">
        <f t="shared" si="195"/>
        <v>79.463164702607813</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9.5805767603319048</v>
      </c>
      <c r="N285" s="261">
        <f t="shared" si="196"/>
        <v>27.787928703518169</v>
      </c>
      <c r="O285" s="261">
        <f t="shared" si="196"/>
        <v>43.226911146063934</v>
      </c>
      <c r="P285" s="261">
        <f t="shared" si="196"/>
        <v>57.451243068753413</v>
      </c>
      <c r="Q285" s="261">
        <f t="shared" si="196"/>
        <v>72.163266217179597</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19.16115352066381</v>
      </c>
      <c r="N288" s="84">
        <f t="shared" si="197"/>
        <v>36.414703886372486</v>
      </c>
      <c r="O288" s="84">
        <f t="shared" si="197"/>
        <v>50.039118405755396</v>
      </c>
      <c r="P288" s="84">
        <f t="shared" si="197"/>
        <v>64.863367731751438</v>
      </c>
      <c r="Q288" s="84">
        <f t="shared" si="197"/>
        <v>79.463164702607813</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19.161153520663799</v>
      </c>
      <c r="N289" s="182">
        <f xml:space="preserve"> Inp!N$127</f>
        <v>36.4147038863725</v>
      </c>
      <c r="O289" s="182">
        <f xml:space="preserve"> Inp!O$127</f>
        <v>50.039118405755403</v>
      </c>
      <c r="P289" s="182">
        <f xml:space="preserve"> Inp!P$127</f>
        <v>64.863367731751396</v>
      </c>
      <c r="Q289" s="182">
        <f xml:space="preserve"> Inp!Q$127</f>
        <v>79.463164702607799</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204.66703534604355</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204.66703534604355</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409.3340706920871</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205.55496375244607</v>
      </c>
      <c r="N301" s="84">
        <f t="shared" si="203"/>
        <v>195.75603061952913</v>
      </c>
      <c r="O301" s="84">
        <f t="shared" si="203"/>
        <v>186.64137128946163</v>
      </c>
      <c r="P301" s="84">
        <f t="shared" si="203"/>
        <v>177.99334974885213</v>
      </c>
      <c r="Q301" s="84">
        <f t="shared" si="203"/>
        <v>169.74603398987205</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204.66703534604355</v>
      </c>
      <c r="N302" s="84">
        <f t="shared" si="204"/>
        <v>193.77874906563432</v>
      </c>
      <c r="O302" s="84">
        <f t="shared" si="204"/>
        <v>183.46971961534263</v>
      </c>
      <c r="P302" s="84">
        <f t="shared" si="204"/>
        <v>173.70913053180615</v>
      </c>
      <c r="Q302" s="84">
        <f t="shared" si="204"/>
        <v>164.46780478751435</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19.161153520663852</v>
      </c>
      <c r="O303" s="84">
        <f t="shared" si="205"/>
        <v>36.414703886372472</v>
      </c>
      <c r="P303" s="84">
        <f t="shared" si="205"/>
        <v>50.039118405755389</v>
      </c>
      <c r="Q303" s="84">
        <f t="shared" si="205"/>
        <v>64.863367731751396</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410.22199909848962</v>
      </c>
      <c r="N304" s="317">
        <f t="shared" si="206"/>
        <v>408.69593320582732</v>
      </c>
      <c r="O304" s="317">
        <f t="shared" si="206"/>
        <v>406.52579479117674</v>
      </c>
      <c r="P304" s="317">
        <f t="shared" si="206"/>
        <v>401.74159868641368</v>
      </c>
      <c r="Q304" s="317">
        <f t="shared" si="206"/>
        <v>399.0772065091378</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193.94110830043286</v>
      </c>
      <c r="N306" s="84">
        <f t="shared" si="207"/>
        <v>184.69581488952579</v>
      </c>
      <c r="O306" s="84">
        <f t="shared" si="207"/>
        <v>176.09613381160707</v>
      </c>
      <c r="P306" s="84">
        <f t="shared" si="207"/>
        <v>167.93672548804199</v>
      </c>
      <c r="Q306" s="84">
        <f t="shared" si="207"/>
        <v>160.1553830694443</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193.77874906563403</v>
      </c>
      <c r="N307" s="84">
        <f t="shared" si="208"/>
        <v>183.4697196153426</v>
      </c>
      <c r="O307" s="84">
        <f t="shared" si="208"/>
        <v>173.70913053180641</v>
      </c>
      <c r="P307" s="84">
        <f t="shared" si="208"/>
        <v>164.46780478751407</v>
      </c>
      <c r="Q307" s="84">
        <f t="shared" si="208"/>
        <v>155.71811757281864</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19.16115352066381</v>
      </c>
      <c r="N308" s="84">
        <f t="shared" si="209"/>
        <v>36.414703886372486</v>
      </c>
      <c r="O308" s="84">
        <f t="shared" si="209"/>
        <v>50.039118405755396</v>
      </c>
      <c r="P308" s="84">
        <f t="shared" si="209"/>
        <v>64.863367731751438</v>
      </c>
      <c r="Q308" s="84">
        <f t="shared" si="209"/>
        <v>79.463164702607813</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406.88101088673068</v>
      </c>
      <c r="N309" s="212">
        <f t="shared" si="211"/>
        <v>404.58023839124087</v>
      </c>
      <c r="O309" s="212">
        <f t="shared" si="211"/>
        <v>399.84438274916886</v>
      </c>
      <c r="P309" s="212">
        <f t="shared" si="211"/>
        <v>397.26789800730751</v>
      </c>
      <c r="Q309" s="212">
        <f t="shared" si="211"/>
        <v>395.33666534487071</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410.22199909848962</v>
      </c>
      <c r="N311" s="84">
        <f t="shared" si="212"/>
        <v>408.69593320582732</v>
      </c>
      <c r="O311" s="84">
        <f t="shared" si="212"/>
        <v>406.52579479117674</v>
      </c>
      <c r="P311" s="84">
        <f t="shared" si="212"/>
        <v>401.74159868641368</v>
      </c>
      <c r="Q311" s="84">
        <f t="shared" si="212"/>
        <v>399.0772065091378</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406.88101088673068</v>
      </c>
      <c r="N312" s="84">
        <f t="shared" si="213"/>
        <v>404.58023839124087</v>
      </c>
      <c r="O312" s="84">
        <f t="shared" si="213"/>
        <v>399.84438274916886</v>
      </c>
      <c r="P312" s="84">
        <f t="shared" si="213"/>
        <v>397.26789800730751</v>
      </c>
      <c r="Q312" s="84">
        <f t="shared" si="213"/>
        <v>395.33666534487071</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408.55150499261015</v>
      </c>
      <c r="N313" s="212">
        <f t="shared" si="214"/>
        <v>406.63808579853412</v>
      </c>
      <c r="O313" s="212">
        <f t="shared" si="214"/>
        <v>403.1850887701728</v>
      </c>
      <c r="P313" s="212">
        <f t="shared" si="214"/>
        <v>399.50474834686059</v>
      </c>
      <c r="Q313" s="212">
        <f t="shared" si="214"/>
        <v>397.20693592700422</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426.36356335022202</v>
      </c>
      <c r="N316" s="182">
        <f xml:space="preserve"> Inp!N$128</f>
        <v>432.21411354022501</v>
      </c>
      <c r="O316" s="182">
        <f xml:space="preserve"> Inp!O$128</f>
        <v>438.38353594732502</v>
      </c>
      <c r="P316" s="182">
        <f xml:space="preserve"> Inp!P$128</f>
        <v>442.24251342185602</v>
      </c>
      <c r="Q316" s="182">
        <f xml:space="preserve"> Inp!Q$128</f>
        <v>448.620076418944</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9.3995540010842298</v>
      </c>
      <c r="N317" s="182">
        <f xml:space="preserve"> Inp!N$129</f>
        <v>10.628989816701701</v>
      </c>
      <c r="O317" s="182">
        <f xml:space="preserve"> Inp!O$129</f>
        <v>11.2488635955982</v>
      </c>
      <c r="P317" s="182">
        <f xml:space="preserve"> Inp!P$129</f>
        <v>11.4295492023744</v>
      </c>
      <c r="Q317" s="182">
        <f xml:space="preserve"> Inp!Q$129</f>
        <v>11.5071142818026</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401.37337543250277</v>
      </c>
      <c r="N319" s="197">
        <f t="shared" si="215"/>
        <v>398.88653371593392</v>
      </c>
      <c r="O319" s="197">
        <f t="shared" si="215"/>
        <v>396.35536841988562</v>
      </c>
      <c r="P319" s="197">
        <f t="shared" si="215"/>
        <v>391.62035528811754</v>
      </c>
      <c r="Q319" s="197">
        <f t="shared" si="215"/>
        <v>389.09686386611867</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8.8486236659868638</v>
      </c>
      <c r="N320" s="224">
        <f t="shared" si="216"/>
        <v>9.8093994898931456</v>
      </c>
      <c r="O320" s="224">
        <f t="shared" si="216"/>
        <v>10.170426371290757</v>
      </c>
      <c r="P320" s="224">
        <f t="shared" si="216"/>
        <v>10.121243398296208</v>
      </c>
      <c r="Q320" s="224">
        <f t="shared" si="216"/>
        <v>9.9803426430189699</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410.22199909848962</v>
      </c>
      <c r="N322" s="8">
        <f t="shared" ref="N322:Q322" si="219" xml:space="preserve"> SUM(N319:N321)</f>
        <v>408.69593320582709</v>
      </c>
      <c r="O322" s="8">
        <f t="shared" si="219"/>
        <v>406.52579479117639</v>
      </c>
      <c r="P322" s="8">
        <f t="shared" si="219"/>
        <v>401.74159868641374</v>
      </c>
      <c r="Q322" s="8">
        <f t="shared" si="219"/>
        <v>399.07720650913762</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410.22199909848962</v>
      </c>
      <c r="N324" s="84">
        <f t="shared" si="220"/>
        <v>408.69593320582732</v>
      </c>
      <c r="O324" s="84">
        <f t="shared" si="220"/>
        <v>406.52579479117674</v>
      </c>
      <c r="P324" s="84">
        <f t="shared" si="220"/>
        <v>401.74159868641368</v>
      </c>
      <c r="Q324" s="84">
        <f t="shared" si="220"/>
        <v>399.0772065091378</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410.22199909848962</v>
      </c>
      <c r="N325" s="197">
        <f t="shared" si="221"/>
        <v>408.69593320582709</v>
      </c>
      <c r="O325" s="197">
        <f t="shared" si="221"/>
        <v>406.52579479117639</v>
      </c>
      <c r="P325" s="197">
        <f t="shared" si="221"/>
        <v>401.74159868641374</v>
      </c>
      <c r="Q325" s="197">
        <f t="shared" si="221"/>
        <v>399.07720650913762</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406.88101088673068</v>
      </c>
      <c r="N329" s="84">
        <f t="shared" si="223"/>
        <v>404.58023839124087</v>
      </c>
      <c r="O329" s="84">
        <f t="shared" si="223"/>
        <v>399.84438274916886</v>
      </c>
      <c r="P329" s="84">
        <f t="shared" si="223"/>
        <v>397.26789800730751</v>
      </c>
      <c r="Q329" s="84">
        <f t="shared" si="223"/>
        <v>395.33666534487071</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406.88101088673102</v>
      </c>
      <c r="N330" s="182">
        <f xml:space="preserve"> Inp!N$130</f>
        <v>404.58023839124002</v>
      </c>
      <c r="O330" s="182">
        <f xml:space="preserve"> Inp!O$130</f>
        <v>399.84438274916801</v>
      </c>
      <c r="P330" s="182">
        <f xml:space="preserve"> Inp!P$130</f>
        <v>397.26789800730802</v>
      </c>
      <c r="Q330" s="182">
        <f xml:space="preserve"> Inp!Q$130</f>
        <v>395.33666534487003</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408.55150499261015</v>
      </c>
      <c r="N339" s="84">
        <f t="shared" si="227"/>
        <v>406.63808579853412</v>
      </c>
      <c r="O339" s="84">
        <f t="shared" si="227"/>
        <v>403.1850887701728</v>
      </c>
      <c r="P339" s="84">
        <f t="shared" si="227"/>
        <v>399.50474834686059</v>
      </c>
      <c r="Q339" s="84">
        <f t="shared" si="227"/>
        <v>397.20693592700422</v>
      </c>
    </row>
    <row r="340" spans="1:17" hidden="1" outlineLevel="2">
      <c r="B340" s="270"/>
      <c r="E340" s="84" t="s">
        <v>645</v>
      </c>
      <c r="G340" s="70" t="s">
        <v>170</v>
      </c>
      <c r="J340" s="84">
        <f t="shared" ref="J340:Q340" si="228" xml:space="preserve"> J338 * J339</f>
        <v>0</v>
      </c>
      <c r="K340" s="84">
        <f t="shared" si="228"/>
        <v>0</v>
      </c>
      <c r="L340" s="84">
        <f t="shared" si="228"/>
        <v>0</v>
      </c>
      <c r="M340" s="84">
        <f t="shared" si="228"/>
        <v>163.42060199704406</v>
      </c>
      <c r="N340" s="84">
        <f t="shared" si="228"/>
        <v>162.65523431941367</v>
      </c>
      <c r="O340" s="84">
        <f t="shared" si="228"/>
        <v>161.27403550806912</v>
      </c>
      <c r="P340" s="84">
        <f t="shared" si="228"/>
        <v>159.80189933874425</v>
      </c>
      <c r="Q340" s="84">
        <f t="shared" si="228"/>
        <v>158.88277437080171</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408.55150499261015</v>
      </c>
      <c r="N345" s="84">
        <f t="shared" si="229"/>
        <v>406.63808579853412</v>
      </c>
      <c r="O345" s="84">
        <f t="shared" si="229"/>
        <v>403.1850887701728</v>
      </c>
      <c r="P345" s="84">
        <f t="shared" si="229"/>
        <v>399.50474834686059</v>
      </c>
      <c r="Q345" s="84">
        <f t="shared" si="229"/>
        <v>397.20693592700422</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0</v>
      </c>
      <c r="N354" s="297">
        <f>Inp!N$134</f>
        <v>0</v>
      </c>
      <c r="O354" s="297">
        <f>Inp!O$134</f>
        <v>0</v>
      </c>
      <c r="P354" s="297">
        <f>Inp!P$134</f>
        <v>0</v>
      </c>
      <c r="Q354" s="297">
        <f>Inp!Q$134</f>
        <v>0</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0</v>
      </c>
      <c r="N355" s="297">
        <f>Inp!N$135</f>
        <v>0</v>
      </c>
      <c r="O355" s="297">
        <f>Inp!O$135</f>
        <v>0</v>
      </c>
      <c r="P355" s="297">
        <f>Inp!P$135</f>
        <v>0</v>
      </c>
      <c r="Q355" s="297">
        <f>Inp!Q$135</f>
        <v>0</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0</v>
      </c>
      <c r="N356" s="297">
        <f>Inp!N$136</f>
        <v>0</v>
      </c>
      <c r="O356" s="297">
        <f>Inp!O$136</f>
        <v>0</v>
      </c>
      <c r="P356" s="297">
        <f>Inp!P$136</f>
        <v>0</v>
      </c>
      <c r="Q356" s="297">
        <f>Inp!Q$136</f>
        <v>0</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0</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0</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0</v>
      </c>
      <c r="N363" s="84">
        <f t="shared" si="240"/>
        <v>0</v>
      </c>
      <c r="O363" s="84">
        <f t="shared" si="240"/>
        <v>0</v>
      </c>
      <c r="P363" s="84">
        <f t="shared" si="240"/>
        <v>0</v>
      </c>
      <c r="Q363" s="84">
        <f t="shared" si="240"/>
        <v>0</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0</v>
      </c>
      <c r="N364" s="84">
        <f t="shared" si="241"/>
        <v>0</v>
      </c>
      <c r="O364" s="84">
        <f t="shared" si="241"/>
        <v>0</v>
      </c>
      <c r="P364" s="84">
        <f t="shared" si="241"/>
        <v>0</v>
      </c>
      <c r="Q364" s="84">
        <f t="shared" si="241"/>
        <v>0</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0</v>
      </c>
      <c r="N365" s="84">
        <f t="shared" si="242"/>
        <v>0</v>
      </c>
      <c r="O365" s="84">
        <f t="shared" si="242"/>
        <v>0</v>
      </c>
      <c r="P365" s="84">
        <f t="shared" si="242"/>
        <v>0</v>
      </c>
      <c r="Q365" s="84">
        <f t="shared" si="242"/>
        <v>0</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0</v>
      </c>
      <c r="N367" s="84">
        <f t="shared" si="243"/>
        <v>0</v>
      </c>
      <c r="O367" s="84">
        <f t="shared" si="243"/>
        <v>0</v>
      </c>
      <c r="P367" s="84">
        <f t="shared" si="243"/>
        <v>0</v>
      </c>
      <c r="Q367" s="84">
        <f t="shared" si="243"/>
        <v>0</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0</v>
      </c>
      <c r="N368" s="84">
        <f t="shared" si="244"/>
        <v>0</v>
      </c>
      <c r="O368" s="84">
        <f t="shared" si="244"/>
        <v>0</v>
      </c>
      <c r="P368" s="84">
        <f t="shared" si="244"/>
        <v>0</v>
      </c>
      <c r="Q368" s="84">
        <f t="shared" si="244"/>
        <v>0</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0</v>
      </c>
      <c r="N369" s="212">
        <f t="shared" si="245"/>
        <v>0</v>
      </c>
      <c r="O369" s="212">
        <f t="shared" si="245"/>
        <v>0</v>
      </c>
      <c r="P369" s="212">
        <f t="shared" si="245"/>
        <v>0</v>
      </c>
      <c r="Q369" s="212">
        <f t="shared" si="245"/>
        <v>0</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0</v>
      </c>
      <c r="N371" s="314">
        <f t="shared" si="246"/>
        <v>0</v>
      </c>
      <c r="O371" s="314">
        <f t="shared" si="246"/>
        <v>0</v>
      </c>
      <c r="P371" s="314">
        <f t="shared" si="246"/>
        <v>0</v>
      </c>
      <c r="Q371" s="314">
        <f t="shared" si="246"/>
        <v>0</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0</v>
      </c>
      <c r="N372" s="314">
        <f t="shared" si="247"/>
        <v>0</v>
      </c>
      <c r="O372" s="314">
        <f t="shared" si="247"/>
        <v>0</v>
      </c>
      <c r="P372" s="314">
        <f t="shared" si="247"/>
        <v>0</v>
      </c>
      <c r="Q372" s="314">
        <f t="shared" si="247"/>
        <v>0</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0</v>
      </c>
      <c r="N373" s="317">
        <f t="shared" si="248"/>
        <v>0</v>
      </c>
      <c r="O373" s="317">
        <f t="shared" si="248"/>
        <v>0</v>
      </c>
      <c r="P373" s="317">
        <f t="shared" si="248"/>
        <v>0</v>
      </c>
      <c r="Q373" s="317">
        <f t="shared" si="248"/>
        <v>0</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0</v>
      </c>
      <c r="N375" s="91">
        <f t="shared" si="249"/>
        <v>0</v>
      </c>
      <c r="O375" s="91">
        <f t="shared" si="249"/>
        <v>0</v>
      </c>
      <c r="P375" s="91">
        <f t="shared" si="249"/>
        <v>0</v>
      </c>
      <c r="Q375" s="91">
        <f t="shared" si="249"/>
        <v>0</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0</v>
      </c>
      <c r="N376" s="91">
        <f t="shared" si="250"/>
        <v>0</v>
      </c>
      <c r="O376" s="91">
        <f t="shared" si="250"/>
        <v>0</v>
      </c>
      <c r="P376" s="91">
        <f t="shared" si="250"/>
        <v>0</v>
      </c>
      <c r="Q376" s="91">
        <f t="shared" si="250"/>
        <v>0</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0</v>
      </c>
      <c r="N377" s="317">
        <f t="shared" si="251"/>
        <v>0</v>
      </c>
      <c r="O377" s="317">
        <f t="shared" si="251"/>
        <v>0</v>
      </c>
      <c r="P377" s="317">
        <f t="shared" si="251"/>
        <v>0</v>
      </c>
      <c r="Q377" s="317">
        <f t="shared" si="251"/>
        <v>0</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0</v>
      </c>
      <c r="N380" s="84">
        <f t="shared" si="252"/>
        <v>0</v>
      </c>
      <c r="O380" s="84">
        <f t="shared" si="252"/>
        <v>0</v>
      </c>
      <c r="P380" s="84">
        <f t="shared" si="252"/>
        <v>0</v>
      </c>
      <c r="Q380" s="84">
        <f t="shared" si="252"/>
        <v>0</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0</v>
      </c>
      <c r="N381" s="182">
        <f xml:space="preserve"> Inp!N$137</f>
        <v>0</v>
      </c>
      <c r="O381" s="182">
        <f xml:space="preserve"> Inp!O$137</f>
        <v>0</v>
      </c>
      <c r="P381" s="182">
        <f xml:space="preserve"> Inp!P$137</f>
        <v>0</v>
      </c>
      <c r="Q381" s="182">
        <f xml:space="preserve"> Inp!Q$137</f>
        <v>0</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0</v>
      </c>
      <c r="N388" s="156">
        <f>Inp!N$138</f>
        <v>0</v>
      </c>
      <c r="O388" s="156">
        <f>Inp!O$138</f>
        <v>0</v>
      </c>
      <c r="P388" s="156">
        <f>Inp!P$138</f>
        <v>0</v>
      </c>
      <c r="Q388" s="156">
        <f>Inp!Q$138</f>
        <v>0</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0</v>
      </c>
      <c r="N389" s="156">
        <f>Inp!N$139</f>
        <v>0</v>
      </c>
      <c r="O389" s="156">
        <f>Inp!O$139</f>
        <v>0</v>
      </c>
      <c r="P389" s="156">
        <f>Inp!P$139</f>
        <v>0</v>
      </c>
      <c r="Q389" s="156">
        <f>Inp!Q$139</f>
        <v>0</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0</v>
      </c>
      <c r="N391" s="156">
        <f>Inp!N$142</f>
        <v>0</v>
      </c>
      <c r="O391" s="156">
        <f>Inp!O$142</f>
        <v>0</v>
      </c>
      <c r="P391" s="156">
        <f>Inp!P$142</f>
        <v>0</v>
      </c>
      <c r="Q391" s="156">
        <f>Inp!Q$142</f>
        <v>0</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0</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0</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0</v>
      </c>
      <c r="N399" s="84">
        <f t="shared" si="256"/>
        <v>0</v>
      </c>
      <c r="O399" s="84">
        <f t="shared" si="256"/>
        <v>0</v>
      </c>
      <c r="P399" s="84">
        <f t="shared" si="256"/>
        <v>0</v>
      </c>
      <c r="Q399" s="84">
        <f t="shared" si="256"/>
        <v>0</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0</v>
      </c>
      <c r="N400" s="84">
        <f t="shared" si="257"/>
        <v>0</v>
      </c>
      <c r="O400" s="84">
        <f t="shared" si="257"/>
        <v>0</v>
      </c>
      <c r="P400" s="84">
        <f t="shared" si="257"/>
        <v>0</v>
      </c>
      <c r="Q400" s="84">
        <f t="shared" si="257"/>
        <v>0</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0</v>
      </c>
      <c r="N402" s="84">
        <f t="shared" si="259"/>
        <v>0</v>
      </c>
      <c r="O402" s="84">
        <f t="shared" si="259"/>
        <v>0</v>
      </c>
      <c r="P402" s="84">
        <f t="shared" si="259"/>
        <v>0</v>
      </c>
      <c r="Q402" s="84">
        <f t="shared" si="259"/>
        <v>0</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0</v>
      </c>
      <c r="N405" s="84">
        <f t="shared" si="261"/>
        <v>0</v>
      </c>
      <c r="O405" s="84">
        <f t="shared" si="261"/>
        <v>0</v>
      </c>
      <c r="P405" s="84">
        <f t="shared" si="261"/>
        <v>0</v>
      </c>
      <c r="Q405" s="84">
        <f t="shared" si="261"/>
        <v>0</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0</v>
      </c>
      <c r="N406" s="84">
        <f t="shared" si="262"/>
        <v>0</v>
      </c>
      <c r="O406" s="84">
        <f t="shared" si="262"/>
        <v>0</v>
      </c>
      <c r="P406" s="84">
        <f t="shared" si="262"/>
        <v>0</v>
      </c>
      <c r="Q406" s="84">
        <f t="shared" si="262"/>
        <v>0</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0</v>
      </c>
      <c r="N409" s="212">
        <f t="shared" si="264"/>
        <v>0</v>
      </c>
      <c r="O409" s="212">
        <f t="shared" si="264"/>
        <v>0</v>
      </c>
      <c r="P409" s="212">
        <f t="shared" si="264"/>
        <v>0</v>
      </c>
      <c r="Q409" s="212">
        <f t="shared" si="264"/>
        <v>0</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0</v>
      </c>
      <c r="N411" s="117">
        <f t="shared" si="265"/>
        <v>0</v>
      </c>
      <c r="O411" s="117">
        <f t="shared" si="265"/>
        <v>0</v>
      </c>
      <c r="P411" s="117">
        <f t="shared" si="265"/>
        <v>0</v>
      </c>
      <c r="Q411" s="117">
        <f t="shared" si="265"/>
        <v>0</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0</v>
      </c>
      <c r="N412" s="117">
        <f t="shared" si="266"/>
        <v>0</v>
      </c>
      <c r="O412" s="117">
        <f t="shared" si="266"/>
        <v>0</v>
      </c>
      <c r="P412" s="117">
        <f t="shared" si="266"/>
        <v>0</v>
      </c>
      <c r="Q412" s="117">
        <f t="shared" si="266"/>
        <v>0</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0</v>
      </c>
      <c r="N414" s="261">
        <f t="shared" si="268"/>
        <v>0</v>
      </c>
      <c r="O414" s="261">
        <f t="shared" si="268"/>
        <v>0</v>
      </c>
      <c r="P414" s="261">
        <f t="shared" si="268"/>
        <v>0</v>
      </c>
      <c r="Q414" s="261">
        <f t="shared" si="268"/>
        <v>0</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0</v>
      </c>
      <c r="N416" s="91">
        <f t="shared" si="269"/>
        <v>0</v>
      </c>
      <c r="O416" s="91">
        <f t="shared" si="269"/>
        <v>0</v>
      </c>
      <c r="P416" s="91">
        <f t="shared" si="269"/>
        <v>0</v>
      </c>
      <c r="Q416" s="91">
        <f t="shared" si="269"/>
        <v>0</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0</v>
      </c>
      <c r="N417" s="91">
        <f t="shared" si="270"/>
        <v>0</v>
      </c>
      <c r="O417" s="91">
        <f t="shared" si="270"/>
        <v>0</v>
      </c>
      <c r="P417" s="91">
        <f t="shared" si="270"/>
        <v>0</v>
      </c>
      <c r="Q417" s="91">
        <f t="shared" si="270"/>
        <v>0</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0</v>
      </c>
      <c r="N418" s="261">
        <f t="shared" si="271"/>
        <v>0</v>
      </c>
      <c r="O418" s="261">
        <f t="shared" si="271"/>
        <v>0</v>
      </c>
      <c r="P418" s="261">
        <f t="shared" si="271"/>
        <v>0</v>
      </c>
      <c r="Q418" s="261">
        <f t="shared" si="271"/>
        <v>0</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0</v>
      </c>
      <c r="N421" s="314">
        <f t="shared" si="272"/>
        <v>0</v>
      </c>
      <c r="O421" s="314">
        <f t="shared" si="272"/>
        <v>0</v>
      </c>
      <c r="P421" s="314">
        <f t="shared" si="272"/>
        <v>0</v>
      </c>
      <c r="Q421" s="314">
        <f t="shared" si="272"/>
        <v>0</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0</v>
      </c>
      <c r="N422" s="182">
        <f xml:space="preserve"> Inp!N$144</f>
        <v>0</v>
      </c>
      <c r="O422" s="182">
        <f xml:space="preserve"> Inp!O$144</f>
        <v>0</v>
      </c>
      <c r="P422" s="182">
        <f xml:space="preserve"> Inp!P$144</f>
        <v>0</v>
      </c>
      <c r="Q422" s="182">
        <f xml:space="preserve"> Inp!Q$144</f>
        <v>0</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0</v>
      </c>
      <c r="O430" s="230">
        <f xml:space="preserve"> Inp!O$145</f>
        <v>0</v>
      </c>
      <c r="P430" s="230">
        <f xml:space="preserve"> Inp!P$145</f>
        <v>0</v>
      </c>
      <c r="Q430" s="230">
        <f xml:space="preserve"> Inp!Q$145</f>
        <v>0</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0</v>
      </c>
      <c r="O431" s="230">
        <f xml:space="preserve"> Inp!O$146</f>
        <v>0</v>
      </c>
      <c r="P431" s="230">
        <f xml:space="preserve"> Inp!P$146</f>
        <v>0</v>
      </c>
      <c r="Q431" s="230">
        <f xml:space="preserve"> Inp!Q$146</f>
        <v>0</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0</v>
      </c>
      <c r="N432" s="230">
        <f xml:space="preserve"> Inp!N$147</f>
        <v>0</v>
      </c>
      <c r="O432" s="230">
        <f xml:space="preserve"> Inp!O$147</f>
        <v>0</v>
      </c>
      <c r="P432" s="230">
        <f xml:space="preserve"> Inp!P$147</f>
        <v>0</v>
      </c>
      <c r="Q432" s="230">
        <f xml:space="preserve"> Inp!Q$147</f>
        <v>0</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0</v>
      </c>
      <c r="N433" s="230">
        <f xml:space="preserve"> Inp!N$148</f>
        <v>0</v>
      </c>
      <c r="O433" s="230">
        <f xml:space="preserve"> Inp!O$148</f>
        <v>0</v>
      </c>
      <c r="P433" s="230">
        <f xml:space="preserve"> Inp!P$148</f>
        <v>0</v>
      </c>
      <c r="Q433" s="230">
        <f xml:space="preserve"> Inp!Q$148</f>
        <v>0</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0</v>
      </c>
      <c r="O440" s="84">
        <f t="shared" si="288"/>
        <v>0</v>
      </c>
      <c r="P440" s="84">
        <f t="shared" si="288"/>
        <v>0</v>
      </c>
      <c r="Q440" s="84">
        <f t="shared" si="288"/>
        <v>0</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0</v>
      </c>
      <c r="O441" s="84">
        <f t="shared" si="289"/>
        <v>0</v>
      </c>
      <c r="P441" s="84">
        <f t="shared" si="289"/>
        <v>0</v>
      </c>
      <c r="Q441" s="84">
        <f t="shared" si="289"/>
        <v>0</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0</v>
      </c>
      <c r="N442" s="84">
        <f t="shared" si="290"/>
        <v>0</v>
      </c>
      <c r="O442" s="84">
        <f t="shared" si="290"/>
        <v>0</v>
      </c>
      <c r="P442" s="84">
        <f t="shared" si="290"/>
        <v>0</v>
      </c>
      <c r="Q442" s="84">
        <f t="shared" si="290"/>
        <v>0</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0</v>
      </c>
      <c r="N443" s="84">
        <f t="shared" si="291"/>
        <v>0</v>
      </c>
      <c r="O443" s="84">
        <f t="shared" si="291"/>
        <v>0</v>
      </c>
      <c r="P443" s="84">
        <f t="shared" si="291"/>
        <v>0</v>
      </c>
      <c r="Q443" s="84">
        <f t="shared" si="291"/>
        <v>0</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0</v>
      </c>
      <c r="O445" s="236">
        <f t="shared" si="292"/>
        <v>0</v>
      </c>
      <c r="P445" s="236">
        <f t="shared" si="292"/>
        <v>0</v>
      </c>
      <c r="Q445" s="236">
        <f t="shared" si="292"/>
        <v>0</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0</v>
      </c>
      <c r="O446" s="236">
        <f t="shared" si="293"/>
        <v>0</v>
      </c>
      <c r="P446" s="236">
        <f t="shared" si="293"/>
        <v>0</v>
      </c>
      <c r="Q446" s="236">
        <f t="shared" si="293"/>
        <v>0</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0</v>
      </c>
      <c r="O447" s="212">
        <f t="shared" si="294"/>
        <v>0</v>
      </c>
      <c r="P447" s="212">
        <f t="shared" si="294"/>
        <v>0</v>
      </c>
      <c r="Q447" s="212">
        <f t="shared" si="294"/>
        <v>0</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0</v>
      </c>
      <c r="O449" s="262">
        <f t="shared" si="295"/>
        <v>0</v>
      </c>
      <c r="P449" s="262">
        <f t="shared" si="295"/>
        <v>0</v>
      </c>
      <c r="Q449" s="262">
        <f t="shared" si="295"/>
        <v>0</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0</v>
      </c>
      <c r="N450" s="262">
        <f t="shared" si="296"/>
        <v>0</v>
      </c>
      <c r="O450" s="262">
        <f t="shared" si="296"/>
        <v>0</v>
      </c>
      <c r="P450" s="262">
        <f t="shared" si="296"/>
        <v>0</v>
      </c>
      <c r="Q450" s="262">
        <f t="shared" si="296"/>
        <v>0</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0</v>
      </c>
      <c r="N451" s="262">
        <f t="shared" si="297"/>
        <v>0</v>
      </c>
      <c r="O451" s="262">
        <f t="shared" si="297"/>
        <v>0</v>
      </c>
      <c r="P451" s="262">
        <f t="shared" si="297"/>
        <v>0</v>
      </c>
      <c r="Q451" s="262">
        <f t="shared" si="297"/>
        <v>0</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0</v>
      </c>
      <c r="N452" s="261">
        <f t="shared" si="298"/>
        <v>0</v>
      </c>
      <c r="O452" s="261">
        <f t="shared" si="298"/>
        <v>0</v>
      </c>
      <c r="P452" s="261">
        <f t="shared" si="298"/>
        <v>0</v>
      </c>
      <c r="Q452" s="261">
        <f t="shared" si="298"/>
        <v>0</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0</v>
      </c>
      <c r="O454" s="84">
        <f t="shared" si="299"/>
        <v>0</v>
      </c>
      <c r="P454" s="84">
        <f t="shared" si="299"/>
        <v>0</v>
      </c>
      <c r="Q454" s="84">
        <f t="shared" si="299"/>
        <v>0</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0</v>
      </c>
      <c r="N455" s="84">
        <f t="shared" si="300"/>
        <v>0</v>
      </c>
      <c r="O455" s="84">
        <f t="shared" si="300"/>
        <v>0</v>
      </c>
      <c r="P455" s="84">
        <f t="shared" si="300"/>
        <v>0</v>
      </c>
      <c r="Q455" s="84">
        <f t="shared" si="300"/>
        <v>0</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0</v>
      </c>
      <c r="N456" s="261">
        <f t="shared" si="301"/>
        <v>0</v>
      </c>
      <c r="O456" s="261">
        <f t="shared" si="301"/>
        <v>0</v>
      </c>
      <c r="P456" s="261">
        <f t="shared" si="301"/>
        <v>0</v>
      </c>
      <c r="Q456" s="261">
        <f t="shared" si="301"/>
        <v>0</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0</v>
      </c>
      <c r="N459" s="84">
        <f t="shared" si="302"/>
        <v>0</v>
      </c>
      <c r="O459" s="84">
        <f t="shared" si="302"/>
        <v>0</v>
      </c>
      <c r="P459" s="84">
        <f t="shared" si="302"/>
        <v>0</v>
      </c>
      <c r="Q459" s="84">
        <f t="shared" si="302"/>
        <v>0</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0</v>
      </c>
      <c r="N460" s="182">
        <f xml:space="preserve"> Inp!N$149</f>
        <v>0</v>
      </c>
      <c r="O460" s="182">
        <f xml:space="preserve"> Inp!O$149</f>
        <v>0</v>
      </c>
      <c r="P460" s="182">
        <f xml:space="preserve"> Inp!P$149</f>
        <v>0</v>
      </c>
      <c r="Q460" s="182">
        <f xml:space="preserve"> Inp!Q$149</f>
        <v>0</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0</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0</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0</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0</v>
      </c>
      <c r="N472" s="84">
        <f t="shared" si="308"/>
        <v>0</v>
      </c>
      <c r="O472" s="84">
        <f t="shared" si="308"/>
        <v>0</v>
      </c>
      <c r="P472" s="84">
        <f t="shared" si="308"/>
        <v>0</v>
      </c>
      <c r="Q472" s="84">
        <f t="shared" si="308"/>
        <v>0</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0</v>
      </c>
      <c r="N473" s="84">
        <f t="shared" si="309"/>
        <v>0</v>
      </c>
      <c r="O473" s="84">
        <f t="shared" si="309"/>
        <v>0</v>
      </c>
      <c r="P473" s="84">
        <f t="shared" si="309"/>
        <v>0</v>
      </c>
      <c r="Q473" s="84">
        <f t="shared" si="309"/>
        <v>0</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0</v>
      </c>
      <c r="O474" s="84">
        <f t="shared" si="310"/>
        <v>0</v>
      </c>
      <c r="P474" s="84">
        <f t="shared" si="310"/>
        <v>0</v>
      </c>
      <c r="Q474" s="84">
        <f t="shared" si="310"/>
        <v>0</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0</v>
      </c>
      <c r="N475" s="317">
        <f t="shared" si="311"/>
        <v>0</v>
      </c>
      <c r="O475" s="317">
        <f t="shared" si="311"/>
        <v>0</v>
      </c>
      <c r="P475" s="317">
        <f t="shared" si="311"/>
        <v>0</v>
      </c>
      <c r="Q475" s="317">
        <f t="shared" si="311"/>
        <v>0</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0</v>
      </c>
      <c r="N477" s="84">
        <f t="shared" si="312"/>
        <v>0</v>
      </c>
      <c r="O477" s="84">
        <f t="shared" si="312"/>
        <v>0</v>
      </c>
      <c r="P477" s="84">
        <f t="shared" si="312"/>
        <v>0</v>
      </c>
      <c r="Q477" s="84">
        <f t="shared" si="312"/>
        <v>0</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0</v>
      </c>
      <c r="N478" s="84">
        <f t="shared" si="313"/>
        <v>0</v>
      </c>
      <c r="O478" s="84">
        <f t="shared" si="313"/>
        <v>0</v>
      </c>
      <c r="P478" s="84">
        <f t="shared" si="313"/>
        <v>0</v>
      </c>
      <c r="Q478" s="84">
        <f t="shared" si="313"/>
        <v>0</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0</v>
      </c>
      <c r="N479" s="84">
        <f t="shared" si="314"/>
        <v>0</v>
      </c>
      <c r="O479" s="84">
        <f t="shared" si="314"/>
        <v>0</v>
      </c>
      <c r="P479" s="84">
        <f t="shared" si="314"/>
        <v>0</v>
      </c>
      <c r="Q479" s="84">
        <f t="shared" si="314"/>
        <v>0</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0</v>
      </c>
      <c r="N480" s="212">
        <f t="shared" si="316"/>
        <v>0</v>
      </c>
      <c r="O480" s="212">
        <f t="shared" si="316"/>
        <v>0</v>
      </c>
      <c r="P480" s="212">
        <f t="shared" si="316"/>
        <v>0</v>
      </c>
      <c r="Q480" s="212">
        <f t="shared" si="316"/>
        <v>0</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0</v>
      </c>
      <c r="N482" s="84">
        <f t="shared" si="317"/>
        <v>0</v>
      </c>
      <c r="O482" s="84">
        <f t="shared" si="317"/>
        <v>0</v>
      </c>
      <c r="P482" s="84">
        <f t="shared" si="317"/>
        <v>0</v>
      </c>
      <c r="Q482" s="84">
        <f t="shared" si="317"/>
        <v>0</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0</v>
      </c>
      <c r="N483" s="84">
        <f t="shared" si="318"/>
        <v>0</v>
      </c>
      <c r="O483" s="84">
        <f t="shared" si="318"/>
        <v>0</v>
      </c>
      <c r="P483" s="84">
        <f t="shared" si="318"/>
        <v>0</v>
      </c>
      <c r="Q483" s="84">
        <f t="shared" si="318"/>
        <v>0</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0</v>
      </c>
      <c r="N484" s="212">
        <f t="shared" si="319"/>
        <v>0</v>
      </c>
      <c r="O484" s="212">
        <f t="shared" si="319"/>
        <v>0</v>
      </c>
      <c r="P484" s="212">
        <f t="shared" si="319"/>
        <v>0</v>
      </c>
      <c r="Q484" s="212">
        <f t="shared" si="319"/>
        <v>0</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0</v>
      </c>
      <c r="N487" s="182">
        <f xml:space="preserve"> Inp!N$150</f>
        <v>0</v>
      </c>
      <c r="O487" s="182">
        <f xml:space="preserve"> Inp!O$150</f>
        <v>0</v>
      </c>
      <c r="P487" s="182">
        <f xml:space="preserve"> Inp!P$150</f>
        <v>0</v>
      </c>
      <c r="Q487" s="182">
        <f xml:space="preserve"> Inp!Q$150</f>
        <v>0</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0</v>
      </c>
      <c r="N488" s="182">
        <f xml:space="preserve"> Inp!N$151</f>
        <v>0</v>
      </c>
      <c r="O488" s="182">
        <f xml:space="preserve"> Inp!O$151</f>
        <v>0</v>
      </c>
      <c r="P488" s="182">
        <f xml:space="preserve"> Inp!P$151</f>
        <v>0</v>
      </c>
      <c r="Q488" s="182">
        <f xml:space="preserve"> Inp!Q$151</f>
        <v>0</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0</v>
      </c>
      <c r="N490" s="197">
        <f t="shared" si="320"/>
        <v>0</v>
      </c>
      <c r="O490" s="197">
        <f t="shared" si="320"/>
        <v>0</v>
      </c>
      <c r="P490" s="197">
        <f t="shared" si="320"/>
        <v>0</v>
      </c>
      <c r="Q490" s="197">
        <f t="shared" si="320"/>
        <v>0</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0</v>
      </c>
      <c r="N491" s="224">
        <f t="shared" si="321"/>
        <v>0</v>
      </c>
      <c r="O491" s="224">
        <f t="shared" si="321"/>
        <v>0</v>
      </c>
      <c r="P491" s="224">
        <f t="shared" si="321"/>
        <v>0</v>
      </c>
      <c r="Q491" s="224">
        <f t="shared" si="321"/>
        <v>0</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0</v>
      </c>
      <c r="N493" s="8">
        <f t="shared" si="323"/>
        <v>0</v>
      </c>
      <c r="O493" s="8">
        <f t="shared" si="323"/>
        <v>0</v>
      </c>
      <c r="P493" s="8">
        <f t="shared" si="323"/>
        <v>0</v>
      </c>
      <c r="Q493" s="8">
        <f t="shared" si="323"/>
        <v>0</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0</v>
      </c>
      <c r="N495" s="84">
        <f t="shared" si="324"/>
        <v>0</v>
      </c>
      <c r="O495" s="84">
        <f t="shared" si="324"/>
        <v>0</v>
      </c>
      <c r="P495" s="84">
        <f t="shared" si="324"/>
        <v>0</v>
      </c>
      <c r="Q495" s="84">
        <f t="shared" si="324"/>
        <v>0</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0</v>
      </c>
      <c r="N496" s="197">
        <f t="shared" si="325"/>
        <v>0</v>
      </c>
      <c r="O496" s="197">
        <f t="shared" si="325"/>
        <v>0</v>
      </c>
      <c r="P496" s="197">
        <f t="shared" si="325"/>
        <v>0</v>
      </c>
      <c r="Q496" s="197">
        <f t="shared" si="325"/>
        <v>0</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0</v>
      </c>
      <c r="N500" s="84">
        <f t="shared" si="327"/>
        <v>0</v>
      </c>
      <c r="O500" s="84">
        <f t="shared" si="327"/>
        <v>0</v>
      </c>
      <c r="P500" s="84">
        <f t="shared" si="327"/>
        <v>0</v>
      </c>
      <c r="Q500" s="84">
        <f t="shared" si="327"/>
        <v>0</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0</v>
      </c>
      <c r="N501" s="182">
        <f xml:space="preserve"> Inp!N$152</f>
        <v>0</v>
      </c>
      <c r="O501" s="182">
        <f xml:space="preserve"> Inp!O$152</f>
        <v>0</v>
      </c>
      <c r="P501" s="182">
        <f xml:space="preserve"> Inp!P$152</f>
        <v>0</v>
      </c>
      <c r="Q501" s="182">
        <f xml:space="preserve"> Inp!Q$152</f>
        <v>0</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0</v>
      </c>
      <c r="N510" s="84">
        <f t="shared" si="330"/>
        <v>0</v>
      </c>
      <c r="O510" s="84">
        <f t="shared" si="330"/>
        <v>0</v>
      </c>
      <c r="P510" s="84">
        <f t="shared" si="330"/>
        <v>0</v>
      </c>
      <c r="Q510" s="84">
        <f t="shared" si="330"/>
        <v>0</v>
      </c>
    </row>
    <row r="511" spans="1:17" hidden="1" outlineLevel="2">
      <c r="B511" s="270"/>
      <c r="E511" s="84" t="s">
        <v>685</v>
      </c>
      <c r="G511" s="70" t="s">
        <v>170</v>
      </c>
      <c r="J511" s="84">
        <f t="shared" ref="J511:Q511" si="331" xml:space="preserve"> J509 * J510</f>
        <v>0</v>
      </c>
      <c r="K511" s="84">
        <f t="shared" si="331"/>
        <v>0</v>
      </c>
      <c r="L511" s="84">
        <f t="shared" si="331"/>
        <v>0</v>
      </c>
      <c r="M511" s="84">
        <f t="shared" si="331"/>
        <v>0</v>
      </c>
      <c r="N511" s="84">
        <f t="shared" si="331"/>
        <v>0</v>
      </c>
      <c r="O511" s="84">
        <f t="shared" si="331"/>
        <v>0</v>
      </c>
      <c r="P511" s="84">
        <f t="shared" si="331"/>
        <v>0</v>
      </c>
      <c r="Q511" s="84">
        <f t="shared" si="331"/>
        <v>0</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0</v>
      </c>
      <c r="N516" s="84">
        <f t="shared" si="332"/>
        <v>0</v>
      </c>
      <c r="O516" s="84">
        <f t="shared" si="332"/>
        <v>0</v>
      </c>
      <c r="P516" s="84">
        <f t="shared" si="332"/>
        <v>0</v>
      </c>
      <c r="Q516" s="84">
        <f t="shared" si="332"/>
        <v>0</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0</v>
      </c>
      <c r="N525" s="297">
        <f>Inp!N$156</f>
        <v>0</v>
      </c>
      <c r="O525" s="297">
        <f>Inp!O$156</f>
        <v>0</v>
      </c>
      <c r="P525" s="297">
        <f>Inp!P$156</f>
        <v>0</v>
      </c>
      <c r="Q525" s="297">
        <f>Inp!Q$156</f>
        <v>0</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0</v>
      </c>
      <c r="N526" s="297">
        <f>Inp!N$157</f>
        <v>0</v>
      </c>
      <c r="O526" s="297">
        <f>Inp!O$157</f>
        <v>0</v>
      </c>
      <c r="P526" s="297">
        <f>Inp!P$157</f>
        <v>0</v>
      </c>
      <c r="Q526" s="297">
        <f>Inp!Q$157</f>
        <v>0</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0</v>
      </c>
      <c r="N527" s="297">
        <f>Inp!N$158</f>
        <v>0</v>
      </c>
      <c r="O527" s="297">
        <f>Inp!O$158</f>
        <v>0</v>
      </c>
      <c r="P527" s="297">
        <f>Inp!P$158</f>
        <v>0</v>
      </c>
      <c r="Q527" s="297">
        <f>Inp!Q$158</f>
        <v>0</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0</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0</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0</v>
      </c>
      <c r="N534" s="84">
        <f t="shared" si="343"/>
        <v>0</v>
      </c>
      <c r="O534" s="84">
        <f t="shared" si="343"/>
        <v>0</v>
      </c>
      <c r="P534" s="84">
        <f t="shared" si="343"/>
        <v>0</v>
      </c>
      <c r="Q534" s="84">
        <f t="shared" si="343"/>
        <v>0</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0</v>
      </c>
      <c r="N535" s="84">
        <f t="shared" si="344"/>
        <v>0</v>
      </c>
      <c r="O535" s="84">
        <f t="shared" si="344"/>
        <v>0</v>
      </c>
      <c r="P535" s="84">
        <f t="shared" si="344"/>
        <v>0</v>
      </c>
      <c r="Q535" s="84">
        <f t="shared" si="344"/>
        <v>0</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0</v>
      </c>
      <c r="N536" s="84">
        <f t="shared" si="345"/>
        <v>0</v>
      </c>
      <c r="O536" s="84">
        <f t="shared" si="345"/>
        <v>0</v>
      </c>
      <c r="P536" s="84">
        <f t="shared" si="345"/>
        <v>0</v>
      </c>
      <c r="Q536" s="84">
        <f t="shared" si="345"/>
        <v>0</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0</v>
      </c>
      <c r="N538" s="84">
        <f t="shared" si="346"/>
        <v>0</v>
      </c>
      <c r="O538" s="84">
        <f t="shared" si="346"/>
        <v>0</v>
      </c>
      <c r="P538" s="84">
        <f t="shared" si="346"/>
        <v>0</v>
      </c>
      <c r="Q538" s="84">
        <f t="shared" si="346"/>
        <v>0</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0</v>
      </c>
      <c r="N539" s="84">
        <f t="shared" si="347"/>
        <v>0</v>
      </c>
      <c r="O539" s="84">
        <f t="shared" si="347"/>
        <v>0</v>
      </c>
      <c r="P539" s="84">
        <f t="shared" si="347"/>
        <v>0</v>
      </c>
      <c r="Q539" s="84">
        <f t="shared" si="347"/>
        <v>0</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0</v>
      </c>
      <c r="N540" s="212">
        <f t="shared" si="348"/>
        <v>0</v>
      </c>
      <c r="O540" s="212">
        <f t="shared" si="348"/>
        <v>0</v>
      </c>
      <c r="P540" s="212">
        <f t="shared" si="348"/>
        <v>0</v>
      </c>
      <c r="Q540" s="212">
        <f t="shared" si="348"/>
        <v>0</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0</v>
      </c>
      <c r="N542" s="314">
        <f t="shared" si="349"/>
        <v>0</v>
      </c>
      <c r="O542" s="314">
        <f t="shared" si="349"/>
        <v>0</v>
      </c>
      <c r="P542" s="314">
        <f t="shared" si="349"/>
        <v>0</v>
      </c>
      <c r="Q542" s="314">
        <f t="shared" si="349"/>
        <v>0</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0</v>
      </c>
      <c r="N543" s="314">
        <f t="shared" si="350"/>
        <v>0</v>
      </c>
      <c r="O543" s="314">
        <f t="shared" si="350"/>
        <v>0</v>
      </c>
      <c r="P543" s="314">
        <f t="shared" si="350"/>
        <v>0</v>
      </c>
      <c r="Q543" s="314">
        <f t="shared" si="350"/>
        <v>0</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0</v>
      </c>
      <c r="N544" s="317">
        <f t="shared" si="351"/>
        <v>0</v>
      </c>
      <c r="O544" s="317">
        <f t="shared" si="351"/>
        <v>0</v>
      </c>
      <c r="P544" s="317">
        <f t="shared" si="351"/>
        <v>0</v>
      </c>
      <c r="Q544" s="317">
        <f t="shared" si="351"/>
        <v>0</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0</v>
      </c>
      <c r="N546" s="91">
        <f t="shared" si="352"/>
        <v>0</v>
      </c>
      <c r="O546" s="91">
        <f t="shared" si="352"/>
        <v>0</v>
      </c>
      <c r="P546" s="91">
        <f t="shared" si="352"/>
        <v>0</v>
      </c>
      <c r="Q546" s="91">
        <f t="shared" si="352"/>
        <v>0</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0</v>
      </c>
      <c r="N547" s="91">
        <f t="shared" si="353"/>
        <v>0</v>
      </c>
      <c r="O547" s="91">
        <f t="shared" si="353"/>
        <v>0</v>
      </c>
      <c r="P547" s="91">
        <f t="shared" si="353"/>
        <v>0</v>
      </c>
      <c r="Q547" s="91">
        <f t="shared" si="353"/>
        <v>0</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0</v>
      </c>
      <c r="N548" s="317">
        <f t="shared" si="354"/>
        <v>0</v>
      </c>
      <c r="O548" s="317">
        <f t="shared" si="354"/>
        <v>0</v>
      </c>
      <c r="P548" s="317">
        <f t="shared" si="354"/>
        <v>0</v>
      </c>
      <c r="Q548" s="317">
        <f t="shared" si="354"/>
        <v>0</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0</v>
      </c>
      <c r="N551" s="84">
        <f t="shared" si="355"/>
        <v>0</v>
      </c>
      <c r="O551" s="84">
        <f t="shared" si="355"/>
        <v>0</v>
      </c>
      <c r="P551" s="84">
        <f t="shared" si="355"/>
        <v>0</v>
      </c>
      <c r="Q551" s="84">
        <f t="shared" si="355"/>
        <v>0</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0</v>
      </c>
      <c r="N552" s="182">
        <f xml:space="preserve"> Inp!N$159</f>
        <v>0</v>
      </c>
      <c r="O552" s="182">
        <f xml:space="preserve"> Inp!O$159</f>
        <v>0</v>
      </c>
      <c r="P552" s="182">
        <f xml:space="preserve"> Inp!P$159</f>
        <v>0</v>
      </c>
      <c r="Q552" s="182">
        <f xml:space="preserve"> Inp!Q$159</f>
        <v>0</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0</v>
      </c>
      <c r="N559" s="156">
        <f>Inp!N$160</f>
        <v>0</v>
      </c>
      <c r="O559" s="156">
        <f>Inp!O$160</f>
        <v>0</v>
      </c>
      <c r="P559" s="156">
        <f>Inp!P$160</f>
        <v>0</v>
      </c>
      <c r="Q559" s="156">
        <f>Inp!Q$160</f>
        <v>0</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0</v>
      </c>
      <c r="N560" s="156">
        <f>Inp!N$161</f>
        <v>0</v>
      </c>
      <c r="O560" s="156">
        <f>Inp!O$161</f>
        <v>0</v>
      </c>
      <c r="P560" s="156">
        <f>Inp!P$161</f>
        <v>0</v>
      </c>
      <c r="Q560" s="156">
        <f>Inp!Q$161</f>
        <v>0</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0</v>
      </c>
      <c r="N562" s="156">
        <f>Inp!N$164</f>
        <v>0</v>
      </c>
      <c r="O562" s="156">
        <f>Inp!O$164</f>
        <v>0</v>
      </c>
      <c r="P562" s="156">
        <f>Inp!P$164</f>
        <v>0</v>
      </c>
      <c r="Q562" s="156">
        <f>Inp!Q$164</f>
        <v>0</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0</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0</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0</v>
      </c>
      <c r="N570" s="84">
        <f t="shared" si="359"/>
        <v>0</v>
      </c>
      <c r="O570" s="84">
        <f t="shared" si="359"/>
        <v>0</v>
      </c>
      <c r="P570" s="84">
        <f t="shared" si="359"/>
        <v>0</v>
      </c>
      <c r="Q570" s="84">
        <f t="shared" si="359"/>
        <v>0</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0</v>
      </c>
      <c r="N571" s="84">
        <f t="shared" si="360"/>
        <v>0</v>
      </c>
      <c r="O571" s="84">
        <f t="shared" si="360"/>
        <v>0</v>
      </c>
      <c r="P571" s="84">
        <f t="shared" si="360"/>
        <v>0</v>
      </c>
      <c r="Q571" s="84">
        <f t="shared" si="360"/>
        <v>0</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0</v>
      </c>
      <c r="N573" s="84">
        <f t="shared" si="362"/>
        <v>0</v>
      </c>
      <c r="O573" s="84">
        <f t="shared" si="362"/>
        <v>0</v>
      </c>
      <c r="P573" s="84">
        <f t="shared" si="362"/>
        <v>0</v>
      </c>
      <c r="Q573" s="84">
        <f t="shared" si="362"/>
        <v>0</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0</v>
      </c>
      <c r="N576" s="84">
        <f t="shared" si="364"/>
        <v>0</v>
      </c>
      <c r="O576" s="84">
        <f t="shared" si="364"/>
        <v>0</v>
      </c>
      <c r="P576" s="84">
        <f t="shared" si="364"/>
        <v>0</v>
      </c>
      <c r="Q576" s="84">
        <f t="shared" si="364"/>
        <v>0</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0</v>
      </c>
      <c r="N577" s="84">
        <f t="shared" si="365"/>
        <v>0</v>
      </c>
      <c r="O577" s="84">
        <f t="shared" si="365"/>
        <v>0</v>
      </c>
      <c r="P577" s="84">
        <f t="shared" si="365"/>
        <v>0</v>
      </c>
      <c r="Q577" s="84">
        <f t="shared" si="365"/>
        <v>0</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0</v>
      </c>
      <c r="N580" s="212">
        <f t="shared" si="367"/>
        <v>0</v>
      </c>
      <c r="O580" s="212">
        <f t="shared" si="367"/>
        <v>0</v>
      </c>
      <c r="P580" s="212">
        <f t="shared" si="367"/>
        <v>0</v>
      </c>
      <c r="Q580" s="212">
        <f t="shared" si="367"/>
        <v>0</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0</v>
      </c>
      <c r="N582" s="117">
        <f t="shared" si="368"/>
        <v>0</v>
      </c>
      <c r="O582" s="117">
        <f t="shared" si="368"/>
        <v>0</v>
      </c>
      <c r="P582" s="117">
        <f t="shared" si="368"/>
        <v>0</v>
      </c>
      <c r="Q582" s="117">
        <f t="shared" si="368"/>
        <v>0</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0</v>
      </c>
      <c r="N583" s="117">
        <f t="shared" si="369"/>
        <v>0</v>
      </c>
      <c r="O583" s="117">
        <f t="shared" si="369"/>
        <v>0</v>
      </c>
      <c r="P583" s="117">
        <f t="shared" si="369"/>
        <v>0</v>
      </c>
      <c r="Q583" s="117">
        <f t="shared" si="369"/>
        <v>0</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0</v>
      </c>
      <c r="N585" s="261">
        <f t="shared" si="371"/>
        <v>0</v>
      </c>
      <c r="O585" s="261">
        <f t="shared" si="371"/>
        <v>0</v>
      </c>
      <c r="P585" s="261">
        <f t="shared" si="371"/>
        <v>0</v>
      </c>
      <c r="Q585" s="261">
        <f t="shared" si="371"/>
        <v>0</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0</v>
      </c>
      <c r="N587" s="91">
        <f t="shared" si="372"/>
        <v>0</v>
      </c>
      <c r="O587" s="91">
        <f t="shared" si="372"/>
        <v>0</v>
      </c>
      <c r="P587" s="91">
        <f t="shared" si="372"/>
        <v>0</v>
      </c>
      <c r="Q587" s="91">
        <f t="shared" si="372"/>
        <v>0</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0</v>
      </c>
      <c r="N588" s="91">
        <f t="shared" si="373"/>
        <v>0</v>
      </c>
      <c r="O588" s="91">
        <f t="shared" si="373"/>
        <v>0</v>
      </c>
      <c r="P588" s="91">
        <f t="shared" si="373"/>
        <v>0</v>
      </c>
      <c r="Q588" s="91">
        <f t="shared" si="373"/>
        <v>0</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0</v>
      </c>
      <c r="N589" s="261">
        <f t="shared" si="374"/>
        <v>0</v>
      </c>
      <c r="O589" s="261">
        <f t="shared" si="374"/>
        <v>0</v>
      </c>
      <c r="P589" s="261">
        <f t="shared" si="374"/>
        <v>0</v>
      </c>
      <c r="Q589" s="261">
        <f t="shared" si="374"/>
        <v>0</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0</v>
      </c>
      <c r="N592" s="84">
        <f t="shared" si="375"/>
        <v>0</v>
      </c>
      <c r="O592" s="84">
        <f t="shared" si="375"/>
        <v>0</v>
      </c>
      <c r="P592" s="84">
        <f t="shared" si="375"/>
        <v>0</v>
      </c>
      <c r="Q592" s="84">
        <f t="shared" si="375"/>
        <v>0</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0</v>
      </c>
      <c r="N593" s="182">
        <f xml:space="preserve"> Inp!N$166</f>
        <v>0</v>
      </c>
      <c r="O593" s="182">
        <f xml:space="preserve"> Inp!O$166</f>
        <v>0</v>
      </c>
      <c r="P593" s="182">
        <f xml:space="preserve"> Inp!P$166</f>
        <v>0</v>
      </c>
      <c r="Q593" s="182">
        <f xml:space="preserve"> Inp!Q$166</f>
        <v>0</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0</v>
      </c>
      <c r="O602" s="230">
        <f xml:space="preserve"> Inp!O$167</f>
        <v>0</v>
      </c>
      <c r="P602" s="230">
        <f xml:space="preserve"> Inp!P$167</f>
        <v>0</v>
      </c>
      <c r="Q602" s="230">
        <f xml:space="preserve"> Inp!Q$167</f>
        <v>0</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v>
      </c>
      <c r="O603" s="230">
        <f xml:space="preserve"> Inp!O$168</f>
        <v>0</v>
      </c>
      <c r="P603" s="230">
        <f xml:space="preserve"> Inp!P$168</f>
        <v>0</v>
      </c>
      <c r="Q603" s="230">
        <f xml:space="preserve"> Inp!Q$168</f>
        <v>0</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0</v>
      </c>
      <c r="N604" s="230">
        <f xml:space="preserve"> Inp!N$169</f>
        <v>0</v>
      </c>
      <c r="O604" s="230">
        <f xml:space="preserve"> Inp!O$169</f>
        <v>0</v>
      </c>
      <c r="P604" s="230">
        <f xml:space="preserve"> Inp!P$169</f>
        <v>0</v>
      </c>
      <c r="Q604" s="230">
        <f xml:space="preserve"> Inp!Q$169</f>
        <v>0</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0</v>
      </c>
      <c r="N605" s="230">
        <f xml:space="preserve"> Inp!N$170</f>
        <v>0</v>
      </c>
      <c r="O605" s="230">
        <f xml:space="preserve"> Inp!O$170</f>
        <v>0</v>
      </c>
      <c r="P605" s="230">
        <f xml:space="preserve"> Inp!P$170</f>
        <v>0</v>
      </c>
      <c r="Q605" s="230">
        <f xml:space="preserve"> Inp!Q$170</f>
        <v>0</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0</v>
      </c>
      <c r="O612" s="84">
        <f t="shared" si="391"/>
        <v>0</v>
      </c>
      <c r="P612" s="84">
        <f t="shared" si="391"/>
        <v>0</v>
      </c>
      <c r="Q612" s="84">
        <f t="shared" si="391"/>
        <v>0</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v>
      </c>
      <c r="O613" s="84">
        <f t="shared" si="392"/>
        <v>0</v>
      </c>
      <c r="P613" s="84">
        <f t="shared" si="392"/>
        <v>0</v>
      </c>
      <c r="Q613" s="84">
        <f t="shared" si="392"/>
        <v>0</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0</v>
      </c>
      <c r="N614" s="84">
        <f t="shared" si="393"/>
        <v>0</v>
      </c>
      <c r="O614" s="84">
        <f t="shared" si="393"/>
        <v>0</v>
      </c>
      <c r="P614" s="84">
        <f t="shared" si="393"/>
        <v>0</v>
      </c>
      <c r="Q614" s="84">
        <f t="shared" si="393"/>
        <v>0</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0</v>
      </c>
      <c r="N615" s="84">
        <f t="shared" si="394"/>
        <v>0</v>
      </c>
      <c r="O615" s="84">
        <f t="shared" si="394"/>
        <v>0</v>
      </c>
      <c r="P615" s="84">
        <f t="shared" si="394"/>
        <v>0</v>
      </c>
      <c r="Q615" s="84">
        <f t="shared" si="394"/>
        <v>0</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0</v>
      </c>
      <c r="O617" s="236">
        <f t="shared" si="395"/>
        <v>0</v>
      </c>
      <c r="P617" s="236">
        <f t="shared" si="395"/>
        <v>0</v>
      </c>
      <c r="Q617" s="236">
        <f t="shared" si="395"/>
        <v>0</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v>
      </c>
      <c r="O618" s="236">
        <f t="shared" si="396"/>
        <v>0</v>
      </c>
      <c r="P618" s="236">
        <f t="shared" si="396"/>
        <v>0</v>
      </c>
      <c r="Q618" s="236">
        <f t="shared" si="396"/>
        <v>0</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0</v>
      </c>
      <c r="O619" s="212">
        <f t="shared" si="397"/>
        <v>0</v>
      </c>
      <c r="P619" s="212">
        <f t="shared" si="397"/>
        <v>0</v>
      </c>
      <c r="Q619" s="212">
        <f t="shared" si="397"/>
        <v>0</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0</v>
      </c>
      <c r="O621" s="262">
        <f t="shared" si="398"/>
        <v>0</v>
      </c>
      <c r="P621" s="262">
        <f t="shared" si="398"/>
        <v>0</v>
      </c>
      <c r="Q621" s="262">
        <f t="shared" si="398"/>
        <v>0</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0</v>
      </c>
      <c r="N622" s="262">
        <f t="shared" si="399"/>
        <v>0</v>
      </c>
      <c r="O622" s="262">
        <f t="shared" si="399"/>
        <v>0</v>
      </c>
      <c r="P622" s="262">
        <f t="shared" si="399"/>
        <v>0</v>
      </c>
      <c r="Q622" s="262">
        <f t="shared" si="399"/>
        <v>0</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0</v>
      </c>
      <c r="N623" s="262">
        <f t="shared" si="400"/>
        <v>0</v>
      </c>
      <c r="O623" s="262">
        <f t="shared" si="400"/>
        <v>0</v>
      </c>
      <c r="P623" s="262">
        <f t="shared" si="400"/>
        <v>0</v>
      </c>
      <c r="Q623" s="262">
        <f t="shared" si="400"/>
        <v>0</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0</v>
      </c>
      <c r="N624" s="261">
        <f t="shared" si="401"/>
        <v>0</v>
      </c>
      <c r="O624" s="261">
        <f t="shared" si="401"/>
        <v>0</v>
      </c>
      <c r="P624" s="261">
        <f t="shared" si="401"/>
        <v>0</v>
      </c>
      <c r="Q624" s="261">
        <f t="shared" si="401"/>
        <v>0</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0</v>
      </c>
      <c r="O626" s="84">
        <f t="shared" si="402"/>
        <v>0</v>
      </c>
      <c r="P626" s="84">
        <f t="shared" si="402"/>
        <v>0</v>
      </c>
      <c r="Q626" s="84">
        <f t="shared" si="402"/>
        <v>0</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0</v>
      </c>
      <c r="N627" s="84">
        <f t="shared" si="403"/>
        <v>0</v>
      </c>
      <c r="O627" s="84">
        <f t="shared" si="403"/>
        <v>0</v>
      </c>
      <c r="P627" s="84">
        <f t="shared" si="403"/>
        <v>0</v>
      </c>
      <c r="Q627" s="84">
        <f t="shared" si="403"/>
        <v>0</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0</v>
      </c>
      <c r="N628" s="261">
        <f t="shared" si="404"/>
        <v>0</v>
      </c>
      <c r="O628" s="261">
        <f t="shared" si="404"/>
        <v>0</v>
      </c>
      <c r="P628" s="261">
        <f t="shared" si="404"/>
        <v>0</v>
      </c>
      <c r="Q628" s="261">
        <f t="shared" si="404"/>
        <v>0</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0</v>
      </c>
      <c r="N631" s="84">
        <f t="shared" si="405"/>
        <v>0</v>
      </c>
      <c r="O631" s="84">
        <f t="shared" si="405"/>
        <v>0</v>
      </c>
      <c r="P631" s="84">
        <f t="shared" si="405"/>
        <v>0</v>
      </c>
      <c r="Q631" s="84">
        <f t="shared" si="405"/>
        <v>0</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0</v>
      </c>
      <c r="N632" s="182">
        <f xml:space="preserve"> Inp!N$171</f>
        <v>0</v>
      </c>
      <c r="O632" s="182">
        <f xml:space="preserve"> Inp!O$171</f>
        <v>0</v>
      </c>
      <c r="P632" s="182">
        <f xml:space="preserve"> Inp!P$171</f>
        <v>0</v>
      </c>
      <c r="Q632" s="182">
        <f xml:space="preserve"> Inp!Q$171</f>
        <v>0</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0</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0</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0</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0</v>
      </c>
      <c r="N644" s="84">
        <f t="shared" si="411"/>
        <v>0</v>
      </c>
      <c r="O644" s="84">
        <f t="shared" si="411"/>
        <v>0</v>
      </c>
      <c r="P644" s="84">
        <f t="shared" si="411"/>
        <v>0</v>
      </c>
      <c r="Q644" s="84">
        <f t="shared" si="411"/>
        <v>0</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0</v>
      </c>
      <c r="N645" s="84">
        <f t="shared" si="412"/>
        <v>0</v>
      </c>
      <c r="O645" s="84">
        <f t="shared" si="412"/>
        <v>0</v>
      </c>
      <c r="P645" s="84">
        <f t="shared" si="412"/>
        <v>0</v>
      </c>
      <c r="Q645" s="84">
        <f t="shared" si="412"/>
        <v>0</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0</v>
      </c>
      <c r="O646" s="84">
        <f t="shared" si="413"/>
        <v>0</v>
      </c>
      <c r="P646" s="84">
        <f t="shared" si="413"/>
        <v>0</v>
      </c>
      <c r="Q646" s="84">
        <f t="shared" si="413"/>
        <v>0</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0</v>
      </c>
      <c r="N647" s="317">
        <f t="shared" si="414"/>
        <v>0</v>
      </c>
      <c r="O647" s="317">
        <f t="shared" si="414"/>
        <v>0</v>
      </c>
      <c r="P647" s="317">
        <f t="shared" si="414"/>
        <v>0</v>
      </c>
      <c r="Q647" s="317">
        <f t="shared" si="414"/>
        <v>0</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0</v>
      </c>
      <c r="N649" s="84">
        <f t="shared" si="415"/>
        <v>0</v>
      </c>
      <c r="O649" s="84">
        <f t="shared" si="415"/>
        <v>0</v>
      </c>
      <c r="P649" s="84">
        <f t="shared" si="415"/>
        <v>0</v>
      </c>
      <c r="Q649" s="84">
        <f t="shared" si="415"/>
        <v>0</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0</v>
      </c>
      <c r="N650" s="84">
        <f t="shared" si="416"/>
        <v>0</v>
      </c>
      <c r="O650" s="84">
        <f t="shared" si="416"/>
        <v>0</v>
      </c>
      <c r="P650" s="84">
        <f t="shared" si="416"/>
        <v>0</v>
      </c>
      <c r="Q650" s="84">
        <f t="shared" si="416"/>
        <v>0</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0</v>
      </c>
      <c r="N651" s="84">
        <f t="shared" si="417"/>
        <v>0</v>
      </c>
      <c r="O651" s="84">
        <f t="shared" si="417"/>
        <v>0</v>
      </c>
      <c r="P651" s="84">
        <f t="shared" si="417"/>
        <v>0</v>
      </c>
      <c r="Q651" s="84">
        <f t="shared" si="417"/>
        <v>0</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0</v>
      </c>
      <c r="N652" s="212">
        <f t="shared" si="419"/>
        <v>0</v>
      </c>
      <c r="O652" s="212">
        <f t="shared" si="419"/>
        <v>0</v>
      </c>
      <c r="P652" s="212">
        <f t="shared" si="419"/>
        <v>0</v>
      </c>
      <c r="Q652" s="212">
        <f t="shared" si="419"/>
        <v>0</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0</v>
      </c>
      <c r="N654" s="84">
        <f t="shared" si="420"/>
        <v>0</v>
      </c>
      <c r="O654" s="84">
        <f t="shared" si="420"/>
        <v>0</v>
      </c>
      <c r="P654" s="84">
        <f t="shared" si="420"/>
        <v>0</v>
      </c>
      <c r="Q654" s="84">
        <f t="shared" si="420"/>
        <v>0</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0</v>
      </c>
      <c r="N655" s="84">
        <f t="shared" si="421"/>
        <v>0</v>
      </c>
      <c r="O655" s="84">
        <f t="shared" si="421"/>
        <v>0</v>
      </c>
      <c r="P655" s="84">
        <f t="shared" si="421"/>
        <v>0</v>
      </c>
      <c r="Q655" s="84">
        <f t="shared" si="421"/>
        <v>0</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0</v>
      </c>
      <c r="N656" s="212">
        <f t="shared" si="422"/>
        <v>0</v>
      </c>
      <c r="O656" s="212">
        <f t="shared" si="422"/>
        <v>0</v>
      </c>
      <c r="P656" s="212">
        <f t="shared" si="422"/>
        <v>0</v>
      </c>
      <c r="Q656" s="212">
        <f t="shared" si="422"/>
        <v>0</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0</v>
      </c>
      <c r="N659" s="182">
        <f xml:space="preserve"> Inp!N$172</f>
        <v>0</v>
      </c>
      <c r="O659" s="182">
        <f xml:space="preserve"> Inp!O$172</f>
        <v>0</v>
      </c>
      <c r="P659" s="182">
        <f xml:space="preserve"> Inp!P$172</f>
        <v>0</v>
      </c>
      <c r="Q659" s="182">
        <f xml:space="preserve"> Inp!Q$172</f>
        <v>0</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0</v>
      </c>
      <c r="N660" s="182">
        <f xml:space="preserve"> Inp!N$173</f>
        <v>0</v>
      </c>
      <c r="O660" s="182">
        <f xml:space="preserve"> Inp!O$173</f>
        <v>0</v>
      </c>
      <c r="P660" s="182">
        <f xml:space="preserve"> Inp!P$173</f>
        <v>0</v>
      </c>
      <c r="Q660" s="182">
        <f xml:space="preserve"> Inp!Q$173</f>
        <v>0</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0</v>
      </c>
      <c r="N662" s="197">
        <f t="shared" si="423"/>
        <v>0</v>
      </c>
      <c r="O662" s="197">
        <f t="shared" si="423"/>
        <v>0</v>
      </c>
      <c r="P662" s="197">
        <f t="shared" si="423"/>
        <v>0</v>
      </c>
      <c r="Q662" s="197">
        <f t="shared" si="423"/>
        <v>0</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0</v>
      </c>
      <c r="N663" s="224">
        <f t="shared" si="424"/>
        <v>0</v>
      </c>
      <c r="O663" s="224">
        <f t="shared" si="424"/>
        <v>0</v>
      </c>
      <c r="P663" s="224">
        <f t="shared" si="424"/>
        <v>0</v>
      </c>
      <c r="Q663" s="224">
        <f t="shared" si="424"/>
        <v>0</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0</v>
      </c>
      <c r="N665" s="8">
        <f t="shared" si="426"/>
        <v>0</v>
      </c>
      <c r="O665" s="8">
        <f t="shared" si="426"/>
        <v>0</v>
      </c>
      <c r="P665" s="8">
        <f t="shared" si="426"/>
        <v>0</v>
      </c>
      <c r="Q665" s="8">
        <f t="shared" si="426"/>
        <v>0</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0</v>
      </c>
      <c r="N667" s="84">
        <f t="shared" si="427"/>
        <v>0</v>
      </c>
      <c r="O667" s="84">
        <f t="shared" si="427"/>
        <v>0</v>
      </c>
      <c r="P667" s="84">
        <f t="shared" si="427"/>
        <v>0</v>
      </c>
      <c r="Q667" s="84">
        <f t="shared" si="427"/>
        <v>0</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0</v>
      </c>
      <c r="N668" s="197">
        <f t="shared" si="428"/>
        <v>0</v>
      </c>
      <c r="O668" s="197">
        <f t="shared" si="428"/>
        <v>0</v>
      </c>
      <c r="P668" s="197">
        <f t="shared" si="428"/>
        <v>0</v>
      </c>
      <c r="Q668" s="197">
        <f t="shared" si="428"/>
        <v>0</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0</v>
      </c>
      <c r="N672" s="84">
        <f t="shared" si="430"/>
        <v>0</v>
      </c>
      <c r="O672" s="84">
        <f t="shared" si="430"/>
        <v>0</v>
      </c>
      <c r="P672" s="84">
        <f t="shared" si="430"/>
        <v>0</v>
      </c>
      <c r="Q672" s="84">
        <f t="shared" si="430"/>
        <v>0</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0</v>
      </c>
      <c r="N673" s="182">
        <f xml:space="preserve"> Inp!N$174</f>
        <v>0</v>
      </c>
      <c r="O673" s="182">
        <f xml:space="preserve"> Inp!O$174</f>
        <v>0</v>
      </c>
      <c r="P673" s="182">
        <f xml:space="preserve"> Inp!P$174</f>
        <v>0</v>
      </c>
      <c r="Q673" s="182">
        <f xml:space="preserve"> Inp!Q$174</f>
        <v>0</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0</v>
      </c>
      <c r="N682" s="84">
        <f t="shared" si="433"/>
        <v>0</v>
      </c>
      <c r="O682" s="84">
        <f t="shared" si="433"/>
        <v>0</v>
      </c>
      <c r="P682" s="84">
        <f t="shared" si="433"/>
        <v>0</v>
      </c>
      <c r="Q682" s="84">
        <f t="shared" si="433"/>
        <v>0</v>
      </c>
    </row>
    <row r="683" spans="1:17" hidden="1" outlineLevel="2">
      <c r="B683" s="270"/>
      <c r="E683" s="84" t="s">
        <v>725</v>
      </c>
      <c r="G683" s="70" t="s">
        <v>170</v>
      </c>
      <c r="J683" s="84">
        <f t="shared" ref="J683:Q683" si="434" xml:space="preserve"> J681 * J682</f>
        <v>0</v>
      </c>
      <c r="K683" s="84">
        <f t="shared" si="434"/>
        <v>0</v>
      </c>
      <c r="L683" s="84">
        <f t="shared" si="434"/>
        <v>0</v>
      </c>
      <c r="M683" s="84">
        <f t="shared" si="434"/>
        <v>0</v>
      </c>
      <c r="N683" s="84">
        <f t="shared" si="434"/>
        <v>0</v>
      </c>
      <c r="O683" s="84">
        <f t="shared" si="434"/>
        <v>0</v>
      </c>
      <c r="P683" s="84">
        <f t="shared" si="434"/>
        <v>0</v>
      </c>
      <c r="Q683" s="84">
        <f t="shared" si="434"/>
        <v>0</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0</v>
      </c>
      <c r="N688" s="84">
        <f t="shared" si="439"/>
        <v>0</v>
      </c>
      <c r="O688" s="84">
        <f t="shared" si="439"/>
        <v>0</v>
      </c>
      <c r="P688" s="84">
        <f t="shared" si="439"/>
        <v>0</v>
      </c>
      <c r="Q688" s="84">
        <f t="shared" si="439"/>
        <v>0</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0</v>
      </c>
      <c r="N837" s="495">
        <f t="shared" si="534"/>
        <v>0</v>
      </c>
      <c r="O837" s="495">
        <f t="shared" si="534"/>
        <v>0</v>
      </c>
      <c r="P837" s="495">
        <f t="shared" si="534"/>
        <v>0</v>
      </c>
      <c r="Q837" s="495">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766</v>
      </c>
      <c r="G855" s="70" t="s">
        <v>170</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46.68481450884849</v>
      </c>
      <c r="N867" s="84">
        <f t="shared" si="545"/>
        <v>47.095480866440184</v>
      </c>
      <c r="O867" s="84">
        <f t="shared" si="545"/>
        <v>48.118241647219456</v>
      </c>
      <c r="P867" s="84">
        <f t="shared" si="545"/>
        <v>48.985122585106666</v>
      </c>
      <c r="Q867" s="84">
        <f t="shared" si="545"/>
        <v>49.00752251026077</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163.42060199704406</v>
      </c>
      <c r="N868" s="84">
        <f t="shared" si="546"/>
        <v>162.65523431941367</v>
      </c>
      <c r="O868" s="84">
        <f t="shared" si="546"/>
        <v>161.27403550806912</v>
      </c>
      <c r="P868" s="84">
        <f t="shared" si="546"/>
        <v>159.80189933874425</v>
      </c>
      <c r="Q868" s="84">
        <f t="shared" si="546"/>
        <v>158.88277437080171</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0</v>
      </c>
      <c r="N869" s="84">
        <f t="shared" si="547"/>
        <v>0</v>
      </c>
      <c r="O869" s="84">
        <f t="shared" si="547"/>
        <v>0</v>
      </c>
      <c r="P869" s="84">
        <f t="shared" si="547"/>
        <v>0</v>
      </c>
      <c r="Q869" s="84">
        <f t="shared" si="547"/>
        <v>0</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0</v>
      </c>
      <c r="N870" s="84">
        <f t="shared" si="548"/>
        <v>0</v>
      </c>
      <c r="O870" s="84">
        <f t="shared" si="548"/>
        <v>0</v>
      </c>
      <c r="P870" s="84">
        <f t="shared" si="548"/>
        <v>0</v>
      </c>
      <c r="Q870" s="84">
        <f t="shared" si="548"/>
        <v>0</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210.10541650589255</v>
      </c>
      <c r="N872" s="212">
        <f t="shared" ref="N872" si="554" xml:space="preserve"> SUM(N867:N871)</f>
        <v>209.75071518585384</v>
      </c>
      <c r="O872" s="212">
        <f t="shared" ref="O872" si="555" xml:space="preserve"> SUM(O867:O871)</f>
        <v>209.39227715528858</v>
      </c>
      <c r="P872" s="212">
        <f t="shared" ref="P872" si="556" xml:space="preserve"> SUM(P867:P871)</f>
        <v>208.78702192385092</v>
      </c>
      <c r="Q872" s="212">
        <f t="shared" ref="Q872" si="557" xml:space="preserve"> SUM(Q867:Q871)</f>
        <v>207.89029688106248</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CA67D-4FB0-497E-B3FE-089F602C32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2.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BA9BE3-9CE7-445F-BEC8-71A89C218E88}">
  <ds:schemaRefs>
    <ds:schemaRef ds:uri="Microsoft.SharePoint.Taxonomy.ContentTypeSync"/>
  </ds:schemaRefs>
</ds:datastoreItem>
</file>

<file path=customXml/itemProps4.xml><?xml version="1.0" encoding="utf-8"?>
<ds:datastoreItem xmlns:ds="http://schemas.openxmlformats.org/officeDocument/2006/customXml" ds:itemID="{32867784-49BF-4239-9263-C42E3752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2021-06-01T11:39:56Z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