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0" documentId="8_{DC5F0B97-20AB-4B24-9A89-36A096CD859C}" xr6:coauthVersionLast="45" xr6:coauthVersionMax="45" xr10:uidLastSave="{97C1DFF7-BEDA-472F-8B9A-3276CD0E479D}"/>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<sst xmlns="http://schemas.openxmlformats.org/spreadsheetml/2006/main" count="20095" uniqueCount="1409">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</sst>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South East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34.479747463860299</v>
      </c>
      <c r="N27" s="297">
        <f>Inp!N$90</f>
        <v>33.921970270564103</v>
      </c>
      <c r="O27" s="297">
        <f>Inp!O$90</f>
        <v>33.546868209482</v>
      </c>
      <c r="P27" s="297">
        <f>Inp!P$90</f>
        <v>33.237653421326002</v>
      </c>
      <c r="Q27" s="297">
        <f>Inp!Q$90</f>
        <v>32.947133956874801</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34.479747463860299</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34.479747463860299</v>
      </c>
      <c r="N31" s="287">
        <f t="shared" si="5"/>
        <v>33.797818256521794</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0.70715821819724223</v>
      </c>
      <c r="N33" s="279">
        <f t="shared" si="6"/>
        <v>-33.797818256521794</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3.94773964521715E-2</v>
      </c>
      <c r="N35" s="295">
        <f xml:space="preserve"> Inp!N$109</f>
        <v>3.94773964521715E-2</v>
      </c>
      <c r="O35" s="295">
        <f xml:space="preserve"> Inp!O$109</f>
        <v>3.94773964521715E-2</v>
      </c>
      <c r="P35" s="295">
        <f xml:space="preserve"> Inp!P$109</f>
        <v>3.94773964521715E-2</v>
      </c>
      <c r="Q35" s="295">
        <f xml:space="preserve"> Inp!Q$109</f>
        <v>3.94773964521715E-2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34.479747463860299</v>
      </c>
      <c r="N36" s="287">
        <f t="shared" si="7"/>
        <v>33.797818256521794</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0.70715821819724223</v>
      </c>
      <c r="N37" s="279">
        <f t="shared" si="8"/>
        <v>-33.797818256521794</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1.3890874255357517</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34.479747463860299</v>
      </c>
      <c r="N40" s="279">
        <f t="shared" si="10"/>
        <v>33.797818256521794</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0.70715821819724223</v>
      </c>
      <c r="N41" s="279">
        <f t="shared" si="11"/>
        <v>-33.797818256521794</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1.3890874255357517</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34.479747463860299</v>
      </c>
      <c r="M43" s="279">
        <f t="shared" si="13"/>
        <v>33.797818256521794</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34.479747463860299</v>
      </c>
      <c r="N46" s="279">
        <f t="shared" si="14"/>
        <v>33.797818256521794</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0.70715821819724223</v>
      </c>
      <c r="N47" s="279">
        <f t="shared" si="15"/>
        <v>-33.797818256521794</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1.3890874255357517</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34.479747463860299</v>
      </c>
      <c r="M49" s="279">
        <f t="shared" si="17"/>
        <v>33.797818256521794</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17.23987373193015</v>
      </c>
      <c r="M50" s="279">
        <f t="shared" si="18"/>
        <v>34.492361969289668</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32.458807021138661</v>
      </c>
      <c r="N54" s="279">
        <f t="shared" si="19"/>
        <v>31.191703716196209</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0.66570998415620963</v>
      </c>
      <c r="N55" s="279">
        <f t="shared" si="20"/>
        <v>-31.191703716196209</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1.3076696901047224</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33.10258333267528</v>
      </c>
      <c r="M57" s="279">
        <f t="shared" si="22"/>
        <v>31.816847315190152</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16.55129166633764</v>
      </c>
      <c r="M58" s="279">
        <f t="shared" si="23"/>
        <v>32.470682160242511</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1.3076696901047224</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31.816847315190152</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32.470682160242511</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32.458807021138661</v>
      </c>
      <c r="N66" s="279">
        <f t="shared" si="27"/>
        <v>31.191703716196209</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0.66570998415620963</v>
      </c>
      <c r="N67" s="279">
        <f t="shared" si="28"/>
        <v>-31.191703716196209</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33.124517005294869</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33.10258333267528</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33.124517005294869</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1.3076696901047224</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31.816847315190152</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32.470682160242511</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33.10258333267528</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33.102583332675287</v>
      </c>
      <c r="N79" s="182">
        <f xml:space="preserve"> PR19FDPublishedTables!N$68</f>
        <v>32.043300666029644</v>
      </c>
      <c r="O79" s="182">
        <f xml:space="preserve"> PR19FDPublishedTables!O$68</f>
        <v>31.017915044716677</v>
      </c>
      <c r="P79" s="182">
        <f xml:space="preserve"> PR19FDPublishedTables!P$68</f>
        <v>30.025341763285777</v>
      </c>
      <c r="Q79" s="182">
        <f xml:space="preserve"> PR19FDPublishedTables!Q$68</f>
        <v>29.064530826860651</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1.0592826666456105</v>
      </c>
      <c r="N80" s="182">
        <f xml:space="preserve"> PR19FDPublishedTables!N$69</f>
        <v>1.0253856213129524</v>
      </c>
      <c r="O80" s="182">
        <f xml:space="preserve"> PR19FDPublishedTables!O$69</f>
        <v>0.99257328143093815</v>
      </c>
      <c r="P80" s="182">
        <f xml:space="preserve"> PR19FDPublishedTables!P$69</f>
        <v>0.96081093642514115</v>
      </c>
      <c r="Q80" s="182">
        <f xml:space="preserve"> PR19FDPublishedTables!Q$69</f>
        <v>0.93006498645954161</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32.04330066602968</v>
      </c>
      <c r="N82" s="182">
        <f xml:space="preserve"> PR19FDPublishedTables!N$71</f>
        <v>31.017915044716691</v>
      </c>
      <c r="O82" s="182">
        <f xml:space="preserve"> PR19FDPublishedTables!O$71</f>
        <v>30.025341763285738</v>
      </c>
      <c r="P82" s="182">
        <f xml:space="preserve"> PR19FDPublishedTables!P$71</f>
        <v>29.064530826860636</v>
      </c>
      <c r="Q82" s="182">
        <f xml:space="preserve"> PR19FDPublishedTables!Q$71</f>
        <v>28.134465840401109</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32.57294199935248</v>
      </c>
      <c r="N83" s="182">
        <f xml:space="preserve"> PR19FDPublishedTables!N$75</f>
        <v>31.530607855373169</v>
      </c>
      <c r="O83" s="182">
        <f xml:space="preserve"> PR19FDPublishedTables!O$75</f>
        <v>30.521628404001206</v>
      </c>
      <c r="P83" s="182">
        <f xml:space="preserve"> PR19FDPublishedTables!P$75</f>
        <v>29.544936295073207</v>
      </c>
      <c r="Q83" s="182">
        <f xml:space="preserve"> PR19FDPublishedTables!Q$75</f>
        <v>28.59949833363088</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11.634803667438725</v>
      </c>
      <c r="O86" s="182">
        <f xml:space="preserve"> PR19FDPublishedTables!O$107</f>
        <v>20.904914645605029</v>
      </c>
      <c r="P86" s="182">
        <f xml:space="preserve"> PR19FDPublishedTables!P$107</f>
        <v>29.107601236138755</v>
      </c>
      <c r="Q86" s="182">
        <f xml:space="preserve"> PR19FDPublishedTables!Q$107</f>
        <v>34.840990004301418</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11.992788401215018</v>
      </c>
      <c r="N87" s="182">
        <f xml:space="preserve"> PR19FDPublishedTables!N$108</f>
        <v>10.271307279402604</v>
      </c>
      <c r="O87" s="182">
        <f xml:space="preserve"> PR19FDPublishedTables!O$108</f>
        <v>9.741493578185171</v>
      </c>
      <c r="P87" s="182">
        <f xml:space="preserve"> PR19FDPublishedTables!P$108</f>
        <v>7.7009870246458725</v>
      </c>
      <c r="Q87" s="182">
        <f xml:space="preserve"> PR19FDPublishedTables!Q$108</f>
        <v>7.5797912565648486</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0.35798473377626705</v>
      </c>
      <c r="N88" s="182">
        <f xml:space="preserve"> PR19FDPublishedTables!N$109</f>
        <v>1.0011963012362615</v>
      </c>
      <c r="O88" s="182">
        <f xml:space="preserve"> PR19FDPublishedTables!O$109</f>
        <v>1.5388069876514454</v>
      </c>
      <c r="P88" s="182">
        <f xml:space="preserve"> PR19FDPublishedTables!P$109</f>
        <v>1.9675982564831613</v>
      </c>
      <c r="Q88" s="182">
        <f xml:space="preserve"> PR19FDPublishedTables!Q$109</f>
        <v>2.3062638722652573</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11.634803667438751</v>
      </c>
      <c r="N89" s="182">
        <f xml:space="preserve"> PR19FDPublishedTables!N$110</f>
        <v>20.904914645605068</v>
      </c>
      <c r="O89" s="182">
        <f xml:space="preserve"> PR19FDPublishedTables!O$110</f>
        <v>29.107601236138755</v>
      </c>
      <c r="P89" s="182">
        <f xml:space="preserve"> PR19FDPublishedTables!P$110</f>
        <v>34.840990004301467</v>
      </c>
      <c r="Q89" s="182">
        <f xml:space="preserve"> PR19FDPublishedTables!Q$110</f>
        <v>40.114517388601008</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5.8174018337193756</v>
      </c>
      <c r="N90" s="182">
        <f xml:space="preserve"> PR19FDPublishedTables!N$114</f>
        <v>16.269859156521896</v>
      </c>
      <c r="O90" s="182">
        <f xml:space="preserve"> PR19FDPublishedTables!O$114</f>
        <v>25.00625794087189</v>
      </c>
      <c r="P90" s="182">
        <f xml:space="preserve"> PR19FDPublishedTables!P$114</f>
        <v>31.974295620220111</v>
      </c>
      <c r="Q90" s="182">
        <f xml:space="preserve"> PR19FDPublishedTables!Q$114</f>
        <v>37.477753696451217</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32.470682160242511</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32.57294199935248</v>
      </c>
      <c r="N93" s="182">
        <f xml:space="preserve"> PR19FDPublishedTables!N$75</f>
        <v>31.530607855373169</v>
      </c>
      <c r="O93" s="182">
        <f xml:space="preserve"> PR19FDPublishedTables!O$75</f>
        <v>30.521628404001206</v>
      </c>
      <c r="P93" s="182">
        <f xml:space="preserve"> PR19FDPublishedTables!P$75</f>
        <v>29.544936295073207</v>
      </c>
      <c r="Q93" s="182">
        <f xml:space="preserve"> PR19FDPublishedTables!Q$75</f>
        <v>28.59949833363088</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5.8174018337193756</v>
      </c>
      <c r="N94" s="182">
        <f xml:space="preserve"> PR19FDPublishedTables!N$114</f>
        <v>16.269859156521896</v>
      </c>
      <c r="O94" s="182">
        <f xml:space="preserve"> PR19FDPublishedTables!O$114</f>
        <v>25.00625794087189</v>
      </c>
      <c r="P94" s="182">
        <f xml:space="preserve"> PR19FDPublishedTables!P$114</f>
        <v>31.974295620220111</v>
      </c>
      <c r="Q94" s="182">
        <f xml:space="preserve"> PR19FDPublishedTables!Q$114</f>
        <v>37.477753696451217</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70.861025993314371</v>
      </c>
      <c r="N95" s="317">
        <f t="shared" si="35"/>
        <v>47.800467011895066</v>
      </c>
      <c r="O95" s="317">
        <f t="shared" si="35"/>
        <v>55.527886344873096</v>
      </c>
      <c r="P95" s="317">
        <f t="shared" si="35"/>
        <v>61.519231915293318</v>
      </c>
      <c r="Q95" s="317">
        <f t="shared" si="35"/>
        <v>66.077252030082093</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34.867355018207398</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1.3764723972923854</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34.494871740878317</v>
      </c>
      <c r="M106" s="316">
        <f t="shared" si="40"/>
        <v>33.490882620915023</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34.844267310997729</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1.1150165539519288</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34.494871740878317</v>
      </c>
      <c r="M111" s="316">
        <f t="shared" si="44"/>
        <v>33.729250757045804</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12.623785903853712</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0.376820009230032</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12.246965894623681</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33.994773830485791</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34.10183348772766</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6.0904559578512556</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74.187063276064706</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34.494871740878317</v>
      </c>
      <c r="M125" s="323">
        <f t="shared" si="53"/>
        <v>33.490882620915023</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34.494871740878317</v>
      </c>
      <c r="M126" s="323">
        <f t="shared" si="54"/>
        <v>33.729250757045804</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12.246965894623681</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68.989743481756634</v>
      </c>
      <c r="M128" s="324">
        <f t="shared" si="56"/>
        <v>79.467099272584505</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34.844267310997715</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34.844267310997715</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69.68853462199543</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69.68853462199543</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68.989743481756634</v>
      </c>
      <c r="N136" s="197">
        <f t="shared" si="62"/>
        <v>79.467099272584505</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0.69879114023879652</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68.989743481756634</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0.69879114023879652</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69.68853462199543</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79.467099272584505</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74.187063276064706</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29.674825310425884</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70.861025993314371</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28.344410397325749</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74.187063276064706</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70.861025993314371</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651.37933061226204</v>
      </c>
      <c r="N182" s="297">
        <f>Inp!N$112</f>
        <v>640.174818395849</v>
      </c>
      <c r="O182" s="297">
        <f>Inp!O$112</f>
        <v>632.43678289807804</v>
      </c>
      <c r="P182" s="297">
        <f>Inp!P$112</f>
        <v>625.95500139011801</v>
      </c>
      <c r="Q182" s="297">
        <f>Inp!Q$112</f>
        <v>619.83774776203495</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651.37933061226204</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651.37933061226204</v>
      </c>
      <c r="N186" s="287">
        <f t="shared" si="81"/>
        <v>637.83182379945242</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13.359385746345264</v>
      </c>
      <c r="N188" s="279">
        <f t="shared" si="82"/>
        <v>-637.83182379945242</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4.04773964521715E-2</v>
      </c>
      <c r="N190" s="295">
        <f xml:space="preserve"> Inp!N$131</f>
        <v>4.04773964521715E-2</v>
      </c>
      <c r="O190" s="295">
        <f xml:space="preserve"> Inp!O$131</f>
        <v>4.04773964521715E-2</v>
      </c>
      <c r="P190" s="295">
        <f xml:space="preserve"> Inp!P$131</f>
        <v>4.04773964521715E-2</v>
      </c>
      <c r="Q190" s="295">
        <f xml:space="preserve"> Inp!Q$131</f>
        <v>4.04773964521715E-2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651.37933061226204</v>
      </c>
      <c r="N191" s="287">
        <f t="shared" si="83"/>
        <v>637.83182379945242</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13.359385746345264</v>
      </c>
      <c r="N192" s="279">
        <f t="shared" si="84"/>
        <v>-637.83182379945242</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26.90689255915493</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651.37933061226204</v>
      </c>
      <c r="N195" s="279">
        <f t="shared" ref="N195" si="90" xml:space="preserve"> M198</f>
        <v>637.83182379945242</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13.359385746345264</v>
      </c>
      <c r="N196" s="279">
        <f t="shared" si="94"/>
        <v>-637.83182379945242</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26.90689255915493</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651.37933061226204</v>
      </c>
      <c r="M198" s="279">
        <f t="shared" si="96"/>
        <v>637.83182379945242</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651.37933061226204</v>
      </c>
      <c r="N201" s="279">
        <f t="shared" si="97"/>
        <v>637.83182379945242</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13.359385746345264</v>
      </c>
      <c r="N202" s="279">
        <f t="shared" si="98"/>
        <v>-637.83182379945242</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26.90689255915493</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651.37933061226204</v>
      </c>
      <c r="M204" s="279">
        <f t="shared" si="100"/>
        <v>637.83182379945242</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325.68966530613102</v>
      </c>
      <c r="M205" s="279">
        <f t="shared" si="101"/>
        <v>651.28527007902994</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613.20043054441658</v>
      </c>
      <c r="N209" s="279">
        <f t="shared" si="102"/>
        <v>588.64927664005461</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12.576360204380189</v>
      </c>
      <c r="N210" s="279">
        <f t="shared" si="103"/>
        <v>-588.64927664005461</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25.329815249706616</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625.36242747645008</v>
      </c>
      <c r="M212" s="279">
        <f t="shared" si="105"/>
        <v>600.44697549909017</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312.68121373822504</v>
      </c>
      <c r="M213" s="279">
        <f t="shared" si="106"/>
        <v>613.11188312394358</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25.329815249706616</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600.44697549909017</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613.11188312394358</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613.20043054441658</v>
      </c>
      <c r="N221" s="197">
        <f t="shared" si="110"/>
        <v>588.64927664005461</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12.576360204380189</v>
      </c>
      <c r="N222" s="197">
        <f t="shared" si="111"/>
        <v>-588.64927664005461</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625.77679074879677</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625.36242747645008</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625.77679074879677</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25.329815249706616</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600.44697549909017</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613.11188312394358</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625.36242747645008</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625.36242747645008</v>
      </c>
      <c r="N234" s="182">
        <f xml:space="preserve"> PR19FDPublishedTables!N$240</f>
        <v>604.85053985522245</v>
      </c>
      <c r="O234" s="182">
        <f xml:space="preserve"> PR19FDPublishedTables!O$240</f>
        <v>585.07192720195678</v>
      </c>
      <c r="P234" s="182">
        <f xml:space="preserve"> PR19FDPublishedTables!P$240</f>
        <v>565.99858237517299</v>
      </c>
      <c r="Q234" s="182">
        <f xml:space="preserve"> PR19FDPublishedTables!Q$240</f>
        <v>547.49042873150495</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20.511887621227523</v>
      </c>
      <c r="N235" s="182">
        <f xml:space="preserve"> PR19FDPublishedTables!N$241</f>
        <v>19.778612653265817</v>
      </c>
      <c r="O235" s="182">
        <f xml:space="preserve"> PR19FDPublishedTables!O$241</f>
        <v>19.073344826783831</v>
      </c>
      <c r="P235" s="182">
        <f xml:space="preserve"> PR19FDPublishedTables!P$241</f>
        <v>18.508153643668201</v>
      </c>
      <c r="Q235" s="182">
        <f xml:space="preserve"> PR19FDPublishedTables!Q$241</f>
        <v>17.902937019520206</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604.85053985522256</v>
      </c>
      <c r="N237" s="182">
        <f xml:space="preserve"> PR19FDPublishedTables!N$243</f>
        <v>585.07192720195667</v>
      </c>
      <c r="O237" s="182">
        <f xml:space="preserve"> PR19FDPublishedTables!O$243</f>
        <v>565.99858237517299</v>
      </c>
      <c r="P237" s="182">
        <f xml:space="preserve"> PR19FDPublishedTables!P$243</f>
        <v>547.49042873150484</v>
      </c>
      <c r="Q237" s="182">
        <f xml:space="preserve"> PR19FDPublishedTables!Q$243</f>
        <v>529.58749171198474</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615.10648366583632</v>
      </c>
      <c r="N238" s="182">
        <f xml:space="preserve"> PR19FDPublishedTables!N$247</f>
        <v>594.96123352858956</v>
      </c>
      <c r="O238" s="182">
        <f xml:space="preserve"> PR19FDPublishedTables!O$247</f>
        <v>575.53525478856488</v>
      </c>
      <c r="P238" s="182">
        <f xml:space="preserve"> PR19FDPublishedTables!P$247</f>
        <v>556.74450555333897</v>
      </c>
      <c r="Q238" s="182">
        <f xml:space="preserve"> PR19FDPublishedTables!Q$247</f>
        <v>538.5389602217449</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32.138712422582842</v>
      </c>
      <c r="O241" s="182">
        <f xml:space="preserve"> PR19FDPublishedTables!O$278</f>
        <v>77.68084782507637</v>
      </c>
      <c r="P241" s="182">
        <f xml:space="preserve"> PR19FDPublishedTables!P$278</f>
        <v>126.0330021763064</v>
      </c>
      <c r="Q241" s="182">
        <f xml:space="preserve"> PR19FDPublishedTables!Q$278</f>
        <v>161.1895357821208</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32.674575460128992</v>
      </c>
      <c r="N242" s="182">
        <f xml:space="preserve"> PR19FDPublishedTables!N$279</f>
        <v>47.367530421096902</v>
      </c>
      <c r="O242" s="182">
        <f xml:space="preserve"> PR19FDPublishedTables!O$279</f>
        <v>51.727711690888768</v>
      </c>
      <c r="P242" s="182">
        <f xml:space="preserve"> PR19FDPublishedTables!P$279</f>
        <v>39.93067938492338</v>
      </c>
      <c r="Q242" s="182">
        <f xml:space="preserve"> PR19FDPublishedTables!Q$279</f>
        <v>43.475638531967753</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0.53586303754611508</v>
      </c>
      <c r="N243" s="182">
        <f xml:space="preserve"> PR19FDPublishedTables!N$280</f>
        <v>1.8253950186033927</v>
      </c>
      <c r="O243" s="182">
        <f xml:space="preserve"> PR19FDPublishedTables!O$280</f>
        <v>3.3755573396589802</v>
      </c>
      <c r="P243" s="182">
        <f xml:space="preserve"> PR19FDPublishedTables!P$280</f>
        <v>4.7741457791087116</v>
      </c>
      <c r="Q243" s="182">
        <f xml:space="preserve"> PR19FDPublishedTables!Q$280</f>
        <v>5.9817245100730254</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32.138712422582877</v>
      </c>
      <c r="N244" s="182">
        <f xml:space="preserve"> PR19FDPublishedTables!N$281</f>
        <v>77.680847825076356</v>
      </c>
      <c r="O244" s="182">
        <f xml:space="preserve"> PR19FDPublishedTables!O$281</f>
        <v>126.03300217630614</v>
      </c>
      <c r="P244" s="182">
        <f xml:space="preserve"> PR19FDPublishedTables!P$281</f>
        <v>161.18953578212106</v>
      </c>
      <c r="Q244" s="182">
        <f xml:space="preserve"> PR19FDPublishedTables!Q$281</f>
        <v>198.68344980401551</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16.069356211291439</v>
      </c>
      <c r="N245" s="182">
        <f xml:space="preserve"> PR19FDPublishedTables!N$285</f>
        <v>54.909780123829599</v>
      </c>
      <c r="O245" s="182">
        <f xml:space="preserve"> PR19FDPublishedTables!O$285</f>
        <v>101.85692500069126</v>
      </c>
      <c r="P245" s="182">
        <f xml:space="preserve"> PR19FDPublishedTables!P$285</f>
        <v>143.61126897921372</v>
      </c>
      <c r="Q245" s="182">
        <f xml:space="preserve"> PR19FDPublishedTables!Q$285</f>
        <v>179.93649279306817</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613.11188312394358</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615.10648366583632</v>
      </c>
      <c r="N248" s="182">
        <f xml:space="preserve"> PR19FDPublishedTables!N$247</f>
        <v>594.96123352858956</v>
      </c>
      <c r="O248" s="182">
        <f xml:space="preserve"> PR19FDPublishedTables!O$247</f>
        <v>575.53525478856488</v>
      </c>
      <c r="P248" s="182">
        <f xml:space="preserve"> PR19FDPublishedTables!P$247</f>
        <v>556.74450555333897</v>
      </c>
      <c r="Q248" s="182">
        <f xml:space="preserve"> PR19FDPublishedTables!Q$247</f>
        <v>538.5389602217449</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16.069356211291439</v>
      </c>
      <c r="N249" s="182">
        <f xml:space="preserve"> PR19FDPublishedTables!N$285</f>
        <v>54.909780123829599</v>
      </c>
      <c r="O249" s="182">
        <f xml:space="preserve"> PR19FDPublishedTables!O$285</f>
        <v>101.85692500069126</v>
      </c>
      <c r="P249" s="182">
        <f xml:space="preserve"> PR19FDPublishedTables!P$285</f>
        <v>143.61126897921372</v>
      </c>
      <c r="Q249" s="182">
        <f xml:space="preserve"> PR19FDPublishedTables!Q$285</f>
        <v>179.93649279306817</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1244.2877230010713</v>
      </c>
      <c r="N250" s="317">
        <f t="shared" si="118"/>
        <v>649.87101365241915</v>
      </c>
      <c r="O250" s="317">
        <f t="shared" si="118"/>
        <v>677.39217978925615</v>
      </c>
      <c r="P250" s="317">
        <f t="shared" si="118"/>
        <v>700.35577453255269</v>
      </c>
      <c r="Q250" s="317">
        <f t="shared" si="118"/>
        <v>718.47545301481307</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658.70187697242625</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26.662537018002396</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651.66505316432892</v>
      </c>
      <c r="M261" s="280">
        <f t="shared" si="123"/>
        <v>632.03933995442389</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658.2657120821998</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21.591115356296111</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651.66505316432892</v>
      </c>
      <c r="M266" s="280">
        <f t="shared" si="127"/>
        <v>636.67459672590371</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34.39373991341261</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0.56405733457996643</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33.829682578832646</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641.88980375354197</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643.97802579856045</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16.823611136609536</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1302.691440688712</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651.66505316432892</v>
      </c>
      <c r="M280" s="323">
        <f t="shared" si="136"/>
        <v>632.03933995442389</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651.66505316432892</v>
      </c>
      <c r="M281" s="323">
        <f t="shared" si="137"/>
        <v>636.67459672590371</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33.829682578832646</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1303.3301063286578</v>
      </c>
      <c r="M283" s="324">
        <f t="shared" si="139"/>
        <v>1302.5436192591603</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658.2657120821998</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658.2657120821998</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1316.5314241643996</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1316.5314241643996</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1303.3301063286578</v>
      </c>
      <c r="N291" s="197">
        <f t="shared" ref="N291" si="155" xml:space="preserve"> M283</f>
        <v>1302.5436192591603</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13.201317835741747</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1303.3301063286578</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13.201317835741747</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1316.5314241643996</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1302.5436192591603</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1302.691440688712</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521.07657627548485</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1244.2877230010713</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497.71508920042857</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1302.691440688712</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1244.2877230010713</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0</v>
      </c>
      <c r="N337" s="297">
        <f>Inp!N$134</f>
        <v>0</v>
      </c>
      <c r="O337" s="297">
        <f>Inp!O$134</f>
        <v>0</v>
      </c>
      <c r="P337" s="297">
        <f>Inp!P$134</f>
        <v>0</v>
      </c>
      <c r="Q337" s="297">
        <f>Inp!Q$134</f>
        <v>0</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0</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0</v>
      </c>
      <c r="N341" s="287">
        <f t="shared" si="191"/>
        <v>0</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0</v>
      </c>
      <c r="N343" s="279">
        <f t="shared" si="192"/>
        <v>0</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0</v>
      </c>
      <c r="N345" s="295">
        <f xml:space="preserve"> Inp!N$153</f>
        <v>0</v>
      </c>
      <c r="O345" s="295">
        <f xml:space="preserve"> Inp!O$153</f>
        <v>0</v>
      </c>
      <c r="P345" s="295">
        <f xml:space="preserve"> Inp!P$153</f>
        <v>0</v>
      </c>
      <c r="Q345" s="295">
        <f xml:space="preserve"> Inp!Q$153</f>
        <v>0</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0</v>
      </c>
      <c r="N346" s="287">
        <f t="shared" si="193"/>
        <v>0</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0</v>
      </c>
      <c r="N347" s="279">
        <f t="shared" si="194"/>
        <v>0</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0</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0</v>
      </c>
      <c r="N350" s="279">
        <f t="shared" ref="N350" si="200" xml:space="preserve"> M353</f>
        <v>0</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0</v>
      </c>
      <c r="N351" s="279">
        <f t="shared" si="204"/>
        <v>0</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0</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0</v>
      </c>
      <c r="M353" s="279">
        <f t="shared" si="206"/>
        <v>0</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0</v>
      </c>
      <c r="N356" s="279">
        <f t="shared" si="207"/>
        <v>0</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0</v>
      </c>
      <c r="N357" s="279">
        <f t="shared" si="208"/>
        <v>0</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0</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0</v>
      </c>
      <c r="M359" s="279">
        <f t="shared" si="210"/>
        <v>0</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0</v>
      </c>
      <c r="M360" s="279">
        <f t="shared" si="211"/>
        <v>0</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0</v>
      </c>
      <c r="N364" s="279">
        <f t="shared" si="212"/>
        <v>0</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0</v>
      </c>
      <c r="N365" s="279">
        <f t="shared" si="213"/>
        <v>0</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0</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0</v>
      </c>
      <c r="M367" s="279">
        <f t="shared" si="215"/>
        <v>0</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0</v>
      </c>
      <c r="M368" s="279">
        <f t="shared" si="216"/>
        <v>0</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0</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0</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0</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0</v>
      </c>
      <c r="N376" s="197">
        <f t="shared" si="220"/>
        <v>0</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0</v>
      </c>
      <c r="N377" s="197">
        <f t="shared" si="221"/>
        <v>0</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0</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0</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0</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0</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0</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0</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0</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0</v>
      </c>
      <c r="N389" s="182">
        <f xml:space="preserve"> PR19FDPublishedTables!N$411</f>
        <v>0</v>
      </c>
      <c r="O389" s="182">
        <f xml:space="preserve"> PR19FDPublishedTables!O$411</f>
        <v>0</v>
      </c>
      <c r="P389" s="182">
        <f xml:space="preserve"> PR19FDPublishedTables!P$411</f>
        <v>0</v>
      </c>
      <c r="Q389" s="182">
        <f xml:space="preserve"> PR19FDPublishedTables!Q$411</f>
        <v>0</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0</v>
      </c>
      <c r="N390" s="182">
        <f xml:space="preserve"> PR19FDPublishedTables!N$412</f>
        <v>0</v>
      </c>
      <c r="O390" s="182">
        <f xml:space="preserve"> PR19FDPublishedTables!O$412</f>
        <v>0</v>
      </c>
      <c r="P390" s="182">
        <f xml:space="preserve"> PR19FDPublishedTables!P$412</f>
        <v>0</v>
      </c>
      <c r="Q390" s="182">
        <f xml:space="preserve"> PR19FDPublishedTables!Q$412</f>
        <v>0</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0</v>
      </c>
      <c r="N392" s="182">
        <f xml:space="preserve"> PR19FDPublishedTables!N$414</f>
        <v>0</v>
      </c>
      <c r="O392" s="182">
        <f xml:space="preserve"> PR19FDPublishedTables!O$414</f>
        <v>0</v>
      </c>
      <c r="P392" s="182">
        <f xml:space="preserve"> PR19FDPublishedTables!P$414</f>
        <v>0</v>
      </c>
      <c r="Q392" s="182">
        <f xml:space="preserve"> PR19FDPublishedTables!Q$414</f>
        <v>0</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0</v>
      </c>
      <c r="N393" s="182">
        <f xml:space="preserve"> PR19FDPublishedTables!N$418</f>
        <v>0</v>
      </c>
      <c r="O393" s="182">
        <f xml:space="preserve"> PR19FDPublishedTables!O$418</f>
        <v>0</v>
      </c>
      <c r="P393" s="182">
        <f xml:space="preserve"> PR19FDPublishedTables!P$418</f>
        <v>0</v>
      </c>
      <c r="Q393" s="182">
        <f xml:space="preserve"> PR19FDPublishedTables!Q$418</f>
        <v>0</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0</v>
      </c>
      <c r="O396" s="182">
        <f xml:space="preserve"> PR19FDPublishedTables!O$449</f>
        <v>0</v>
      </c>
      <c r="P396" s="182">
        <f xml:space="preserve"> PR19FDPublishedTables!P$449</f>
        <v>0</v>
      </c>
      <c r="Q396" s="182">
        <f xml:space="preserve"> PR19FDPublishedTables!Q$449</f>
        <v>0</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0</v>
      </c>
      <c r="N397" s="182">
        <f xml:space="preserve"> PR19FDPublishedTables!N$450</f>
        <v>0</v>
      </c>
      <c r="O397" s="182">
        <f xml:space="preserve"> PR19FDPublishedTables!O$450</f>
        <v>0</v>
      </c>
      <c r="P397" s="182">
        <f xml:space="preserve"> PR19FDPublishedTables!P$450</f>
        <v>0</v>
      </c>
      <c r="Q397" s="182">
        <f xml:space="preserve"> PR19FDPublishedTables!Q$450</f>
        <v>0</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0</v>
      </c>
      <c r="N398" s="182">
        <f xml:space="preserve"> PR19FDPublishedTables!N$451</f>
        <v>0</v>
      </c>
      <c r="O398" s="182">
        <f xml:space="preserve"> PR19FDPublishedTables!O$451</f>
        <v>0</v>
      </c>
      <c r="P398" s="182">
        <f xml:space="preserve"> PR19FDPublishedTables!P$451</f>
        <v>0</v>
      </c>
      <c r="Q398" s="182">
        <f xml:space="preserve"> PR19FDPublishedTables!Q$451</f>
        <v>0</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0</v>
      </c>
      <c r="N399" s="182">
        <f xml:space="preserve"> PR19FDPublishedTables!N$452</f>
        <v>0</v>
      </c>
      <c r="O399" s="182">
        <f xml:space="preserve"> PR19FDPublishedTables!O$452</f>
        <v>0</v>
      </c>
      <c r="P399" s="182">
        <f xml:space="preserve"> PR19FDPublishedTables!P$452</f>
        <v>0</v>
      </c>
      <c r="Q399" s="182">
        <f xml:space="preserve"> PR19FDPublishedTables!Q$452</f>
        <v>0</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0</v>
      </c>
      <c r="N400" s="182">
        <f xml:space="preserve"> PR19FDPublishedTables!N$456</f>
        <v>0</v>
      </c>
      <c r="O400" s="182">
        <f xml:space="preserve"> PR19FDPublishedTables!O$456</f>
        <v>0</v>
      </c>
      <c r="P400" s="182">
        <f xml:space="preserve"> PR19FDPublishedTables!P$456</f>
        <v>0</v>
      </c>
      <c r="Q400" s="182">
        <f xml:space="preserve"> PR19FDPublishedTables!Q$456</f>
        <v>0</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0</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0</v>
      </c>
      <c r="N403" s="182">
        <f xml:space="preserve"> PR19FDPublishedTables!N$418</f>
        <v>0</v>
      </c>
      <c r="O403" s="182">
        <f xml:space="preserve"> PR19FDPublishedTables!O$418</f>
        <v>0</v>
      </c>
      <c r="P403" s="182">
        <f xml:space="preserve"> PR19FDPublishedTables!P$418</f>
        <v>0</v>
      </c>
      <c r="Q403" s="182">
        <f xml:space="preserve"> PR19FDPublishedTables!Q$418</f>
        <v>0</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0</v>
      </c>
      <c r="N404" s="182">
        <f xml:space="preserve"> PR19FDPublishedTables!N$456</f>
        <v>0</v>
      </c>
      <c r="O404" s="182">
        <f xml:space="preserve"> PR19FDPublishedTables!O$456</f>
        <v>0</v>
      </c>
      <c r="P404" s="182">
        <f xml:space="preserve"> PR19FDPublishedTables!P$456</f>
        <v>0</v>
      </c>
      <c r="Q404" s="182">
        <f xml:space="preserve"> PR19FDPublishedTables!Q$456</f>
        <v>0</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0</v>
      </c>
      <c r="N405" s="317">
        <f t="shared" si="228"/>
        <v>0</v>
      </c>
      <c r="O405" s="317">
        <f t="shared" si="228"/>
        <v>0</v>
      </c>
      <c r="P405" s="317">
        <f t="shared" si="228"/>
        <v>0</v>
      </c>
      <c r="Q405" s="317">
        <f t="shared" si="228"/>
        <v>0</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0</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0</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0</v>
      </c>
      <c r="M416" s="280">
        <f t="shared" si="233"/>
        <v>0</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0</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0</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0</v>
      </c>
      <c r="M421" s="280">
        <f t="shared" si="237"/>
        <v>0</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0</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0</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0</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0</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0</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0</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0</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0</v>
      </c>
      <c r="M435" s="323">
        <f t="shared" si="246"/>
        <v>0</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0</v>
      </c>
      <c r="M436" s="323">
        <f t="shared" si="247"/>
        <v>0</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0</v>
      </c>
      <c r="M438" s="324">
        <f t="shared" si="249"/>
        <v>0</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0</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0</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0</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0</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0</v>
      </c>
      <c r="N446" s="197">
        <f t="shared" ref="N446" si="265" xml:space="preserve"> M438</f>
        <v>0</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0</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0</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0</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0</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0</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0</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0</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0</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0</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0</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0</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0</v>
      </c>
      <c r="N492" s="297">
        <f>Inp!N$156</f>
        <v>0</v>
      </c>
      <c r="O492" s="297">
        <f>Inp!O$156</f>
        <v>0</v>
      </c>
      <c r="P492" s="297">
        <f>Inp!P$156</f>
        <v>0</v>
      </c>
      <c r="Q492" s="297">
        <f>Inp!Q$156</f>
        <v>0</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0</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0</v>
      </c>
      <c r="N496" s="287">
        <f t="shared" si="301"/>
        <v>0</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0</v>
      </c>
      <c r="N498" s="279">
        <f t="shared" si="302"/>
        <v>0</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0</v>
      </c>
      <c r="N500" s="295">
        <f xml:space="preserve"> Inp!N$175</f>
        <v>0</v>
      </c>
      <c r="O500" s="295">
        <f xml:space="preserve"> Inp!O$175</f>
        <v>0</v>
      </c>
      <c r="P500" s="295">
        <f xml:space="preserve"> Inp!P$175</f>
        <v>0</v>
      </c>
      <c r="Q500" s="295">
        <f xml:space="preserve"> Inp!Q$175</f>
        <v>0</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0</v>
      </c>
      <c r="N501" s="287">
        <f t="shared" si="303"/>
        <v>0</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0</v>
      </c>
      <c r="N502" s="279">
        <f t="shared" si="304"/>
        <v>0</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0</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0</v>
      </c>
      <c r="N505" s="279">
        <f t="shared" ref="N505" si="310" xml:space="preserve"> M508</f>
        <v>0</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0</v>
      </c>
      <c r="N506" s="279">
        <f t="shared" si="314"/>
        <v>0</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0</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0</v>
      </c>
      <c r="M508" s="279">
        <f t="shared" si="316"/>
        <v>0</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0</v>
      </c>
      <c r="N511" s="279">
        <f t="shared" si="317"/>
        <v>0</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0</v>
      </c>
      <c r="N512" s="279">
        <f t="shared" si="318"/>
        <v>0</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0</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0</v>
      </c>
      <c r="M514" s="279">
        <f t="shared" si="320"/>
        <v>0</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0</v>
      </c>
      <c r="M515" s="279">
        <f t="shared" si="321"/>
        <v>0</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0</v>
      </c>
      <c r="N519" s="279">
        <f t="shared" si="322"/>
        <v>0</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0</v>
      </c>
      <c r="N520" s="279">
        <f t="shared" si="323"/>
        <v>0</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0</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0</v>
      </c>
      <c r="M522" s="279">
        <f t="shared" si="325"/>
        <v>0</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0</v>
      </c>
      <c r="M523" s="279">
        <f t="shared" si="326"/>
        <v>0</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0</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0</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0</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0</v>
      </c>
      <c r="N531" s="197">
        <f t="shared" si="330"/>
        <v>0</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0</v>
      </c>
      <c r="N532" s="197">
        <f t="shared" si="331"/>
        <v>0</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0</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0</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0</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0</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0</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0</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0</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0</v>
      </c>
      <c r="N544" s="182">
        <f xml:space="preserve"> PR19FDPublishedTables!N$582</f>
        <v>0</v>
      </c>
      <c r="O544" s="182">
        <f xml:space="preserve"> PR19FDPublishedTables!O$582</f>
        <v>0</v>
      </c>
      <c r="P544" s="182">
        <f xml:space="preserve"> PR19FDPublishedTables!P$582</f>
        <v>0</v>
      </c>
      <c r="Q544" s="182">
        <f xml:space="preserve"> PR19FDPublishedTables!Q$582</f>
        <v>0</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0</v>
      </c>
      <c r="N545" s="182">
        <f xml:space="preserve"> PR19FDPublishedTables!N$583</f>
        <v>0</v>
      </c>
      <c r="O545" s="182">
        <f xml:space="preserve"> PR19FDPublishedTables!O$583</f>
        <v>0</v>
      </c>
      <c r="P545" s="182">
        <f xml:space="preserve"> PR19FDPublishedTables!P$583</f>
        <v>0</v>
      </c>
      <c r="Q545" s="182">
        <f xml:space="preserve"> PR19FDPublishedTables!Q$583</f>
        <v>0</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0</v>
      </c>
      <c r="N547" s="182">
        <f xml:space="preserve"> PR19FDPublishedTables!N$585</f>
        <v>0</v>
      </c>
      <c r="O547" s="182">
        <f xml:space="preserve"> PR19FDPublishedTables!O$585</f>
        <v>0</v>
      </c>
      <c r="P547" s="182">
        <f xml:space="preserve"> PR19FDPublishedTables!P$585</f>
        <v>0</v>
      </c>
      <c r="Q547" s="182">
        <f xml:space="preserve"> PR19FDPublishedTables!Q$585</f>
        <v>0</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0</v>
      </c>
      <c r="N548" s="182">
        <f xml:space="preserve"> PR19FDPublishedTables!N$589</f>
        <v>0</v>
      </c>
      <c r="O548" s="182">
        <f xml:space="preserve"> PR19FDPublishedTables!O$589</f>
        <v>0</v>
      </c>
      <c r="P548" s="182">
        <f xml:space="preserve"> PR19FDPublishedTables!P$589</f>
        <v>0</v>
      </c>
      <c r="Q548" s="182">
        <f xml:space="preserve"> PR19FDPublishedTables!Q$589</f>
        <v>0</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0</v>
      </c>
      <c r="O551" s="182">
        <f xml:space="preserve"> PR19FDPublishedTables!O$621</f>
        <v>0</v>
      </c>
      <c r="P551" s="182">
        <f xml:space="preserve"> PR19FDPublishedTables!P$621</f>
        <v>0</v>
      </c>
      <c r="Q551" s="182">
        <f xml:space="preserve"> PR19FDPublishedTables!Q$621</f>
        <v>0</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0</v>
      </c>
      <c r="N552" s="182">
        <f xml:space="preserve"> PR19FDPublishedTables!N$622</f>
        <v>0</v>
      </c>
      <c r="O552" s="182">
        <f xml:space="preserve"> PR19FDPublishedTables!O$622</f>
        <v>0</v>
      </c>
      <c r="P552" s="182">
        <f xml:space="preserve"> PR19FDPublishedTables!P$622</f>
        <v>0</v>
      </c>
      <c r="Q552" s="182">
        <f xml:space="preserve"> PR19FDPublishedTables!Q$622</f>
        <v>0</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0</v>
      </c>
      <c r="N553" s="182">
        <f xml:space="preserve"> PR19FDPublishedTables!N$623</f>
        <v>0</v>
      </c>
      <c r="O553" s="182">
        <f xml:space="preserve"> PR19FDPublishedTables!O$623</f>
        <v>0</v>
      </c>
      <c r="P553" s="182">
        <f xml:space="preserve"> PR19FDPublishedTables!P$623</f>
        <v>0</v>
      </c>
      <c r="Q553" s="182">
        <f xml:space="preserve"> PR19FDPublishedTables!Q$623</f>
        <v>0</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0</v>
      </c>
      <c r="N554" s="182">
        <f xml:space="preserve"> PR19FDPublishedTables!N$624</f>
        <v>0</v>
      </c>
      <c r="O554" s="182">
        <f xml:space="preserve"> PR19FDPublishedTables!O$624</f>
        <v>0</v>
      </c>
      <c r="P554" s="182">
        <f xml:space="preserve"> PR19FDPublishedTables!P$624</f>
        <v>0</v>
      </c>
      <c r="Q554" s="182">
        <f xml:space="preserve"> PR19FDPublishedTables!Q$624</f>
        <v>0</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0</v>
      </c>
      <c r="N555" s="182">
        <f xml:space="preserve"> PR19FDPublishedTables!N$628</f>
        <v>0</v>
      </c>
      <c r="O555" s="182">
        <f xml:space="preserve"> PR19FDPublishedTables!O$628</f>
        <v>0</v>
      </c>
      <c r="P555" s="182">
        <f xml:space="preserve"> PR19FDPublishedTables!P$628</f>
        <v>0</v>
      </c>
      <c r="Q555" s="182">
        <f xml:space="preserve"> PR19FDPublishedTables!Q$628</f>
        <v>0</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0</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0</v>
      </c>
      <c r="N558" s="182">
        <f xml:space="preserve"> PR19FDPublishedTables!N$589</f>
        <v>0</v>
      </c>
      <c r="O558" s="182">
        <f xml:space="preserve"> PR19FDPublishedTables!O$589</f>
        <v>0</v>
      </c>
      <c r="P558" s="182">
        <f xml:space="preserve"> PR19FDPublishedTables!P$589</f>
        <v>0</v>
      </c>
      <c r="Q558" s="182">
        <f xml:space="preserve"> PR19FDPublishedTables!Q$589</f>
        <v>0</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0</v>
      </c>
      <c r="N559" s="182">
        <f xml:space="preserve"> PR19FDPublishedTables!N$628</f>
        <v>0</v>
      </c>
      <c r="O559" s="182">
        <f xml:space="preserve"> PR19FDPublishedTables!O$628</f>
        <v>0</v>
      </c>
      <c r="P559" s="182">
        <f xml:space="preserve"> PR19FDPublishedTables!P$628</f>
        <v>0</v>
      </c>
      <c r="Q559" s="182">
        <f xml:space="preserve"> PR19FDPublishedTables!Q$628</f>
        <v>0</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0</v>
      </c>
      <c r="N560" s="317">
        <f t="shared" si="338"/>
        <v>0</v>
      </c>
      <c r="O560" s="317">
        <f t="shared" si="338"/>
        <v>0</v>
      </c>
      <c r="P560" s="317">
        <f t="shared" si="338"/>
        <v>0</v>
      </c>
      <c r="Q560" s="317">
        <f t="shared" si="338"/>
        <v>0</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0</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0</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0</v>
      </c>
      <c r="M571" s="280">
        <f t="shared" si="343"/>
        <v>0</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0</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0</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0</v>
      </c>
      <c r="M576" s="280">
        <f t="shared" si="347"/>
        <v>0</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0</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0</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0</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0</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0</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0</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0</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0</v>
      </c>
      <c r="M590" s="323">
        <f t="shared" si="356"/>
        <v>0</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0</v>
      </c>
      <c r="M591" s="323">
        <f t="shared" si="357"/>
        <v>0</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0</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0</v>
      </c>
      <c r="M593" s="324">
        <f t="shared" si="359"/>
        <v>0</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0</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0</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0</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0</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0</v>
      </c>
      <c r="N601" s="197">
        <f t="shared" ref="N601" si="375" xml:space="preserve"> M593</f>
        <v>0</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0</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0</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0</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0</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0</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0</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0</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0</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0</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0</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0</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693.56923199063363</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28.039009415294782</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686.15992490520728</v>
      </c>
      <c r="M805" s="280">
        <f t="shared" si="485"/>
        <v>665.53022257533894</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693.10997939319748</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22.70613191024804</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686.15992490520728</v>
      </c>
      <c r="M810" s="280">
        <f t="shared" si="486"/>
        <v>670.40384748294946</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47.017525817266318</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0.94087734380999843</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46.076648473456331</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675.88457758402774</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678.07985928628807</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22.91406709446079</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1376.8785039647764</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0.69879114023879652</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13.201317835741747</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0</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0</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13.900108975980544</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1372.3198498104146</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13.900108975980544</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1386.219958786395</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1382.0107185317447</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29.674825310425884</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521.07657627548485</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0</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0</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550.75140158591068</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28.344410397325749</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497.71508920042857</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0</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0</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526.05949959775432</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South East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68.989743481756634</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0.69879114023879652</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69.68853462199543</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79.467099272584505</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34.867355018207398</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1.3764723972923854</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34.494871740878317</v>
      </c>
      <c r="M35" s="410">
        <f xml:space="preserve"> Update!M106</f>
        <v>33.490882620915023</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34.844267310997729</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1.1150165539519288</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34.494871740878317</v>
      </c>
      <c r="M42" s="297">
        <f xml:space="preserve"> Update!M111</f>
        <v>33.729250757045804</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12.623785903853712</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0.376820009230032</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12.246965894623681</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69.711622329205127</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68.989743481756634</v>
      </c>
      <c r="M54" s="413">
        <f t="shared" si="1"/>
        <v>79.467099272584505</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2.8683089604743461</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33.994773830485791</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34.10183348772766</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6.0904559578512556</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74.187063276064706</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28.344410397325749</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1303.3301063286578</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13.201317835741747</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1316.5314241643996</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1302.5436192591603</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658.70187697242625</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26.662537018002396</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651.66505316432892</v>
      </c>
      <c r="M103" s="410">
        <f xml:space="preserve"> Update!M261</f>
        <v>632.03933995442389</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658.2657120821998</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21.591115356296111</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651.66505316432892</v>
      </c>
      <c r="M110" s="297">
        <f xml:space="preserve"> Update!M266</f>
        <v>636.67459672590371</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34.39373991341261</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0.56405733457996643</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33.829682578832646</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1316.9675890546259</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1303.3301063286578</v>
      </c>
      <c r="M122" s="413">
        <f t="shared" si="4"/>
        <v>1302.5436192591603</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48.817709708878475</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641.88980375354197</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643.97802579856045</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16.823611136609536</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1302.691440688712</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497.71508920042857</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0</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0</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0</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0</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0</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0</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0</v>
      </c>
      <c r="M171" s="410">
        <f xml:space="preserve"> Update!M416</f>
        <v>0</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0</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0</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0</v>
      </c>
      <c r="M178" s="297">
        <f xml:space="preserve"> Update!M421</f>
        <v>0</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0</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0</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0</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0</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0</v>
      </c>
      <c r="M190" s="413">
        <f t="shared" si="7"/>
        <v>0</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0</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0</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0</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0</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0</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0</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0</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0</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0</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0</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0</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0</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0</v>
      </c>
      <c r="M239" s="410">
        <f xml:space="preserve"> Update!M571</f>
        <v>0</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0</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0</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0</v>
      </c>
      <c r="M246" s="297">
        <f xml:space="preserve"> Update!M576</f>
        <v>0</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0</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0</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0</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0</v>
      </c>
      <c r="M258" s="413">
        <f t="shared" si="10"/>
        <v>0</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0</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0</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0</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0</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0</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0</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1372.3198498104146</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13.900108975980544</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1386.219958786395</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1382.0107185317447</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693.56923199063363</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28.039009415294782</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686.15992490520728</v>
      </c>
      <c r="M375" s="410">
        <f xml:space="preserve"> Update!M805</f>
        <v>665.53022257533894</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693.10997939319748</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22.70613191024804</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686.15992490520728</v>
      </c>
      <c r="M382" s="297">
        <f xml:space="preserve"> Update!M810</f>
        <v>670.40384748294946</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47.017525817266318</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0.94087734380999843</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46.076648473456331</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1386.679211383831</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1372.3198498104146</v>
      </c>
      <c r="M394" s="413">
        <f t="shared" si="16"/>
        <v>1382.0107185317447</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51.686018669352819</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675.88457758402774</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678.07985928628807</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22.91406709446079</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1376.8785039647764</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526.05949959775432</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South East Water</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68.989743481756634</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0.69879114023879652</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69.68853462199543</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79.467099272584505</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34.867355018207398</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1.3764723972923854</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33.490882620915023</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34.844267310997729</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1.1150165539519288</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33.729250757045804</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12.623785903853712</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0.376820009230032</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12.246965894623681</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69.711622329205127</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79.467099272584505</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2.8683089604743461</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33.994773830485791</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34.10183348772766</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6.0904559578512556</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74.187063276064706</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28.344410397325749</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1303.3301063286578</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13.201317835741747</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1316.5314241643996</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1302.5436192591603</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658.70187697242625</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26.662537018002396</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632.03933995442389</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658.2657120821998</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21.591115356296111</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636.67459672590371</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34.39373991341261</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0.56405733457996643</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33.829682578832646</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1316.9675890546259</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1302.5436192591603</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48.817709708878475</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641.88980375354197</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643.97802579856045</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16.823611136609536</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1302.691440688712</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497.71508920042857</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0</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0</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0</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0</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0</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0</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0</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0</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0</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0</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0</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0</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0</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0</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0</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0</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0</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0</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0</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0</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0</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0</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0</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0</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0</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0</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0</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0</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0</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0</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0</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0</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0</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0</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0</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0</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0</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0</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0</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0</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0</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0</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1372.3198498104146</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13.900108975980544</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1386.219958786395</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1382.0107185317447</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693.56923199063363</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28.039009415294782</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665.53022257533894</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693.10997939319748</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22.70613191024804</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670.40384748294946</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47.017525817266318</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0.94087734380999843</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46.076648473456331</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1386.679211383831</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1382.0107185317447</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51.686018669352819</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675.88457758402774</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678.07985928628807</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22.91406709446079</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1376.8785039647764</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526.05949959775432</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South East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33.10258333267528</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33.246195732281763</v>
      </c>
      <c r="N29" s="182">
        <f xml:space="preserve"> PR19FDPublishedTables!N$28</f>
        <v>32.232561786029734</v>
      </c>
      <c r="O29" s="182">
        <f xml:space="preserve"> PR19FDPublishedTables!O$28</f>
        <v>31.286232989163249</v>
      </c>
      <c r="P29" s="182">
        <f xml:space="preserve"> PR19FDPublishedTables!P$28</f>
        <v>30.374897407312076</v>
      </c>
      <c r="Q29" s="182">
        <f xml:space="preserve"> PR19FDPublishedTables!Q$28</f>
        <v>29.490108087615091</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1.3124732494497791</v>
      </c>
      <c r="N30" s="182">
        <f xml:space="preserve"> PR19FDPublishedTables!N$29</f>
        <v>1.2724576202962101</v>
      </c>
      <c r="O30" s="182">
        <f xml:space="preserve"> PR19FDPublishedTables!O$29</f>
        <v>1.235099023208202</v>
      </c>
      <c r="P30" s="182">
        <f xml:space="preserve"> PR19FDPublishedTables!P$29</f>
        <v>1.1991218671424986</v>
      </c>
      <c r="Q30" s="182">
        <f xml:space="preserve"> PR19FDPublishedTables!Q$29</f>
        <v>1.1641926883921729</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31.933722482831982</v>
      </c>
      <c r="N31" s="182">
        <f xml:space="preserve"> PR19FDPublishedTables!N$30</f>
        <v>30.960104165733526</v>
      </c>
      <c r="O31" s="182">
        <f xml:space="preserve"> PR19FDPublishedTables!O$30</f>
        <v>30.051133965955046</v>
      </c>
      <c r="P31" s="182">
        <f xml:space="preserve"> PR19FDPublishedTables!P$30</f>
        <v>29.175775540169578</v>
      </c>
      <c r="Q31" s="182">
        <f xml:space="preserve"> PR19FDPublishedTables!Q$30</f>
        <v>28.325915399222918</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32.589959107556872</v>
      </c>
      <c r="N32" s="182">
        <f xml:space="preserve"> PR19FDPublishedTables!N$34</f>
        <v>31.59633297588163</v>
      </c>
      <c r="O32" s="182">
        <f xml:space="preserve"> PR19FDPublishedTables!O$34</f>
        <v>30.668683477559149</v>
      </c>
      <c r="P32" s="182">
        <f xml:space="preserve"> PR19FDPublishedTables!P$34</f>
        <v>29.775336473740829</v>
      </c>
      <c r="Q32" s="182">
        <f xml:space="preserve"> PR19FDPublishedTables!Q$34</f>
        <v>28.908011743419003</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33.10258333267528</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33.102583332675287</v>
      </c>
      <c r="N35" s="182">
        <f xml:space="preserve"> PR19FDPublishedTables!N$68</f>
        <v>32.043300666029644</v>
      </c>
      <c r="O35" s="182">
        <f xml:space="preserve"> PR19FDPublishedTables!O$68</f>
        <v>31.017915044716677</v>
      </c>
      <c r="P35" s="182">
        <f xml:space="preserve"> PR19FDPublishedTables!P$68</f>
        <v>30.025341763285777</v>
      </c>
      <c r="Q35" s="182">
        <f xml:space="preserve"> PR19FDPublishedTables!Q$68</f>
        <v>29.064530826860651</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1.0592826666456105</v>
      </c>
      <c r="N36" s="182">
        <f xml:space="preserve"> PR19FDPublishedTables!N$69</f>
        <v>1.0253856213129524</v>
      </c>
      <c r="O36" s="182">
        <f xml:space="preserve"> PR19FDPublishedTables!O$69</f>
        <v>0.99257328143093815</v>
      </c>
      <c r="P36" s="182">
        <f xml:space="preserve"> PR19FDPublishedTables!P$69</f>
        <v>0.96081093642514115</v>
      </c>
      <c r="Q36" s="182">
        <f xml:space="preserve"> PR19FDPublishedTables!Q$69</f>
        <v>0.93006498645954161</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32.04330066602968</v>
      </c>
      <c r="N38" s="182">
        <f xml:space="preserve"> PR19FDPublishedTables!N$71</f>
        <v>31.017915044716691</v>
      </c>
      <c r="O38" s="182">
        <f xml:space="preserve"> PR19FDPublishedTables!O$71</f>
        <v>30.025341763285738</v>
      </c>
      <c r="P38" s="182">
        <f xml:space="preserve"> PR19FDPublishedTables!P$71</f>
        <v>29.064530826860636</v>
      </c>
      <c r="Q38" s="182">
        <f xml:space="preserve"> PR19FDPublishedTables!Q$71</f>
        <v>28.134465840401109</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32.57294199935248</v>
      </c>
      <c r="N39" s="182">
        <f xml:space="preserve"> PR19FDPublishedTables!N$75</f>
        <v>31.530607855373169</v>
      </c>
      <c r="O39" s="182">
        <f xml:space="preserve"> PR19FDPublishedTables!O$75</f>
        <v>30.521628404001206</v>
      </c>
      <c r="P39" s="182">
        <f xml:space="preserve"> PR19FDPublishedTables!P$75</f>
        <v>29.544936295073207</v>
      </c>
      <c r="Q39" s="182">
        <f xml:space="preserve"> PR19FDPublishedTables!Q$75</f>
        <v>28.59949833363088</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11.634803667438725</v>
      </c>
      <c r="O42" s="182">
        <f xml:space="preserve"> PR19FDPublishedTables!O$107</f>
        <v>20.904914645605029</v>
      </c>
      <c r="P42" s="182">
        <f xml:space="preserve"> PR19FDPublishedTables!P$107</f>
        <v>29.107601236138755</v>
      </c>
      <c r="Q42" s="182">
        <f xml:space="preserve"> PR19FDPublishedTables!Q$107</f>
        <v>34.840990004301418</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11.992788401215018</v>
      </c>
      <c r="N43" s="182">
        <f xml:space="preserve"> PR19FDPublishedTables!N$108</f>
        <v>10.271307279402604</v>
      </c>
      <c r="O43" s="182">
        <f xml:space="preserve"> PR19FDPublishedTables!O$108</f>
        <v>9.741493578185171</v>
      </c>
      <c r="P43" s="182">
        <f xml:space="preserve"> PR19FDPublishedTables!P$108</f>
        <v>7.7009870246458725</v>
      </c>
      <c r="Q43" s="182">
        <f xml:space="preserve"> PR19FDPublishedTables!Q$108</f>
        <v>7.5797912565648486</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0.35798473377626705</v>
      </c>
      <c r="N44" s="182">
        <f xml:space="preserve"> PR19FDPublishedTables!N$109</f>
        <v>1.0011963012362615</v>
      </c>
      <c r="O44" s="182">
        <f xml:space="preserve"> PR19FDPublishedTables!O$109</f>
        <v>1.5388069876514454</v>
      </c>
      <c r="P44" s="182">
        <f xml:space="preserve"> PR19FDPublishedTables!P$109</f>
        <v>1.9675982564831613</v>
      </c>
      <c r="Q44" s="182">
        <f xml:space="preserve"> PR19FDPublishedTables!Q$109</f>
        <v>2.3062638722652573</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11.634803667438751</v>
      </c>
      <c r="N45" s="182">
        <f xml:space="preserve"> PR19FDPublishedTables!N$110</f>
        <v>20.904914645605068</v>
      </c>
      <c r="O45" s="182">
        <f xml:space="preserve"> PR19FDPublishedTables!O$110</f>
        <v>29.107601236138755</v>
      </c>
      <c r="P45" s="182">
        <f xml:space="preserve"> PR19FDPublishedTables!P$110</f>
        <v>34.840990004301467</v>
      </c>
      <c r="Q45" s="182">
        <f xml:space="preserve"> PR19FDPublishedTables!Q$110</f>
        <v>40.114517388601008</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5.8174018337193756</v>
      </c>
      <c r="N46" s="182">
        <f xml:space="preserve"> PR19FDPublishedTables!N$114</f>
        <v>16.269859156521896</v>
      </c>
      <c r="O46" s="182">
        <f xml:space="preserve"> PR19FDPublishedTables!O$114</f>
        <v>25.00625794087189</v>
      </c>
      <c r="P46" s="182">
        <f xml:space="preserve"> PR19FDPublishedTables!P$114</f>
        <v>31.974295620220111</v>
      </c>
      <c r="Q46" s="182">
        <f xml:space="preserve"> PR19FDPublishedTables!Q$114</f>
        <v>37.477753696451217</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32.589959107556872</v>
      </c>
      <c r="N48" s="197">
        <f t="shared" si="4"/>
        <v>31.59633297588163</v>
      </c>
      <c r="O48" s="197">
        <f t="shared" si="4"/>
        <v>30.668683477559149</v>
      </c>
      <c r="P48" s="197">
        <f t="shared" si="4"/>
        <v>29.775336473740829</v>
      </c>
      <c r="Q48" s="197">
        <f t="shared" si="4"/>
        <v>28.908011743419003</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32.57294199935248</v>
      </c>
      <c r="N49" s="197">
        <f t="shared" si="5"/>
        <v>31.530607855373169</v>
      </c>
      <c r="O49" s="197">
        <f t="shared" si="5"/>
        <v>30.521628404001206</v>
      </c>
      <c r="P49" s="197">
        <f t="shared" si="5"/>
        <v>29.544936295073207</v>
      </c>
      <c r="Q49" s="197">
        <f t="shared" si="5"/>
        <v>28.59949833363088</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5.8174018337193756</v>
      </c>
      <c r="N50" s="197">
        <f t="shared" si="6"/>
        <v>16.269859156521896</v>
      </c>
      <c r="O50" s="197">
        <f t="shared" si="6"/>
        <v>25.00625794087189</v>
      </c>
      <c r="P50" s="197">
        <f t="shared" si="6"/>
        <v>31.974295620220111</v>
      </c>
      <c r="Q50" s="197">
        <f t="shared" si="6"/>
        <v>37.477753696451217</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70.980302940628718</v>
      </c>
      <c r="N51" s="325">
        <f t="shared" si="7"/>
        <v>79.396799987776689</v>
      </c>
      <c r="O51" s="325">
        <f xml:space="preserve"> SUM(O48:O50)</f>
        <v>86.196569822432252</v>
      </c>
      <c r="P51" s="325">
        <f t="shared" si="7"/>
        <v>91.29456838903414</v>
      </c>
      <c r="Q51" s="325">
        <f t="shared" si="7"/>
        <v>94.985263773501103</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34.995435840377198</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1.3815286946871017</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34.494871740878317</v>
      </c>
      <c r="M62" s="197">
        <f t="shared" si="12"/>
        <v>33.613907145690092</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34.844267310997729</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1.1150165539519288</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34.494871740878317</v>
      </c>
      <c r="M67" s="197">
        <f t="shared" si="16"/>
        <v>33.729250757045804</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12.623785903853712</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0.376820009230032</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12.246965894623681</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34.119649335938128</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34.10183348772766</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6.0904559578512556</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74.311938781517043</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34.494871740878317</v>
      </c>
      <c r="M81" s="323">
        <f t="shared" si="25"/>
        <v>33.613907145690092</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34.494871740878317</v>
      </c>
      <c r="M82" s="323">
        <f t="shared" si="26"/>
        <v>33.729250757045804</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12.246965894623681</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68.989743481756634</v>
      </c>
      <c r="M84" s="324">
        <f t="shared" si="28"/>
        <v>79.590123797359581</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34.844267310997715</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34.844267310997715</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69.68853462199543</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69.68853462199543</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68.989743481756634</v>
      </c>
      <c r="N92" s="197">
        <f t="shared" si="41"/>
        <v>79.590123797359581</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0.69879114023879652</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74.311938781517043</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29.724775512606818</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70.980302940628718</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28.392121176251489</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74.311938781517043</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70.980302940628718</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625.36242747645008</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628.07550270478043</v>
      </c>
      <c r="N118" s="182">
        <f xml:space="preserve"> PR19FDPublishedTables!N$200</f>
        <v>608.29233158399984</v>
      </c>
      <c r="O118" s="182">
        <f xml:space="preserve"> PR19FDPublishedTables!O$200</f>
        <v>589.81853140834971</v>
      </c>
      <c r="P118" s="182">
        <f xml:space="preserve"> PR19FDPublishedTables!P$200</f>
        <v>572.04155503406753</v>
      </c>
      <c r="Q118" s="182">
        <f xml:space="preserve"> PR19FDPublishedTables!Q$200</f>
        <v>554.80037208129181</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25.422861124878342</v>
      </c>
      <c r="N119" s="182">
        <f xml:space="preserve"> PR19FDPublishedTables!N$201</f>
        <v>24.62208986434127</v>
      </c>
      <c r="O119" s="182">
        <f xml:space="preserve"> PR19FDPublishedTables!O$201</f>
        <v>23.87431853065338</v>
      </c>
      <c r="P119" s="182">
        <f xml:space="preserve"> PR19FDPublishedTables!P$201</f>
        <v>23.154752810230651</v>
      </c>
      <c r="Q119" s="182">
        <f xml:space="preserve"> PR19FDPublishedTables!Q$201</f>
        <v>22.456874612546713</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602.65264157990214</v>
      </c>
      <c r="N120" s="182">
        <f xml:space="preserve"> PR19FDPublishedTables!N$202</f>
        <v>583.67024171965852</v>
      </c>
      <c r="O120" s="182">
        <f xml:space="preserve"> PR19FDPublishedTables!O$202</f>
        <v>565.94421287769637</v>
      </c>
      <c r="P120" s="182">
        <f xml:space="preserve"> PR19FDPublishedTables!P$202</f>
        <v>548.88680222383687</v>
      </c>
      <c r="Q120" s="182">
        <f xml:space="preserve"> PR19FDPublishedTables!Q$202</f>
        <v>532.34349746874511</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615.36407214234123</v>
      </c>
      <c r="N121" s="182">
        <f xml:space="preserve"> PR19FDPublishedTables!N$206</f>
        <v>595.98128665182912</v>
      </c>
      <c r="O121" s="182">
        <f xml:space="preserve"> PR19FDPublishedTables!O$206</f>
        <v>577.8813721430231</v>
      </c>
      <c r="P121" s="182">
        <f xml:space="preserve"> PR19FDPublishedTables!P$206</f>
        <v>560.46417862895214</v>
      </c>
      <c r="Q121" s="182">
        <f xml:space="preserve"> PR19FDPublishedTables!Q$206</f>
        <v>543.57193477501846</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625.36242747645008</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625.36242747645008</v>
      </c>
      <c r="N124" s="182">
        <f xml:space="preserve"> PR19FDPublishedTables!N$240</f>
        <v>604.85053985522245</v>
      </c>
      <c r="O124" s="182">
        <f xml:space="preserve"> PR19FDPublishedTables!O$240</f>
        <v>585.07192720195678</v>
      </c>
      <c r="P124" s="182">
        <f xml:space="preserve"> PR19FDPublishedTables!P$240</f>
        <v>565.99858237517299</v>
      </c>
      <c r="Q124" s="182">
        <f xml:space="preserve"> PR19FDPublishedTables!Q$240</f>
        <v>547.49042873150495</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20.511887621227523</v>
      </c>
      <c r="N125" s="182">
        <f xml:space="preserve"> PR19FDPublishedTables!N$241</f>
        <v>19.778612653265817</v>
      </c>
      <c r="O125" s="182">
        <f xml:space="preserve"> PR19FDPublishedTables!O$241</f>
        <v>19.073344826783831</v>
      </c>
      <c r="P125" s="182">
        <f xml:space="preserve"> PR19FDPublishedTables!P$241</f>
        <v>18.508153643668201</v>
      </c>
      <c r="Q125" s="182">
        <f xml:space="preserve"> PR19FDPublishedTables!Q$241</f>
        <v>17.902937019520206</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604.85053985522256</v>
      </c>
      <c r="N127" s="182">
        <f xml:space="preserve"> PR19FDPublishedTables!N$243</f>
        <v>585.07192720195667</v>
      </c>
      <c r="O127" s="182">
        <f xml:space="preserve"> PR19FDPublishedTables!O$243</f>
        <v>565.99858237517299</v>
      </c>
      <c r="P127" s="182">
        <f xml:space="preserve"> PR19FDPublishedTables!P$243</f>
        <v>547.49042873150484</v>
      </c>
      <c r="Q127" s="182">
        <f xml:space="preserve"> PR19FDPublishedTables!Q$243</f>
        <v>529.58749171198474</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615.10648366583632</v>
      </c>
      <c r="N128" s="182">
        <f xml:space="preserve"> PR19FDPublishedTables!N$247</f>
        <v>594.96123352858956</v>
      </c>
      <c r="O128" s="182">
        <f xml:space="preserve"> PR19FDPublishedTables!O$247</f>
        <v>575.53525478856488</v>
      </c>
      <c r="P128" s="182">
        <f xml:space="preserve"> PR19FDPublishedTables!P$247</f>
        <v>556.74450555333897</v>
      </c>
      <c r="Q128" s="182">
        <f xml:space="preserve"> PR19FDPublishedTables!Q$247</f>
        <v>538.5389602217449</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32.138712422582842</v>
      </c>
      <c r="O131" s="182">
        <f xml:space="preserve"> PR19FDPublishedTables!O$278</f>
        <v>77.68084782507637</v>
      </c>
      <c r="P131" s="182">
        <f xml:space="preserve"> PR19FDPublishedTables!P$278</f>
        <v>126.0330021763064</v>
      </c>
      <c r="Q131" s="182">
        <f xml:space="preserve"> PR19FDPublishedTables!Q$278</f>
        <v>161.1895357821208</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32.674575460128992</v>
      </c>
      <c r="N132" s="182">
        <f xml:space="preserve"> PR19FDPublishedTables!N$279</f>
        <v>47.367530421096902</v>
      </c>
      <c r="O132" s="182">
        <f xml:space="preserve"> PR19FDPublishedTables!O$279</f>
        <v>51.727711690888768</v>
      </c>
      <c r="P132" s="182">
        <f xml:space="preserve"> PR19FDPublishedTables!P$279</f>
        <v>39.93067938492338</v>
      </c>
      <c r="Q132" s="182">
        <f xml:space="preserve"> PR19FDPublishedTables!Q$279</f>
        <v>43.475638531967753</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0.53586303754611508</v>
      </c>
      <c r="N133" s="182">
        <f xml:space="preserve"> PR19FDPublishedTables!N$280</f>
        <v>1.8253950186033927</v>
      </c>
      <c r="O133" s="182">
        <f xml:space="preserve"> PR19FDPublishedTables!O$280</f>
        <v>3.3755573396589802</v>
      </c>
      <c r="P133" s="182">
        <f xml:space="preserve"> PR19FDPublishedTables!P$280</f>
        <v>4.7741457791087116</v>
      </c>
      <c r="Q133" s="182">
        <f xml:space="preserve"> PR19FDPublishedTables!Q$280</f>
        <v>5.9817245100730254</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32.138712422582877</v>
      </c>
      <c r="N134" s="182">
        <f xml:space="preserve"> PR19FDPublishedTables!N$281</f>
        <v>77.680847825076356</v>
      </c>
      <c r="O134" s="182">
        <f xml:space="preserve"> PR19FDPublishedTables!O$281</f>
        <v>126.03300217630614</v>
      </c>
      <c r="P134" s="182">
        <f xml:space="preserve"> PR19FDPublishedTables!P$281</f>
        <v>161.18953578212106</v>
      </c>
      <c r="Q134" s="182">
        <f xml:space="preserve"> PR19FDPublishedTables!Q$281</f>
        <v>198.68344980401551</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16.069356211291439</v>
      </c>
      <c r="N135" s="182">
        <f xml:space="preserve"> PR19FDPublishedTables!N$285</f>
        <v>54.909780123829599</v>
      </c>
      <c r="O135" s="182">
        <f xml:space="preserve"> PR19FDPublishedTables!O$285</f>
        <v>101.85692500069126</v>
      </c>
      <c r="P135" s="182">
        <f xml:space="preserve"> PR19FDPublishedTables!P$285</f>
        <v>143.61126897921372</v>
      </c>
      <c r="Q135" s="182">
        <f xml:space="preserve"> PR19FDPublishedTables!Q$285</f>
        <v>179.93649279306817</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615.36407214234123</v>
      </c>
      <c r="N137" s="197">
        <f t="shared" si="52"/>
        <v>595.98128665182912</v>
      </c>
      <c r="O137" s="197">
        <f t="shared" si="52"/>
        <v>577.8813721430231</v>
      </c>
      <c r="P137" s="197">
        <f t="shared" si="52"/>
        <v>560.46417862895214</v>
      </c>
      <c r="Q137" s="197">
        <f t="shared" si="52"/>
        <v>543.57193477501846</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615.10648366583632</v>
      </c>
      <c r="N138" s="197">
        <f t="shared" si="53"/>
        <v>594.96123352858956</v>
      </c>
      <c r="O138" s="197">
        <f t="shared" si="53"/>
        <v>575.53525478856488</v>
      </c>
      <c r="P138" s="197">
        <f t="shared" si="53"/>
        <v>556.74450555333897</v>
      </c>
      <c r="Q138" s="197">
        <f t="shared" si="53"/>
        <v>538.5389602217449</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16.069356211291439</v>
      </c>
      <c r="N139" s="197">
        <f t="shared" si="54"/>
        <v>54.909780123829599</v>
      </c>
      <c r="O139" s="197">
        <f t="shared" si="54"/>
        <v>101.85692500069126</v>
      </c>
      <c r="P139" s="197">
        <f t="shared" si="54"/>
        <v>143.61126897921372</v>
      </c>
      <c r="Q139" s="197">
        <f t="shared" si="54"/>
        <v>179.93649279306817</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1246.5399120194691</v>
      </c>
      <c r="N140" s="325">
        <f t="shared" si="55"/>
        <v>1245.8523003042485</v>
      </c>
      <c r="O140" s="325">
        <f xml:space="preserve"> SUM(O137:O139)</f>
        <v>1255.2735519322791</v>
      </c>
      <c r="P140" s="325">
        <f t="shared" si="55"/>
        <v>1260.8199531615048</v>
      </c>
      <c r="Q140" s="325">
        <f t="shared" si="55"/>
        <v>1262.0473877898316</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661.12153507162418</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26.760478478162366</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651.66505316432892</v>
      </c>
      <c r="M151" s="197">
        <f t="shared" si="60"/>
        <v>634.36105659346185</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658.2657120821998</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21.591115356296111</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651.66505316432892</v>
      </c>
      <c r="M156" s="197">
        <f t="shared" si="64"/>
        <v>636.67459672590371</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34.39373991341261</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0.56405733457996643</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33.829682578832646</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644.24770482645738</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643.97802579856045</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16.823611136609536</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1305.0493417616274</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651.66505316432892</v>
      </c>
      <c r="M170" s="323">
        <f t="shared" si="73"/>
        <v>634.36105659346185</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651.66505316432892</v>
      </c>
      <c r="M171" s="323">
        <f t="shared" si="74"/>
        <v>636.67459672590371</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33.829682578832646</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1303.3301063286578</v>
      </c>
      <c r="M173" s="324">
        <f t="shared" si="76"/>
        <v>1304.8653358981983</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658.2657120821998</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658.2657120821998</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1316.5314241643996</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1316.5314241643996</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1303.3301063286578</v>
      </c>
      <c r="N181" s="197">
        <f t="shared" si="81"/>
        <v>1304.8653358981983</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13.201317835741747</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1305.0493417616274</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522.019736704651</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1246.5399120194691</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498.61596480778763</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1305.0493417616274</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1246.5399120194691</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0</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0</v>
      </c>
      <c r="N207" s="182">
        <f xml:space="preserve"> PR19FDPublishedTables!N$371</f>
        <v>0</v>
      </c>
      <c r="O207" s="182">
        <f xml:space="preserve"> PR19FDPublishedTables!O$371</f>
        <v>0</v>
      </c>
      <c r="P207" s="182">
        <f xml:space="preserve"> PR19FDPublishedTables!P$371</f>
        <v>0</v>
      </c>
      <c r="Q207" s="182">
        <f xml:space="preserve"> PR19FDPublishedTables!Q$371</f>
        <v>0</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0</v>
      </c>
      <c r="N208" s="182">
        <f xml:space="preserve"> PR19FDPublishedTables!N$372</f>
        <v>0</v>
      </c>
      <c r="O208" s="182">
        <f xml:space="preserve"> PR19FDPublishedTables!O$372</f>
        <v>0</v>
      </c>
      <c r="P208" s="182">
        <f xml:space="preserve"> PR19FDPublishedTables!P$372</f>
        <v>0</v>
      </c>
      <c r="Q208" s="182">
        <f xml:space="preserve"> PR19FDPublishedTables!Q$372</f>
        <v>0</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0</v>
      </c>
      <c r="N209" s="182">
        <f xml:space="preserve"> PR19FDPublishedTables!N$373</f>
        <v>0</v>
      </c>
      <c r="O209" s="182">
        <f xml:space="preserve"> PR19FDPublishedTables!O$373</f>
        <v>0</v>
      </c>
      <c r="P209" s="182">
        <f xml:space="preserve"> PR19FDPublishedTables!P$373</f>
        <v>0</v>
      </c>
      <c r="Q209" s="182">
        <f xml:space="preserve"> PR19FDPublishedTables!Q$373</f>
        <v>0</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0</v>
      </c>
      <c r="N210" s="182">
        <f xml:space="preserve"> PR19FDPublishedTables!N$377</f>
        <v>0</v>
      </c>
      <c r="O210" s="182">
        <f xml:space="preserve"> PR19FDPublishedTables!O$377</f>
        <v>0</v>
      </c>
      <c r="P210" s="182">
        <f xml:space="preserve"> PR19FDPublishedTables!P$377</f>
        <v>0</v>
      </c>
      <c r="Q210" s="182">
        <f xml:space="preserve"> PR19FDPublishedTables!Q$377</f>
        <v>0</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0</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0</v>
      </c>
      <c r="N213" s="182">
        <f xml:space="preserve"> PR19FDPublishedTables!N$411</f>
        <v>0</v>
      </c>
      <c r="O213" s="182">
        <f xml:space="preserve"> PR19FDPublishedTables!O$411</f>
        <v>0</v>
      </c>
      <c r="P213" s="182">
        <f xml:space="preserve"> PR19FDPublishedTables!P$411</f>
        <v>0</v>
      </c>
      <c r="Q213" s="182">
        <f xml:space="preserve"> PR19FDPublishedTables!Q$411</f>
        <v>0</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0</v>
      </c>
      <c r="N214" s="182">
        <f xml:space="preserve"> PR19FDPublishedTables!N$412</f>
        <v>0</v>
      </c>
      <c r="O214" s="182">
        <f xml:space="preserve"> PR19FDPublishedTables!O$412</f>
        <v>0</v>
      </c>
      <c r="P214" s="182">
        <f xml:space="preserve"> PR19FDPublishedTables!P$412</f>
        <v>0</v>
      </c>
      <c r="Q214" s="182">
        <f xml:space="preserve"> PR19FDPublishedTables!Q$412</f>
        <v>0</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0</v>
      </c>
      <c r="N216" s="182">
        <f xml:space="preserve"> PR19FDPublishedTables!N$414</f>
        <v>0</v>
      </c>
      <c r="O216" s="182">
        <f xml:space="preserve"> PR19FDPublishedTables!O$414</f>
        <v>0</v>
      </c>
      <c r="P216" s="182">
        <f xml:space="preserve"> PR19FDPublishedTables!P$414</f>
        <v>0</v>
      </c>
      <c r="Q216" s="182">
        <f xml:space="preserve"> PR19FDPublishedTables!Q$414</f>
        <v>0</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0</v>
      </c>
      <c r="N217" s="182">
        <f xml:space="preserve"> PR19FDPublishedTables!N$418</f>
        <v>0</v>
      </c>
      <c r="O217" s="182">
        <f xml:space="preserve"> PR19FDPublishedTables!O$418</f>
        <v>0</v>
      </c>
      <c r="P217" s="182">
        <f xml:space="preserve"> PR19FDPublishedTables!P$418</f>
        <v>0</v>
      </c>
      <c r="Q217" s="182">
        <f xml:space="preserve"> PR19FDPublishedTables!Q$418</f>
        <v>0</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0</v>
      </c>
      <c r="O220" s="182">
        <f xml:space="preserve"> PR19FDPublishedTables!O$449</f>
        <v>0</v>
      </c>
      <c r="P220" s="182">
        <f xml:space="preserve"> PR19FDPublishedTables!P$449</f>
        <v>0</v>
      </c>
      <c r="Q220" s="182">
        <f xml:space="preserve"> PR19FDPublishedTables!Q$449</f>
        <v>0</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0</v>
      </c>
      <c r="N221" s="182">
        <f xml:space="preserve"> PR19FDPublishedTables!N$450</f>
        <v>0</v>
      </c>
      <c r="O221" s="182">
        <f xml:space="preserve"> PR19FDPublishedTables!O$450</f>
        <v>0</v>
      </c>
      <c r="P221" s="182">
        <f xml:space="preserve"> PR19FDPublishedTables!P$450</f>
        <v>0</v>
      </c>
      <c r="Q221" s="182">
        <f xml:space="preserve"> PR19FDPublishedTables!Q$450</f>
        <v>0</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0</v>
      </c>
      <c r="N222" s="182">
        <f xml:space="preserve"> PR19FDPublishedTables!N$451</f>
        <v>0</v>
      </c>
      <c r="O222" s="182">
        <f xml:space="preserve"> PR19FDPublishedTables!O$451</f>
        <v>0</v>
      </c>
      <c r="P222" s="182">
        <f xml:space="preserve"> PR19FDPublishedTables!P$451</f>
        <v>0</v>
      </c>
      <c r="Q222" s="182">
        <f xml:space="preserve"> PR19FDPublishedTables!Q$451</f>
        <v>0</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0</v>
      </c>
      <c r="N223" s="182">
        <f xml:space="preserve"> PR19FDPublishedTables!N$452</f>
        <v>0</v>
      </c>
      <c r="O223" s="182">
        <f xml:space="preserve"> PR19FDPublishedTables!O$452</f>
        <v>0</v>
      </c>
      <c r="P223" s="182">
        <f xml:space="preserve"> PR19FDPublishedTables!P$452</f>
        <v>0</v>
      </c>
      <c r="Q223" s="182">
        <f xml:space="preserve"> PR19FDPublishedTables!Q$452</f>
        <v>0</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0</v>
      </c>
      <c r="N224" s="182">
        <f xml:space="preserve"> PR19FDPublishedTables!N$456</f>
        <v>0</v>
      </c>
      <c r="O224" s="182">
        <f xml:space="preserve"> PR19FDPublishedTables!O$456</f>
        <v>0</v>
      </c>
      <c r="P224" s="182">
        <f xml:space="preserve"> PR19FDPublishedTables!P$456</f>
        <v>0</v>
      </c>
      <c r="Q224" s="182">
        <f xml:space="preserve"> PR19FDPublishedTables!Q$456</f>
        <v>0</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0</v>
      </c>
      <c r="N226" s="197">
        <f t="shared" si="92"/>
        <v>0</v>
      </c>
      <c r="O226" s="197">
        <f t="shared" si="92"/>
        <v>0</v>
      </c>
      <c r="P226" s="197">
        <f t="shared" si="92"/>
        <v>0</v>
      </c>
      <c r="Q226" s="197">
        <f t="shared" si="92"/>
        <v>0</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0</v>
      </c>
      <c r="N227" s="197">
        <f t="shared" si="93"/>
        <v>0</v>
      </c>
      <c r="O227" s="197">
        <f t="shared" si="93"/>
        <v>0</v>
      </c>
      <c r="P227" s="197">
        <f t="shared" si="93"/>
        <v>0</v>
      </c>
      <c r="Q227" s="197">
        <f t="shared" si="93"/>
        <v>0</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0</v>
      </c>
      <c r="N228" s="197">
        <f t="shared" si="94"/>
        <v>0</v>
      </c>
      <c r="O228" s="197">
        <f t="shared" si="94"/>
        <v>0</v>
      </c>
      <c r="P228" s="197">
        <f t="shared" si="94"/>
        <v>0</v>
      </c>
      <c r="Q228" s="197">
        <f t="shared" si="94"/>
        <v>0</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0</v>
      </c>
      <c r="N229" s="325">
        <f t="shared" si="95"/>
        <v>0</v>
      </c>
      <c r="O229" s="325">
        <f xml:space="preserve"> SUM(O226:O228)</f>
        <v>0</v>
      </c>
      <c r="P229" s="325">
        <f t="shared" ref="P229:Q229" si="96" xml:space="preserve"> SUM(P226:P228)</f>
        <v>0</v>
      </c>
      <c r="Q229" s="325">
        <f t="shared" si="96"/>
        <v>0</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0</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0</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0</v>
      </c>
      <c r="M240" s="197">
        <f t="shared" si="101"/>
        <v>0</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0</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0</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0</v>
      </c>
      <c r="M245" s="197">
        <f t="shared" si="105"/>
        <v>0</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0</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0</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0</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0</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0</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0</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0</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0</v>
      </c>
      <c r="M259" s="323">
        <f t="shared" si="114"/>
        <v>0</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0</v>
      </c>
      <c r="M260" s="323">
        <f t="shared" si="115"/>
        <v>0</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0</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0</v>
      </c>
      <c r="M262" s="324">
        <f t="shared" si="117"/>
        <v>0</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0</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0</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0</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0</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0</v>
      </c>
      <c r="N270" s="197">
        <f t="shared" ref="N270" si="132" xml:space="preserve"> M262</f>
        <v>0</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0</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0</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0</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0</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0</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0</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0</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0</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0</v>
      </c>
      <c r="N296" s="182">
        <f xml:space="preserve"> PR19FDPublishedTables!N$542</f>
        <v>0</v>
      </c>
      <c r="O296" s="182">
        <f xml:space="preserve"> PR19FDPublishedTables!O$542</f>
        <v>0</v>
      </c>
      <c r="P296" s="182">
        <f xml:space="preserve"> PR19FDPublishedTables!P$542</f>
        <v>0</v>
      </c>
      <c r="Q296" s="182">
        <f xml:space="preserve"> PR19FDPublishedTables!Q$542</f>
        <v>0</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0</v>
      </c>
      <c r="N297" s="182">
        <f xml:space="preserve"> PR19FDPublishedTables!N$543</f>
        <v>0</v>
      </c>
      <c r="O297" s="182">
        <f xml:space="preserve"> PR19FDPublishedTables!O$543</f>
        <v>0</v>
      </c>
      <c r="P297" s="182">
        <f xml:space="preserve"> PR19FDPublishedTables!P$543</f>
        <v>0</v>
      </c>
      <c r="Q297" s="182">
        <f xml:space="preserve"> PR19FDPublishedTables!Q$543</f>
        <v>0</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0</v>
      </c>
      <c r="N298" s="182">
        <f xml:space="preserve"> PR19FDPublishedTables!N$544</f>
        <v>0</v>
      </c>
      <c r="O298" s="182">
        <f xml:space="preserve"> PR19FDPublishedTables!O$544</f>
        <v>0</v>
      </c>
      <c r="P298" s="182">
        <f xml:space="preserve"> PR19FDPublishedTables!P$544</f>
        <v>0</v>
      </c>
      <c r="Q298" s="182">
        <f xml:space="preserve"> PR19FDPublishedTables!Q$544</f>
        <v>0</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0</v>
      </c>
      <c r="N299" s="182">
        <f xml:space="preserve"> PR19FDPublishedTables!N$548</f>
        <v>0</v>
      </c>
      <c r="O299" s="182">
        <f xml:space="preserve"> PR19FDPublishedTables!O$548</f>
        <v>0</v>
      </c>
      <c r="P299" s="182">
        <f xml:space="preserve"> PR19FDPublishedTables!P$548</f>
        <v>0</v>
      </c>
      <c r="Q299" s="182">
        <f xml:space="preserve"> PR19FDPublishedTables!Q$548</f>
        <v>0</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0</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0</v>
      </c>
      <c r="N302" s="182">
        <f xml:space="preserve"> PR19FDPublishedTables!N$582</f>
        <v>0</v>
      </c>
      <c r="O302" s="182">
        <f xml:space="preserve"> PR19FDPublishedTables!O$582</f>
        <v>0</v>
      </c>
      <c r="P302" s="182">
        <f xml:space="preserve"> PR19FDPublishedTables!P$582</f>
        <v>0</v>
      </c>
      <c r="Q302" s="182">
        <f xml:space="preserve"> PR19FDPublishedTables!Q$582</f>
        <v>0</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0</v>
      </c>
      <c r="N303" s="182">
        <f xml:space="preserve"> PR19FDPublishedTables!N$583</f>
        <v>0</v>
      </c>
      <c r="O303" s="182">
        <f xml:space="preserve"> PR19FDPublishedTables!O$583</f>
        <v>0</v>
      </c>
      <c r="P303" s="182">
        <f xml:space="preserve"> PR19FDPublishedTables!P$583</f>
        <v>0</v>
      </c>
      <c r="Q303" s="182">
        <f xml:space="preserve"> PR19FDPublishedTables!Q$583</f>
        <v>0</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0</v>
      </c>
      <c r="N305" s="182">
        <f xml:space="preserve"> PR19FDPublishedTables!N$585</f>
        <v>0</v>
      </c>
      <c r="O305" s="182">
        <f xml:space="preserve"> PR19FDPublishedTables!O$585</f>
        <v>0</v>
      </c>
      <c r="P305" s="182">
        <f xml:space="preserve"> PR19FDPublishedTables!P$585</f>
        <v>0</v>
      </c>
      <c r="Q305" s="182">
        <f xml:space="preserve"> PR19FDPublishedTables!Q$585</f>
        <v>0</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0</v>
      </c>
      <c r="N306" s="182">
        <f xml:space="preserve"> PR19FDPublishedTables!N$589</f>
        <v>0</v>
      </c>
      <c r="O306" s="182">
        <f xml:space="preserve"> PR19FDPublishedTables!O$589</f>
        <v>0</v>
      </c>
      <c r="P306" s="182">
        <f xml:space="preserve"> PR19FDPublishedTables!P$589</f>
        <v>0</v>
      </c>
      <c r="Q306" s="182">
        <f xml:space="preserve"> PR19FDPublishedTables!Q$589</f>
        <v>0</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0</v>
      </c>
      <c r="O309" s="182">
        <f xml:space="preserve"> PR19FDPublishedTables!O$621</f>
        <v>0</v>
      </c>
      <c r="P309" s="182">
        <f xml:space="preserve"> PR19FDPublishedTables!P$621</f>
        <v>0</v>
      </c>
      <c r="Q309" s="182">
        <f xml:space="preserve"> PR19FDPublishedTables!Q$621</f>
        <v>0</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0</v>
      </c>
      <c r="N310" s="182">
        <f xml:space="preserve"> PR19FDPublishedTables!N$622</f>
        <v>0</v>
      </c>
      <c r="O310" s="182">
        <f xml:space="preserve"> PR19FDPublishedTables!O$622</f>
        <v>0</v>
      </c>
      <c r="P310" s="182">
        <f xml:space="preserve"> PR19FDPublishedTables!P$622</f>
        <v>0</v>
      </c>
      <c r="Q310" s="182">
        <f xml:space="preserve"> PR19FDPublishedTables!Q$622</f>
        <v>0</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0</v>
      </c>
      <c r="N311" s="182">
        <f xml:space="preserve"> PR19FDPublishedTables!N$623</f>
        <v>0</v>
      </c>
      <c r="O311" s="182">
        <f xml:space="preserve"> PR19FDPublishedTables!O$623</f>
        <v>0</v>
      </c>
      <c r="P311" s="182">
        <f xml:space="preserve"> PR19FDPublishedTables!P$623</f>
        <v>0</v>
      </c>
      <c r="Q311" s="182">
        <f xml:space="preserve"> PR19FDPublishedTables!Q$623</f>
        <v>0</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0</v>
      </c>
      <c r="N312" s="182">
        <f xml:space="preserve"> PR19FDPublishedTables!N$624</f>
        <v>0</v>
      </c>
      <c r="O312" s="182">
        <f xml:space="preserve"> PR19FDPublishedTables!O$624</f>
        <v>0</v>
      </c>
      <c r="P312" s="182">
        <f xml:space="preserve"> PR19FDPublishedTables!P$624</f>
        <v>0</v>
      </c>
      <c r="Q312" s="182">
        <f xml:space="preserve"> PR19FDPublishedTables!Q$624</f>
        <v>0</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0</v>
      </c>
      <c r="N313" s="182">
        <f xml:space="preserve"> PR19FDPublishedTables!N$628</f>
        <v>0</v>
      </c>
      <c r="O313" s="182">
        <f xml:space="preserve"> PR19FDPublishedTables!O$628</f>
        <v>0</v>
      </c>
      <c r="P313" s="182">
        <f xml:space="preserve"> PR19FDPublishedTables!P$628</f>
        <v>0</v>
      </c>
      <c r="Q313" s="182">
        <f xml:space="preserve"> PR19FDPublishedTables!Q$628</f>
        <v>0</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0</v>
      </c>
      <c r="N315" s="197">
        <f t="shared" si="159"/>
        <v>0</v>
      </c>
      <c r="O315" s="197">
        <f t="shared" si="159"/>
        <v>0</v>
      </c>
      <c r="P315" s="197">
        <f t="shared" si="159"/>
        <v>0</v>
      </c>
      <c r="Q315" s="197">
        <f t="shared" si="159"/>
        <v>0</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0</v>
      </c>
      <c r="N316" s="197">
        <f t="shared" si="160"/>
        <v>0</v>
      </c>
      <c r="O316" s="197">
        <f t="shared" si="160"/>
        <v>0</v>
      </c>
      <c r="P316" s="197">
        <f t="shared" si="160"/>
        <v>0</v>
      </c>
      <c r="Q316" s="197">
        <f t="shared" si="160"/>
        <v>0</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0</v>
      </c>
      <c r="N317" s="197">
        <f t="shared" si="161"/>
        <v>0</v>
      </c>
      <c r="O317" s="197">
        <f t="shared" si="161"/>
        <v>0</v>
      </c>
      <c r="P317" s="197">
        <f t="shared" si="161"/>
        <v>0</v>
      </c>
      <c r="Q317" s="197">
        <f t="shared" si="161"/>
        <v>0</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0</v>
      </c>
      <c r="N318" s="325">
        <f t="shared" si="162"/>
        <v>0</v>
      </c>
      <c r="O318" s="325">
        <f xml:space="preserve"> SUM(O315:O317)</f>
        <v>0</v>
      </c>
      <c r="P318" s="325">
        <f t="shared" ref="P318:Q318" si="163" xml:space="preserve"> SUM(P315:P317)</f>
        <v>0</v>
      </c>
      <c r="Q318" s="325">
        <f t="shared" si="163"/>
        <v>0</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0</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0</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0</v>
      </c>
      <c r="M329" s="197">
        <f t="shared" si="168"/>
        <v>0</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0</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0</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0</v>
      </c>
      <c r="M334" s="197">
        <f t="shared" si="172"/>
        <v>0</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0</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0</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0</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0</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0</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0</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0</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0</v>
      </c>
      <c r="M348" s="323">
        <f t="shared" si="181"/>
        <v>0</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0</v>
      </c>
      <c r="M349" s="323">
        <f t="shared" si="182"/>
        <v>0</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0</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0</v>
      </c>
      <c r="M351" s="324">
        <f t="shared" si="184"/>
        <v>0</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0</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0</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0</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0</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0</v>
      </c>
      <c r="N359" s="197">
        <f t="shared" ref="N359" si="199" xml:space="preserve"> M351</f>
        <v>0</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0</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0</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0</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0</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0</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0</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0</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696.11697091200142</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28.142007172849468</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686.15992490520728</v>
      </c>
      <c r="M475" s="197">
        <f t="shared" si="295"/>
        <v>667.97496373915192</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693.10997939319748</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22.70613191024804</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686.15992490520728</v>
      </c>
      <c r="M480" s="197">
        <f t="shared" si="299"/>
        <v>670.40384748294946</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47.017525817266318</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0.94087734380999843</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46.076648473456331</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678.36735416239549</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678.07985928628807</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22.91406709446079</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1379.3612805431444</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0.69879114023879652</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13.201317835741747</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0</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0</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13.900108975980544</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29.724775512606818</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522.019736704651</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0</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0</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551.74451221725781</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28.392121176251489</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498.61596480778763</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0</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0</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527.0080859840391</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election activeCell="A4" sqref="A4"/>
    </sheetView>
  </sheetViews>
  <sheetFormatPr defaultRowHeight="14.25"/>
  <cols>
    <col min="1" max="1" width="6.25" bestFit="1" customWidth="1"/>
    <col min="2" max="2" width="15.5" bestFit="1" customWidth="1"/>
    <col min="3" max="3" width="39" bestFit="1" customWidth="1"/>
    <col min="4" max="4" width="3.5" bestFit="1" customWidth="1"/>
    <col min="5" max="5" width="17.375" bestFit="1" customWidth="1"/>
    <col min="6" max="8" width="8.5" bestFit="1" customWidth="1"/>
    <col min="9" max="13" width="8.87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1069</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1069</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1069</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1069</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1069</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1069</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1069</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1069</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1069</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1069</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1069</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1069</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1069</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1069</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1069</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1069</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1069</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1069</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1069</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1069</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1069</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1069</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1069</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1069</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1069</v>
      </c>
      <c r="B28" t="s">
        <v>168</v>
      </c>
      <c r="C28" t="s">
        <v>169</v>
      </c>
      <c r="D28" t="s">
        <v>170</v>
      </c>
      <c r="E28" t="s">
        <v>121</v>
      </c>
      <c r="F28" s="561"/>
      <c r="G28" s="561"/>
      <c r="H28" s="561"/>
      <c r="I28" s="561">
        <v>34.479747463860299</v>
      </c>
      <c r="J28" s="561">
        <v>33.921970270564103</v>
      </c>
      <c r="K28" s="561">
        <v>33.546868209482</v>
      </c>
      <c r="L28" s="561">
        <v>33.237653421326002</v>
      </c>
      <c r="M28" s="561">
        <v>32.947133956874801</v>
      </c>
    </row>
    <row r="29" spans="1:13">
      <c r="A29" t="s">
        <v>1069</v>
      </c>
      <c r="B29" t="s">
        <v>171</v>
      </c>
      <c r="C29" t="s">
        <v>172</v>
      </c>
      <c r="D29" t="s">
        <v>170</v>
      </c>
      <c r="E29" t="s">
        <v>121</v>
      </c>
      <c r="F29" s="561"/>
      <c r="G29" s="561"/>
      <c r="H29" s="561"/>
      <c r="I29" s="561">
        <v>0.83641286934630399</v>
      </c>
      <c r="J29" s="561">
        <v>1.00367133908864</v>
      </c>
      <c r="K29" s="561">
        <v>1.0568499107974501</v>
      </c>
      <c r="L29" s="561">
        <v>1.06360490948246</v>
      </c>
      <c r="M29" s="561">
        <v>1.05430828662002</v>
      </c>
    </row>
    <row r="30" spans="1:13">
      <c r="A30" t="s">
        <v>1069</v>
      </c>
      <c r="B30" t="s">
        <v>173</v>
      </c>
      <c r="C30" t="s">
        <v>174</v>
      </c>
      <c r="D30" t="s">
        <v>170</v>
      </c>
      <c r="E30" t="s">
        <v>121</v>
      </c>
      <c r="F30" s="561"/>
      <c r="G30" s="561"/>
      <c r="H30" s="561"/>
      <c r="I30" s="561">
        <v>1.3941900626424499</v>
      </c>
      <c r="J30" s="561">
        <v>1.3787734001707199</v>
      </c>
      <c r="K30" s="561">
        <v>1.3660646989534599</v>
      </c>
      <c r="L30" s="561">
        <v>1.3541243739336799</v>
      </c>
      <c r="M30" s="561">
        <v>1.34228841539206</v>
      </c>
    </row>
    <row r="31" spans="1:13">
      <c r="A31" t="s">
        <v>1069</v>
      </c>
      <c r="B31" t="s">
        <v>175</v>
      </c>
      <c r="C31" t="s">
        <v>176</v>
      </c>
      <c r="D31" t="s">
        <v>170</v>
      </c>
      <c r="E31" t="s">
        <v>121</v>
      </c>
      <c r="F31" s="561"/>
      <c r="G31" s="561"/>
      <c r="H31" s="561"/>
      <c r="I31" s="561">
        <v>31.9337224828319</v>
      </c>
      <c r="J31" s="561">
        <v>30.960104165733501</v>
      </c>
      <c r="K31" s="561">
        <v>30.051133965955099</v>
      </c>
      <c r="L31" s="561">
        <v>29.1757755401696</v>
      </c>
      <c r="M31" s="561">
        <v>28.3259153992229</v>
      </c>
    </row>
    <row r="32" spans="1:13">
      <c r="A32" t="s">
        <v>1069</v>
      </c>
      <c r="B32" t="s">
        <v>177</v>
      </c>
      <c r="C32" t="s">
        <v>178</v>
      </c>
      <c r="D32" t="s">
        <v>170</v>
      </c>
      <c r="E32" t="s">
        <v>121</v>
      </c>
      <c r="F32" s="561"/>
      <c r="G32" s="561"/>
      <c r="H32" s="561"/>
      <c r="I32" s="561">
        <v>34.479747463860299</v>
      </c>
      <c r="J32" s="561">
        <v>34.038370977520003</v>
      </c>
      <c r="K32" s="561">
        <v>33.609509275802097</v>
      </c>
      <c r="L32" s="561">
        <v>33.209126301708302</v>
      </c>
      <c r="M32" s="561">
        <v>32.821509379514801</v>
      </c>
    </row>
    <row r="33" spans="1:13">
      <c r="A33" t="s">
        <v>1069</v>
      </c>
      <c r="B33" t="s">
        <v>179</v>
      </c>
      <c r="C33" t="s">
        <v>180</v>
      </c>
      <c r="D33" t="s">
        <v>170</v>
      </c>
      <c r="E33" t="s">
        <v>121</v>
      </c>
      <c r="F33" s="561"/>
      <c r="G33" s="561"/>
      <c r="H33" s="561"/>
      <c r="I33" s="561">
        <v>0.68385891787527497</v>
      </c>
      <c r="J33" s="561">
        <v>0.68219645615987701</v>
      </c>
      <c r="K33" s="561">
        <v>0.69743938298743702</v>
      </c>
      <c r="L33" s="561">
        <v>0.69739165233589295</v>
      </c>
      <c r="M33" s="561">
        <v>0.689251696969859</v>
      </c>
    </row>
    <row r="34" spans="1:13">
      <c r="A34" t="s">
        <v>1069</v>
      </c>
      <c r="B34" t="s">
        <v>181</v>
      </c>
      <c r="C34" t="s">
        <v>182</v>
      </c>
      <c r="D34" t="s">
        <v>170</v>
      </c>
      <c r="E34" t="s">
        <v>121</v>
      </c>
      <c r="F34" s="561"/>
      <c r="G34" s="561"/>
      <c r="H34" s="561"/>
      <c r="I34" s="561">
        <v>0</v>
      </c>
      <c r="J34" s="561">
        <v>0</v>
      </c>
      <c r="K34" s="561">
        <v>0</v>
      </c>
      <c r="L34" s="561">
        <v>0</v>
      </c>
      <c r="M34" s="561">
        <v>0</v>
      </c>
    </row>
    <row r="35" spans="1:13">
      <c r="A35" t="s">
        <v>1069</v>
      </c>
      <c r="B35" t="s">
        <v>183</v>
      </c>
      <c r="C35" t="s">
        <v>184</v>
      </c>
      <c r="D35" t="s">
        <v>170</v>
      </c>
      <c r="E35" t="s">
        <v>121</v>
      </c>
      <c r="F35" s="561"/>
      <c r="G35" s="561"/>
      <c r="H35" s="561"/>
      <c r="I35" s="561">
        <v>0</v>
      </c>
      <c r="J35" s="561">
        <v>0</v>
      </c>
      <c r="K35" s="561">
        <v>0</v>
      </c>
      <c r="L35" s="561">
        <v>0</v>
      </c>
      <c r="M35" s="561">
        <v>0</v>
      </c>
    </row>
    <row r="36" spans="1:13">
      <c r="A36" t="s">
        <v>1069</v>
      </c>
      <c r="B36" t="s">
        <v>185</v>
      </c>
      <c r="C36" t="s">
        <v>186</v>
      </c>
      <c r="D36" t="s">
        <v>170</v>
      </c>
      <c r="E36" t="s">
        <v>121</v>
      </c>
      <c r="F36" s="561"/>
      <c r="G36" s="561"/>
      <c r="H36" s="561"/>
      <c r="I36" s="561">
        <v>1.1252354042155399</v>
      </c>
      <c r="J36" s="561">
        <v>1.1110581578777601</v>
      </c>
      <c r="K36" s="561">
        <v>1.09782235708127</v>
      </c>
      <c r="L36" s="561">
        <v>1.08500857452941</v>
      </c>
      <c r="M36" s="561">
        <v>1.07234435444751</v>
      </c>
    </row>
    <row r="37" spans="1:13">
      <c r="A37" t="s">
        <v>1069</v>
      </c>
      <c r="B37" t="s">
        <v>187</v>
      </c>
      <c r="C37" t="s">
        <v>188</v>
      </c>
      <c r="D37" t="s">
        <v>170</v>
      </c>
      <c r="E37" t="s">
        <v>121</v>
      </c>
      <c r="F37" s="561"/>
      <c r="G37" s="561"/>
      <c r="H37" s="561"/>
      <c r="I37" s="561">
        <v>0</v>
      </c>
      <c r="J37" s="561">
        <v>0</v>
      </c>
      <c r="K37" s="561">
        <v>0</v>
      </c>
      <c r="L37" s="561">
        <v>0</v>
      </c>
      <c r="M37" s="561">
        <v>0</v>
      </c>
    </row>
    <row r="38" spans="1:13">
      <c r="A38" t="s">
        <v>1069</v>
      </c>
      <c r="B38" t="s">
        <v>189</v>
      </c>
      <c r="C38" t="s">
        <v>190</v>
      </c>
      <c r="D38" t="s">
        <v>170</v>
      </c>
      <c r="E38" t="s">
        <v>121</v>
      </c>
      <c r="F38" s="561"/>
      <c r="G38" s="561"/>
      <c r="H38" s="561"/>
      <c r="I38" s="561">
        <v>32.043300666029602</v>
      </c>
      <c r="J38" s="561">
        <v>31.017915044716698</v>
      </c>
      <c r="K38" s="561">
        <v>30.025341763285802</v>
      </c>
      <c r="L38" s="561">
        <v>29.064530826860601</v>
      </c>
      <c r="M38" s="561">
        <v>28.134465840401099</v>
      </c>
    </row>
    <row r="39" spans="1:13">
      <c r="A39" t="s">
        <v>1069</v>
      </c>
      <c r="B39" t="s">
        <v>191</v>
      </c>
      <c r="C39" t="s">
        <v>192</v>
      </c>
      <c r="D39" t="s">
        <v>170</v>
      </c>
      <c r="E39" t="s">
        <v>121</v>
      </c>
      <c r="F39" s="561"/>
      <c r="G39" s="561"/>
      <c r="H39" s="561"/>
      <c r="I39" s="561">
        <v>0</v>
      </c>
      <c r="J39" s="561">
        <v>12.3592063005774</v>
      </c>
      <c r="K39" s="561">
        <v>22.651552229684398</v>
      </c>
      <c r="L39" s="561">
        <v>32.194071708208597</v>
      </c>
      <c r="M39" s="561">
        <v>39.3446530078145</v>
      </c>
    </row>
    <row r="40" spans="1:13">
      <c r="A40" t="s">
        <v>1069</v>
      </c>
      <c r="B40" t="s">
        <v>193</v>
      </c>
      <c r="C40" t="s">
        <v>194</v>
      </c>
      <c r="D40" t="s">
        <v>170</v>
      </c>
      <c r="E40" t="s">
        <v>121</v>
      </c>
      <c r="F40" s="561"/>
      <c r="G40" s="561"/>
      <c r="H40" s="561"/>
      <c r="I40" s="561">
        <v>0</v>
      </c>
      <c r="J40" s="561">
        <v>0.24770300390612299</v>
      </c>
      <c r="K40" s="561">
        <v>0.47004805934947003</v>
      </c>
      <c r="L40" s="561">
        <v>0.67607550587239795</v>
      </c>
      <c r="M40" s="561">
        <v>0.82623771316416295</v>
      </c>
    </row>
    <row r="41" spans="1:13">
      <c r="A41" t="s">
        <v>1069</v>
      </c>
      <c r="B41" t="s">
        <v>195</v>
      </c>
      <c r="C41" t="s">
        <v>196</v>
      </c>
      <c r="D41" t="s">
        <v>170</v>
      </c>
      <c r="E41" t="s">
        <v>121</v>
      </c>
      <c r="F41" s="561"/>
      <c r="G41" s="561"/>
      <c r="H41" s="561"/>
      <c r="I41" s="561">
        <v>12.7394797717646</v>
      </c>
      <c r="J41" s="561">
        <v>11.129490708322001</v>
      </c>
      <c r="K41" s="561">
        <v>10.774448236283099</v>
      </c>
      <c r="L41" s="561">
        <v>8.6964423876866501</v>
      </c>
      <c r="M41" s="561">
        <v>8.7393316383290092</v>
      </c>
    </row>
    <row r="42" spans="1:13">
      <c r="A42" t="s">
        <v>1069</v>
      </c>
      <c r="B42" t="s">
        <v>197</v>
      </c>
      <c r="C42" t="s">
        <v>198</v>
      </c>
      <c r="D42" t="s">
        <v>170</v>
      </c>
      <c r="E42" t="s">
        <v>121</v>
      </c>
      <c r="F42" s="561"/>
      <c r="G42" s="561"/>
      <c r="H42" s="561"/>
      <c r="I42" s="561">
        <v>0.38027347118717197</v>
      </c>
      <c r="J42" s="561">
        <v>1.0848477831210801</v>
      </c>
      <c r="K42" s="561">
        <v>1.70197681710837</v>
      </c>
      <c r="L42" s="561">
        <v>2.22193659395308</v>
      </c>
      <c r="M42" s="561">
        <v>2.6590712254465498</v>
      </c>
    </row>
    <row r="43" spans="1:13">
      <c r="A43" t="s">
        <v>1069</v>
      </c>
      <c r="B43" t="s">
        <v>199</v>
      </c>
      <c r="C43" t="s">
        <v>200</v>
      </c>
      <c r="D43" t="s">
        <v>170</v>
      </c>
      <c r="E43" t="s">
        <v>121</v>
      </c>
      <c r="F43" s="561"/>
      <c r="G43" s="561"/>
      <c r="H43" s="561"/>
      <c r="I43" s="561">
        <v>11.6348036674387</v>
      </c>
      <c r="J43" s="561">
        <v>20.904914645605</v>
      </c>
      <c r="K43" s="561">
        <v>29.107601236138699</v>
      </c>
      <c r="L43" s="561">
        <v>34.840990004301403</v>
      </c>
      <c r="M43" s="561">
        <v>40.114517388601001</v>
      </c>
    </row>
    <row r="44" spans="1:13">
      <c r="A44" t="s">
        <v>1069</v>
      </c>
      <c r="B44" t="s">
        <v>201</v>
      </c>
      <c r="C44" t="s">
        <v>202</v>
      </c>
      <c r="D44" t="s">
        <v>170</v>
      </c>
      <c r="E44" t="s">
        <v>121</v>
      </c>
      <c r="F44" s="561"/>
      <c r="G44" s="561"/>
      <c r="H44" s="561"/>
      <c r="I44" s="561">
        <v>68.959494927720499</v>
      </c>
      <c r="J44" s="561">
        <v>80.319547548661504</v>
      </c>
      <c r="K44" s="561">
        <v>89.807929714968594</v>
      </c>
      <c r="L44" s="561">
        <v>98.640851431242893</v>
      </c>
      <c r="M44" s="561">
        <v>105.113296344204</v>
      </c>
    </row>
    <row r="45" spans="1:13">
      <c r="A45" t="s">
        <v>1069</v>
      </c>
      <c r="B45" t="s">
        <v>203</v>
      </c>
      <c r="C45" t="s">
        <v>204</v>
      </c>
      <c r="D45" t="s">
        <v>170</v>
      </c>
      <c r="E45" t="s">
        <v>121</v>
      </c>
      <c r="F45" s="561"/>
      <c r="G45" s="561"/>
      <c r="H45" s="561"/>
      <c r="I45" s="561">
        <v>1.5202717872215801</v>
      </c>
      <c r="J45" s="561">
        <v>1.93357079915464</v>
      </c>
      <c r="K45" s="561">
        <v>2.2243373531343602</v>
      </c>
      <c r="L45" s="561">
        <v>2.43707206769075</v>
      </c>
      <c r="M45" s="561">
        <v>2.5697976967540401</v>
      </c>
    </row>
    <row r="46" spans="1:13">
      <c r="A46" t="s">
        <v>1069</v>
      </c>
      <c r="B46" t="s">
        <v>205</v>
      </c>
      <c r="C46" t="s">
        <v>206</v>
      </c>
      <c r="D46" t="s">
        <v>170</v>
      </c>
      <c r="E46" t="s">
        <v>121</v>
      </c>
      <c r="F46" s="561"/>
      <c r="G46" s="561"/>
      <c r="H46" s="561"/>
      <c r="I46" s="561">
        <v>75.611826816300294</v>
      </c>
      <c r="J46" s="561">
        <v>82.882933856055303</v>
      </c>
      <c r="K46" s="561">
        <v>89.184076965379603</v>
      </c>
      <c r="L46" s="561">
        <v>93.081296371331703</v>
      </c>
      <c r="M46" s="561">
        <v>96.574898628225</v>
      </c>
    </row>
    <row r="47" spans="1:13">
      <c r="A47" t="s">
        <v>1069</v>
      </c>
      <c r="B47" t="s">
        <v>207</v>
      </c>
      <c r="C47" t="s">
        <v>208</v>
      </c>
      <c r="D47" t="s">
        <v>170</v>
      </c>
      <c r="E47" t="s">
        <v>121</v>
      </c>
      <c r="F47" s="561"/>
      <c r="G47" s="561"/>
      <c r="H47" s="561"/>
      <c r="I47" s="561">
        <v>651.37933061226204</v>
      </c>
      <c r="J47" s="561">
        <v>640.174818395849</v>
      </c>
      <c r="K47" s="561">
        <v>632.43678289807804</v>
      </c>
      <c r="L47" s="561">
        <v>625.95500139011801</v>
      </c>
      <c r="M47" s="561">
        <v>619.83774776203495</v>
      </c>
    </row>
    <row r="48" spans="1:13">
      <c r="A48" t="s">
        <v>1069</v>
      </c>
      <c r="B48" t="s">
        <v>209</v>
      </c>
      <c r="C48" t="s">
        <v>210</v>
      </c>
      <c r="D48" t="s">
        <v>170</v>
      </c>
      <c r="E48" t="s">
        <v>121</v>
      </c>
      <c r="F48" s="561"/>
      <c r="G48" s="561"/>
      <c r="H48" s="561"/>
      <c r="I48" s="561">
        <v>15.8012194121006</v>
      </c>
      <c r="J48" s="561">
        <v>18.941267624060799</v>
      </c>
      <c r="K48" s="561">
        <v>19.924088097199501</v>
      </c>
      <c r="L48" s="561">
        <v>20.030560044484201</v>
      </c>
      <c r="M48" s="561">
        <v>19.834807928385501</v>
      </c>
    </row>
    <row r="49" spans="1:13">
      <c r="A49" t="s">
        <v>1069</v>
      </c>
      <c r="B49" t="s">
        <v>211</v>
      </c>
      <c r="C49" t="s">
        <v>212</v>
      </c>
      <c r="D49" t="s">
        <v>170</v>
      </c>
      <c r="E49" t="s">
        <v>121</v>
      </c>
      <c r="F49" s="561"/>
      <c r="G49" s="561"/>
      <c r="H49" s="561"/>
      <c r="I49" s="561">
        <v>27.005731628513999</v>
      </c>
      <c r="J49" s="561">
        <v>26.679303121831399</v>
      </c>
      <c r="K49" s="561">
        <v>26.405869605159801</v>
      </c>
      <c r="L49" s="561">
        <v>26.147813672567001</v>
      </c>
      <c r="M49" s="561">
        <v>25.892279636254901</v>
      </c>
    </row>
    <row r="50" spans="1:13">
      <c r="A50" t="s">
        <v>1069</v>
      </c>
      <c r="B50" t="s">
        <v>213</v>
      </c>
      <c r="C50" t="s">
        <v>214</v>
      </c>
      <c r="D50" t="s">
        <v>170</v>
      </c>
      <c r="E50" t="s">
        <v>121</v>
      </c>
      <c r="F50" s="561"/>
      <c r="G50" s="561"/>
      <c r="H50" s="561"/>
      <c r="I50" s="561">
        <v>602.65264157990202</v>
      </c>
      <c r="J50" s="561">
        <v>583.67024171965795</v>
      </c>
      <c r="K50" s="561">
        <v>565.94421287769603</v>
      </c>
      <c r="L50" s="561">
        <v>548.88680222383698</v>
      </c>
      <c r="M50" s="561">
        <v>532.343497468745</v>
      </c>
    </row>
    <row r="51" spans="1:13">
      <c r="A51" t="s">
        <v>1069</v>
      </c>
      <c r="B51" t="s">
        <v>215</v>
      </c>
      <c r="C51" t="s">
        <v>216</v>
      </c>
      <c r="D51" t="s">
        <v>170</v>
      </c>
      <c r="E51" t="s">
        <v>121</v>
      </c>
      <c r="F51" s="561"/>
      <c r="G51" s="561"/>
      <c r="H51" s="561"/>
      <c r="I51" s="561">
        <v>651.37933061226204</v>
      </c>
      <c r="J51" s="561">
        <v>642.50956154999301</v>
      </c>
      <c r="K51" s="561">
        <v>633.95558134572195</v>
      </c>
      <c r="L51" s="561">
        <v>626.01513604313504</v>
      </c>
      <c r="M51" s="561">
        <v>618.26087435751003</v>
      </c>
    </row>
    <row r="52" spans="1:13">
      <c r="A52" t="s">
        <v>1069</v>
      </c>
      <c r="B52" t="s">
        <v>217</v>
      </c>
      <c r="C52" t="s">
        <v>218</v>
      </c>
      <c r="D52" t="s">
        <v>170</v>
      </c>
      <c r="E52" t="s">
        <v>121</v>
      </c>
      <c r="F52" s="561"/>
      <c r="G52" s="561"/>
      <c r="H52" s="561"/>
      <c r="I52" s="561">
        <v>12.9192235130411</v>
      </c>
      <c r="J52" s="561">
        <v>12.8771657794</v>
      </c>
      <c r="K52" s="561">
        <v>13.1553717689515</v>
      </c>
      <c r="L52" s="561">
        <v>13.146317856906199</v>
      </c>
      <c r="M52" s="561">
        <v>12.983478361508601</v>
      </c>
    </row>
    <row r="53" spans="1:13">
      <c r="A53" t="s">
        <v>1069</v>
      </c>
      <c r="B53" t="s">
        <v>219</v>
      </c>
      <c r="C53" t="s">
        <v>220</v>
      </c>
      <c r="D53" t="s">
        <v>170</v>
      </c>
      <c r="E53" t="s">
        <v>121</v>
      </c>
      <c r="F53" s="561"/>
      <c r="G53" s="561"/>
      <c r="H53" s="561"/>
      <c r="I53" s="561">
        <v>0</v>
      </c>
      <c r="J53" s="561">
        <v>0</v>
      </c>
      <c r="K53" s="561">
        <v>0</v>
      </c>
      <c r="L53" s="561">
        <v>0</v>
      </c>
      <c r="M53" s="561">
        <v>0</v>
      </c>
    </row>
    <row r="54" spans="1:13">
      <c r="A54" t="s">
        <v>1069</v>
      </c>
      <c r="B54" t="s">
        <v>221</v>
      </c>
      <c r="C54" t="s">
        <v>222</v>
      </c>
      <c r="D54" t="s">
        <v>170</v>
      </c>
      <c r="E54" t="s">
        <v>121</v>
      </c>
      <c r="F54" s="561"/>
      <c r="G54" s="561"/>
      <c r="H54" s="561"/>
      <c r="I54" s="561">
        <v>0</v>
      </c>
      <c r="J54" s="561">
        <v>0</v>
      </c>
      <c r="K54" s="561">
        <v>0</v>
      </c>
      <c r="L54" s="561">
        <v>0</v>
      </c>
      <c r="M54" s="561">
        <v>0</v>
      </c>
    </row>
    <row r="55" spans="1:13">
      <c r="A55" t="s">
        <v>1069</v>
      </c>
      <c r="B55" t="s">
        <v>223</v>
      </c>
      <c r="C55" t="s">
        <v>224</v>
      </c>
      <c r="D55" t="s">
        <v>170</v>
      </c>
      <c r="E55" t="s">
        <v>121</v>
      </c>
      <c r="F55" s="561"/>
      <c r="G55" s="561"/>
      <c r="H55" s="561"/>
      <c r="I55" s="561">
        <v>21.788992575309901</v>
      </c>
      <c r="J55" s="561">
        <v>21.4311459836712</v>
      </c>
      <c r="K55" s="561">
        <v>21.095817071538399</v>
      </c>
      <c r="L55" s="561">
        <v>20.9005795425314</v>
      </c>
      <c r="M55" s="561">
        <v>20.6416903339119</v>
      </c>
    </row>
    <row r="56" spans="1:13">
      <c r="A56" t="s">
        <v>1069</v>
      </c>
      <c r="B56" t="s">
        <v>225</v>
      </c>
      <c r="C56" t="s">
        <v>226</v>
      </c>
      <c r="D56" t="s">
        <v>170</v>
      </c>
      <c r="E56" t="s">
        <v>121</v>
      </c>
      <c r="F56" s="561"/>
      <c r="G56" s="561"/>
      <c r="H56" s="561"/>
      <c r="I56" s="561">
        <v>0</v>
      </c>
      <c r="J56" s="561">
        <v>0</v>
      </c>
      <c r="K56" s="561">
        <v>0</v>
      </c>
      <c r="L56" s="561">
        <v>0</v>
      </c>
      <c r="M56" s="561">
        <v>0</v>
      </c>
    </row>
    <row r="57" spans="1:13">
      <c r="A57" t="s">
        <v>1069</v>
      </c>
      <c r="B57" t="s">
        <v>227</v>
      </c>
      <c r="C57" t="s">
        <v>228</v>
      </c>
      <c r="D57" t="s">
        <v>170</v>
      </c>
      <c r="E57" t="s">
        <v>121</v>
      </c>
      <c r="F57" s="561"/>
      <c r="G57" s="561"/>
      <c r="H57" s="561"/>
      <c r="I57" s="561">
        <v>604.850539855222</v>
      </c>
      <c r="J57" s="561">
        <v>585.07192720195701</v>
      </c>
      <c r="K57" s="561">
        <v>565.99858237517299</v>
      </c>
      <c r="L57" s="561">
        <v>547.49042873150495</v>
      </c>
      <c r="M57" s="561">
        <v>529.58749171198497</v>
      </c>
    </row>
    <row r="58" spans="1:13">
      <c r="A58" t="s">
        <v>1069</v>
      </c>
      <c r="B58" t="s">
        <v>229</v>
      </c>
      <c r="C58" t="s">
        <v>230</v>
      </c>
      <c r="D58" t="s">
        <v>170</v>
      </c>
      <c r="E58" t="s">
        <v>121</v>
      </c>
      <c r="F58" s="561"/>
      <c r="G58" s="561"/>
      <c r="H58" s="561"/>
      <c r="I58" s="561">
        <v>0</v>
      </c>
      <c r="J58" s="561">
        <v>34.139723232052802</v>
      </c>
      <c r="K58" s="561">
        <v>84.1712014416578</v>
      </c>
      <c r="L58" s="561">
        <v>139.397110629205</v>
      </c>
      <c r="M58" s="561">
        <v>182.02543478400801</v>
      </c>
    </row>
    <row r="59" spans="1:13">
      <c r="A59" t="s">
        <v>1069</v>
      </c>
      <c r="B59" t="s">
        <v>231</v>
      </c>
      <c r="C59" t="s">
        <v>232</v>
      </c>
      <c r="D59" t="s">
        <v>170</v>
      </c>
      <c r="E59" t="s">
        <v>121</v>
      </c>
      <c r="F59" s="561"/>
      <c r="G59" s="561"/>
      <c r="H59" s="561"/>
      <c r="I59" s="561">
        <v>0</v>
      </c>
      <c r="J59" s="561">
        <v>0.68422775633319399</v>
      </c>
      <c r="K59" s="561">
        <v>1.74665777822131</v>
      </c>
      <c r="L59" s="561">
        <v>2.92733932321338</v>
      </c>
      <c r="M59" s="561">
        <v>3.8225341304644398</v>
      </c>
    </row>
    <row r="60" spans="1:13">
      <c r="A60" t="s">
        <v>1069</v>
      </c>
      <c r="B60" t="s">
        <v>233</v>
      </c>
      <c r="C60" t="s">
        <v>234</v>
      </c>
      <c r="D60" t="s">
        <v>170</v>
      </c>
      <c r="E60" t="s">
        <v>121</v>
      </c>
      <c r="F60" s="561"/>
      <c r="G60" s="561"/>
      <c r="H60" s="561"/>
      <c r="I60" s="561">
        <v>34.708950012253801</v>
      </c>
      <c r="J60" s="561">
        <v>51.325160016867798</v>
      </c>
      <c r="K60" s="561">
        <v>57.212741303134798</v>
      </c>
      <c r="L60" s="561">
        <v>45.092252676291402</v>
      </c>
      <c r="M60" s="561">
        <v>50.126449457286697</v>
      </c>
    </row>
    <row r="61" spans="1:13">
      <c r="A61" t="s">
        <v>1069</v>
      </c>
      <c r="B61" t="s">
        <v>235</v>
      </c>
      <c r="C61" t="s">
        <v>236</v>
      </c>
      <c r="D61" t="s">
        <v>170</v>
      </c>
      <c r="E61" t="s">
        <v>121</v>
      </c>
      <c r="F61" s="561"/>
      <c r="G61" s="561"/>
      <c r="H61" s="561"/>
      <c r="I61" s="561">
        <v>0.56922678020096196</v>
      </c>
      <c r="J61" s="561">
        <v>1.97790956359601</v>
      </c>
      <c r="K61" s="561">
        <v>3.7334898938091601</v>
      </c>
      <c r="L61" s="561">
        <v>5.3912678447014404</v>
      </c>
      <c r="M61" s="561">
        <v>6.89679603212989</v>
      </c>
    </row>
    <row r="62" spans="1:13">
      <c r="A62" t="s">
        <v>1069</v>
      </c>
      <c r="B62" t="s">
        <v>237</v>
      </c>
      <c r="C62" t="s">
        <v>238</v>
      </c>
      <c r="D62" t="s">
        <v>170</v>
      </c>
      <c r="E62" t="s">
        <v>121</v>
      </c>
      <c r="F62" s="561"/>
      <c r="G62" s="561"/>
      <c r="H62" s="561"/>
      <c r="I62" s="561">
        <v>32.138712422582799</v>
      </c>
      <c r="J62" s="561">
        <v>77.680847825076398</v>
      </c>
      <c r="K62" s="561">
        <v>126.033002176306</v>
      </c>
      <c r="L62" s="561">
        <v>161.189535782121</v>
      </c>
      <c r="M62" s="561">
        <v>198.68344980401599</v>
      </c>
    </row>
    <row r="63" spans="1:13">
      <c r="A63" t="s">
        <v>1069</v>
      </c>
      <c r="B63" t="s">
        <v>239</v>
      </c>
      <c r="C63" t="s">
        <v>240</v>
      </c>
      <c r="D63" t="s">
        <v>170</v>
      </c>
      <c r="E63" t="s">
        <v>121</v>
      </c>
      <c r="F63" s="561"/>
      <c r="G63" s="561"/>
      <c r="H63" s="561"/>
      <c r="I63" s="561">
        <v>1302.75866122452</v>
      </c>
      <c r="J63" s="561">
        <v>1316.82410317789</v>
      </c>
      <c r="K63" s="561">
        <v>1350.5635656854599</v>
      </c>
      <c r="L63" s="561">
        <v>1391.36724806246</v>
      </c>
      <c r="M63" s="561">
        <v>1420.1240569035499</v>
      </c>
    </row>
    <row r="64" spans="1:13">
      <c r="A64" t="s">
        <v>1069</v>
      </c>
      <c r="B64" t="s">
        <v>241</v>
      </c>
      <c r="C64" t="s">
        <v>242</v>
      </c>
      <c r="D64" t="s">
        <v>170</v>
      </c>
      <c r="E64" t="s">
        <v>121</v>
      </c>
      <c r="F64" s="561"/>
      <c r="G64" s="561"/>
      <c r="H64" s="561"/>
      <c r="I64" s="561">
        <v>28.7204429251417</v>
      </c>
      <c r="J64" s="561">
        <v>32.502661159794002</v>
      </c>
      <c r="K64" s="561">
        <v>34.826117644372303</v>
      </c>
      <c r="L64" s="561">
        <v>36.104217224603801</v>
      </c>
      <c r="M64" s="561">
        <v>36.640820420358601</v>
      </c>
    </row>
    <row r="65" spans="1:13">
      <c r="A65" t="s">
        <v>1069</v>
      </c>
      <c r="B65" t="s">
        <v>243</v>
      </c>
      <c r="C65" t="s">
        <v>244</v>
      </c>
      <c r="D65" t="s">
        <v>170</v>
      </c>
      <c r="E65" t="s">
        <v>121</v>
      </c>
      <c r="F65" s="561"/>
      <c r="G65" s="561"/>
      <c r="H65" s="561"/>
      <c r="I65" s="561">
        <v>1239.6418938577101</v>
      </c>
      <c r="J65" s="561">
        <v>1246.4230167466901</v>
      </c>
      <c r="K65" s="561">
        <v>1257.9757974291799</v>
      </c>
      <c r="L65" s="561">
        <v>1257.5667667374601</v>
      </c>
      <c r="M65" s="561">
        <v>1260.61443898475</v>
      </c>
    </row>
    <row r="66" spans="1:13">
      <c r="A66" t="s">
        <v>1069</v>
      </c>
      <c r="B66" t="s">
        <v>245</v>
      </c>
      <c r="C66" t="s">
        <v>246</v>
      </c>
      <c r="D66" t="s">
        <v>170</v>
      </c>
      <c r="E66" t="s">
        <v>121</v>
      </c>
      <c r="F66" s="561"/>
      <c r="G66" s="561"/>
      <c r="H66" s="561"/>
      <c r="I66" s="561">
        <v>0</v>
      </c>
      <c r="J66" s="561">
        <v>0</v>
      </c>
      <c r="K66" s="561">
        <v>0</v>
      </c>
      <c r="L66" s="561">
        <v>0</v>
      </c>
      <c r="M66" s="561">
        <v>0</v>
      </c>
    </row>
    <row r="67" spans="1:13">
      <c r="A67" t="s">
        <v>1069</v>
      </c>
      <c r="B67" t="s">
        <v>247</v>
      </c>
      <c r="C67" t="s">
        <v>248</v>
      </c>
      <c r="D67" t="s">
        <v>170</v>
      </c>
      <c r="E67" t="s">
        <v>121</v>
      </c>
      <c r="F67" s="561"/>
      <c r="G67" s="561"/>
      <c r="H67" s="561"/>
      <c r="I67" s="561">
        <v>0</v>
      </c>
      <c r="J67" s="561">
        <v>0</v>
      </c>
      <c r="K67" s="561">
        <v>0</v>
      </c>
      <c r="L67" s="561">
        <v>0</v>
      </c>
      <c r="M67" s="561">
        <v>0</v>
      </c>
    </row>
    <row r="68" spans="1:13">
      <c r="A68" t="s">
        <v>1069</v>
      </c>
      <c r="B68" t="s">
        <v>249</v>
      </c>
      <c r="C68" t="s">
        <v>250</v>
      </c>
      <c r="D68" t="s">
        <v>170</v>
      </c>
      <c r="E68" t="s">
        <v>121</v>
      </c>
      <c r="F68" s="561"/>
      <c r="G68" s="561"/>
      <c r="H68" s="561"/>
      <c r="I68" s="561">
        <v>0</v>
      </c>
      <c r="J68" s="561">
        <v>0</v>
      </c>
      <c r="K68" s="561">
        <v>0</v>
      </c>
      <c r="L68" s="561">
        <v>0</v>
      </c>
      <c r="M68" s="561">
        <v>0</v>
      </c>
    </row>
    <row r="69" spans="1:13">
      <c r="A69" t="s">
        <v>1069</v>
      </c>
      <c r="B69" t="s">
        <v>251</v>
      </c>
      <c r="C69" t="s">
        <v>252</v>
      </c>
      <c r="D69" t="s">
        <v>170</v>
      </c>
      <c r="E69" t="s">
        <v>121</v>
      </c>
      <c r="F69" s="561"/>
      <c r="G69" s="561"/>
      <c r="H69" s="561"/>
      <c r="I69" s="561">
        <v>0</v>
      </c>
      <c r="J69" s="561">
        <v>0</v>
      </c>
      <c r="K69" s="561">
        <v>0</v>
      </c>
      <c r="L69" s="561">
        <v>0</v>
      </c>
      <c r="M69" s="561">
        <v>0</v>
      </c>
    </row>
    <row r="70" spans="1:13">
      <c r="A70" t="s">
        <v>1069</v>
      </c>
      <c r="B70" t="s">
        <v>253</v>
      </c>
      <c r="C70" t="s">
        <v>254</v>
      </c>
      <c r="D70" t="s">
        <v>170</v>
      </c>
      <c r="E70" t="s">
        <v>121</v>
      </c>
      <c r="F70" s="561"/>
      <c r="G70" s="561"/>
      <c r="H70" s="561"/>
      <c r="I70" s="561">
        <v>0</v>
      </c>
      <c r="J70" s="561">
        <v>0</v>
      </c>
      <c r="K70" s="561">
        <v>0</v>
      </c>
      <c r="L70" s="561">
        <v>0</v>
      </c>
      <c r="M70" s="561">
        <v>0</v>
      </c>
    </row>
    <row r="71" spans="1:13">
      <c r="A71" t="s">
        <v>1069</v>
      </c>
      <c r="B71" t="s">
        <v>255</v>
      </c>
      <c r="C71" t="s">
        <v>256</v>
      </c>
      <c r="D71" t="s">
        <v>170</v>
      </c>
      <c r="E71" t="s">
        <v>121</v>
      </c>
      <c r="F71" s="561"/>
      <c r="G71" s="561"/>
      <c r="H71" s="561"/>
      <c r="I71" s="561">
        <v>0</v>
      </c>
      <c r="J71" s="561">
        <v>0</v>
      </c>
      <c r="K71" s="561">
        <v>0</v>
      </c>
      <c r="L71" s="561">
        <v>0</v>
      </c>
      <c r="M71" s="561">
        <v>0</v>
      </c>
    </row>
    <row r="72" spans="1:13">
      <c r="A72" t="s">
        <v>1069</v>
      </c>
      <c r="B72" t="s">
        <v>257</v>
      </c>
      <c r="C72" t="s">
        <v>258</v>
      </c>
      <c r="D72" t="s">
        <v>170</v>
      </c>
      <c r="E72" t="s">
        <v>121</v>
      </c>
      <c r="F72" s="561"/>
      <c r="G72" s="561"/>
      <c r="H72" s="561"/>
      <c r="I72" s="561">
        <v>0</v>
      </c>
      <c r="J72" s="561">
        <v>0</v>
      </c>
      <c r="K72" s="561">
        <v>0</v>
      </c>
      <c r="L72" s="561">
        <v>0</v>
      </c>
      <c r="M72" s="561">
        <v>0</v>
      </c>
    </row>
    <row r="73" spans="1:13">
      <c r="A73" t="s">
        <v>1069</v>
      </c>
      <c r="B73" t="s">
        <v>1403</v>
      </c>
      <c r="C73" t="s">
        <v>1404</v>
      </c>
      <c r="D73" t="s">
        <v>170</v>
      </c>
      <c r="E73" t="s">
        <v>121</v>
      </c>
      <c r="F73" s="561"/>
      <c r="G73" s="561"/>
      <c r="H73" s="561"/>
      <c r="I73" s="561">
        <v>0</v>
      </c>
      <c r="J73" s="561">
        <v>0</v>
      </c>
      <c r="K73" s="561">
        <v>0</v>
      </c>
      <c r="L73" s="561">
        <v>0</v>
      </c>
      <c r="M73" s="561">
        <v>0</v>
      </c>
    </row>
    <row r="74" spans="1:13">
      <c r="A74" t="s">
        <v>1069</v>
      </c>
      <c r="B74" t="s">
        <v>259</v>
      </c>
      <c r="C74" t="s">
        <v>260</v>
      </c>
      <c r="D74" t="s">
        <v>170</v>
      </c>
      <c r="E74" t="s">
        <v>121</v>
      </c>
      <c r="F74" s="561"/>
      <c r="G74" s="561"/>
      <c r="H74" s="561"/>
      <c r="I74" s="561">
        <v>0</v>
      </c>
      <c r="J74" s="561">
        <v>0</v>
      </c>
      <c r="K74" s="561">
        <v>0</v>
      </c>
      <c r="L74" s="561">
        <v>0</v>
      </c>
      <c r="M74" s="561">
        <v>0</v>
      </c>
    </row>
    <row r="75" spans="1:13">
      <c r="A75" t="s">
        <v>1069</v>
      </c>
      <c r="B75" t="s">
        <v>261</v>
      </c>
      <c r="C75" t="s">
        <v>262</v>
      </c>
      <c r="D75" t="s">
        <v>170</v>
      </c>
      <c r="E75" t="s">
        <v>121</v>
      </c>
      <c r="F75" s="561"/>
      <c r="G75" s="561"/>
      <c r="H75" s="561"/>
      <c r="I75" s="561">
        <v>0</v>
      </c>
      <c r="J75" s="561">
        <v>0</v>
      </c>
      <c r="K75" s="561">
        <v>0</v>
      </c>
      <c r="L75" s="561">
        <v>0</v>
      </c>
      <c r="M75" s="561">
        <v>0</v>
      </c>
    </row>
    <row r="76" spans="1:13">
      <c r="A76" t="s">
        <v>1069</v>
      </c>
      <c r="B76" t="s">
        <v>263</v>
      </c>
      <c r="C76" t="s">
        <v>264</v>
      </c>
      <c r="D76" t="s">
        <v>170</v>
      </c>
      <c r="E76" t="s">
        <v>121</v>
      </c>
      <c r="F76" s="561"/>
      <c r="G76" s="561"/>
      <c r="H76" s="561"/>
      <c r="I76" s="561">
        <v>0</v>
      </c>
      <c r="J76" s="561">
        <v>0</v>
      </c>
      <c r="K76" s="561">
        <v>0</v>
      </c>
      <c r="L76" s="561">
        <v>0</v>
      </c>
      <c r="M76" s="561">
        <v>0</v>
      </c>
    </row>
    <row r="77" spans="1:13">
      <c r="A77" t="s">
        <v>1069</v>
      </c>
      <c r="B77" t="s">
        <v>265</v>
      </c>
      <c r="C77" t="s">
        <v>266</v>
      </c>
      <c r="D77" t="s">
        <v>170</v>
      </c>
      <c r="E77" t="s">
        <v>121</v>
      </c>
      <c r="F77" s="561"/>
      <c r="G77" s="561"/>
      <c r="H77" s="561"/>
      <c r="I77" s="561">
        <v>0</v>
      </c>
      <c r="J77" s="561">
        <v>0</v>
      </c>
      <c r="K77" s="561">
        <v>0</v>
      </c>
      <c r="L77" s="561">
        <v>0</v>
      </c>
      <c r="M77" s="561">
        <v>0</v>
      </c>
    </row>
    <row r="78" spans="1:13">
      <c r="A78" t="s">
        <v>1069</v>
      </c>
      <c r="B78" t="s">
        <v>267</v>
      </c>
      <c r="C78" t="s">
        <v>268</v>
      </c>
      <c r="D78" t="s">
        <v>170</v>
      </c>
      <c r="E78" t="s">
        <v>121</v>
      </c>
      <c r="F78" s="561"/>
      <c r="G78" s="561"/>
      <c r="H78" s="561"/>
      <c r="I78" s="561">
        <v>0</v>
      </c>
      <c r="J78" s="561">
        <v>0</v>
      </c>
      <c r="K78" s="561">
        <v>0</v>
      </c>
      <c r="L78" s="561">
        <v>0</v>
      </c>
      <c r="M78" s="561">
        <v>0</v>
      </c>
    </row>
    <row r="79" spans="1:13">
      <c r="A79" t="s">
        <v>1069</v>
      </c>
      <c r="B79" t="s">
        <v>269</v>
      </c>
      <c r="C79" t="s">
        <v>270</v>
      </c>
      <c r="D79" t="s">
        <v>170</v>
      </c>
      <c r="E79" t="s">
        <v>121</v>
      </c>
      <c r="F79" s="561"/>
      <c r="G79" s="561"/>
      <c r="H79" s="561"/>
      <c r="I79" s="561">
        <v>0</v>
      </c>
      <c r="J79" s="561">
        <v>0</v>
      </c>
      <c r="K79" s="561">
        <v>0</v>
      </c>
      <c r="L79" s="561">
        <v>0</v>
      </c>
      <c r="M79" s="561">
        <v>0</v>
      </c>
    </row>
    <row r="80" spans="1:13">
      <c r="A80" t="s">
        <v>1069</v>
      </c>
      <c r="B80" t="s">
        <v>271</v>
      </c>
      <c r="C80" t="s">
        <v>272</v>
      </c>
      <c r="D80" t="s">
        <v>170</v>
      </c>
      <c r="E80" t="s">
        <v>121</v>
      </c>
      <c r="F80" s="561"/>
      <c r="G80" s="561"/>
      <c r="H80" s="561"/>
      <c r="I80" s="561">
        <v>0</v>
      </c>
      <c r="J80" s="561">
        <v>0</v>
      </c>
      <c r="K80" s="561">
        <v>0</v>
      </c>
      <c r="L80" s="561">
        <v>0</v>
      </c>
      <c r="M80" s="561">
        <v>0</v>
      </c>
    </row>
    <row r="81" spans="1:13">
      <c r="A81" t="s">
        <v>1069</v>
      </c>
      <c r="B81" t="s">
        <v>273</v>
      </c>
      <c r="C81" t="s">
        <v>274</v>
      </c>
      <c r="D81" t="s">
        <v>170</v>
      </c>
      <c r="E81" t="s">
        <v>121</v>
      </c>
      <c r="F81" s="561"/>
      <c r="G81" s="561"/>
      <c r="H81" s="561"/>
      <c r="I81" s="561">
        <v>0</v>
      </c>
      <c r="J81" s="561">
        <v>0</v>
      </c>
      <c r="K81" s="561">
        <v>0</v>
      </c>
      <c r="L81" s="561">
        <v>0</v>
      </c>
      <c r="M81" s="561">
        <v>0</v>
      </c>
    </row>
    <row r="82" spans="1:13">
      <c r="A82" t="s">
        <v>1069</v>
      </c>
      <c r="B82" t="s">
        <v>275</v>
      </c>
      <c r="C82" t="s">
        <v>276</v>
      </c>
      <c r="D82" t="s">
        <v>170</v>
      </c>
      <c r="E82" t="s">
        <v>121</v>
      </c>
      <c r="F82" s="561"/>
      <c r="G82" s="561"/>
      <c r="H82" s="561"/>
      <c r="I82" s="561">
        <v>0</v>
      </c>
      <c r="J82" s="561">
        <v>0</v>
      </c>
      <c r="K82" s="561">
        <v>0</v>
      </c>
      <c r="L82" s="561">
        <v>0</v>
      </c>
      <c r="M82" s="561">
        <v>0</v>
      </c>
    </row>
    <row r="83" spans="1:13">
      <c r="A83" t="s">
        <v>1069</v>
      </c>
      <c r="B83" t="s">
        <v>277</v>
      </c>
      <c r="C83" t="s">
        <v>278</v>
      </c>
      <c r="D83" t="s">
        <v>170</v>
      </c>
      <c r="E83" t="s">
        <v>121</v>
      </c>
      <c r="F83" s="561"/>
      <c r="G83" s="561"/>
      <c r="H83" s="561"/>
      <c r="I83" s="561">
        <v>0</v>
      </c>
      <c r="J83" s="561">
        <v>0</v>
      </c>
      <c r="K83" s="561">
        <v>0</v>
      </c>
      <c r="L83" s="561">
        <v>0</v>
      </c>
      <c r="M83" s="561">
        <v>0</v>
      </c>
    </row>
    <row r="84" spans="1:13">
      <c r="A84" t="s">
        <v>1069</v>
      </c>
      <c r="B84" t="s">
        <v>279</v>
      </c>
      <c r="C84" t="s">
        <v>280</v>
      </c>
      <c r="D84" t="s">
        <v>170</v>
      </c>
      <c r="E84" t="s">
        <v>121</v>
      </c>
      <c r="F84" s="561"/>
      <c r="G84" s="561"/>
      <c r="H84" s="561"/>
      <c r="I84" s="561">
        <v>0</v>
      </c>
      <c r="J84" s="561">
        <v>0</v>
      </c>
      <c r="K84" s="561">
        <v>0</v>
      </c>
      <c r="L84" s="561">
        <v>0</v>
      </c>
      <c r="M84" s="561">
        <v>0</v>
      </c>
    </row>
    <row r="85" spans="1:13">
      <c r="A85" t="s">
        <v>1069</v>
      </c>
      <c r="B85" t="s">
        <v>281</v>
      </c>
      <c r="C85" t="s">
        <v>282</v>
      </c>
      <c r="D85" t="s">
        <v>170</v>
      </c>
      <c r="E85" t="s">
        <v>121</v>
      </c>
      <c r="F85" s="561"/>
      <c r="G85" s="561"/>
      <c r="H85" s="561"/>
      <c r="I85" s="561">
        <v>0</v>
      </c>
      <c r="J85" s="561">
        <v>0</v>
      </c>
      <c r="K85" s="561">
        <v>0</v>
      </c>
      <c r="L85" s="561">
        <v>0</v>
      </c>
      <c r="M85" s="561">
        <v>0</v>
      </c>
    </row>
    <row r="86" spans="1:13">
      <c r="A86" t="s">
        <v>1069</v>
      </c>
      <c r="B86" t="s">
        <v>283</v>
      </c>
      <c r="C86" t="s">
        <v>284</v>
      </c>
      <c r="D86" t="s">
        <v>170</v>
      </c>
      <c r="E86" t="s">
        <v>121</v>
      </c>
      <c r="F86" s="561"/>
      <c r="G86" s="561"/>
      <c r="H86" s="561"/>
      <c r="I86" s="561">
        <v>0</v>
      </c>
      <c r="J86" s="561">
        <v>0</v>
      </c>
      <c r="K86" s="561">
        <v>0</v>
      </c>
      <c r="L86" s="561">
        <v>0</v>
      </c>
      <c r="M86" s="561">
        <v>0</v>
      </c>
    </row>
    <row r="87" spans="1:13">
      <c r="A87" t="s">
        <v>1069</v>
      </c>
      <c r="B87" t="s">
        <v>285</v>
      </c>
      <c r="C87" t="s">
        <v>286</v>
      </c>
      <c r="D87" t="s">
        <v>170</v>
      </c>
      <c r="E87" t="s">
        <v>121</v>
      </c>
      <c r="F87" s="561"/>
      <c r="G87" s="561"/>
      <c r="H87" s="561"/>
      <c r="I87" s="561">
        <v>0</v>
      </c>
      <c r="J87" s="561">
        <v>0</v>
      </c>
      <c r="K87" s="561">
        <v>0</v>
      </c>
      <c r="L87" s="561">
        <v>0</v>
      </c>
      <c r="M87" s="561">
        <v>0</v>
      </c>
    </row>
    <row r="88" spans="1:13">
      <c r="A88" t="s">
        <v>1069</v>
      </c>
      <c r="B88" t="s">
        <v>287</v>
      </c>
      <c r="C88" t="s">
        <v>288</v>
      </c>
      <c r="D88" t="s">
        <v>170</v>
      </c>
      <c r="E88" t="s">
        <v>121</v>
      </c>
      <c r="F88" s="561"/>
      <c r="G88" s="561"/>
      <c r="H88" s="561"/>
      <c r="I88" s="561">
        <v>0</v>
      </c>
      <c r="J88" s="561">
        <v>0</v>
      </c>
      <c r="K88" s="561">
        <v>0</v>
      </c>
      <c r="L88" s="561">
        <v>0</v>
      </c>
      <c r="M88" s="561">
        <v>0</v>
      </c>
    </row>
    <row r="89" spans="1:13">
      <c r="A89" t="s">
        <v>1069</v>
      </c>
      <c r="B89" t="s">
        <v>289</v>
      </c>
      <c r="C89" t="s">
        <v>290</v>
      </c>
      <c r="D89" t="s">
        <v>170</v>
      </c>
      <c r="E89" t="s">
        <v>121</v>
      </c>
      <c r="F89" s="561"/>
      <c r="G89" s="561"/>
      <c r="H89" s="561"/>
      <c r="I89" s="561">
        <v>0</v>
      </c>
      <c r="J89" s="561">
        <v>0</v>
      </c>
      <c r="K89" s="561">
        <v>0</v>
      </c>
      <c r="L89" s="561">
        <v>0</v>
      </c>
      <c r="M89" s="561">
        <v>0</v>
      </c>
    </row>
    <row r="90" spans="1:13">
      <c r="A90" t="s">
        <v>1069</v>
      </c>
      <c r="B90" t="s">
        <v>291</v>
      </c>
      <c r="C90" t="s">
        <v>292</v>
      </c>
      <c r="D90" t="s">
        <v>170</v>
      </c>
      <c r="E90" t="s">
        <v>121</v>
      </c>
      <c r="F90" s="561"/>
      <c r="G90" s="561"/>
      <c r="H90" s="561"/>
      <c r="I90" s="561">
        <v>0</v>
      </c>
      <c r="J90" s="561">
        <v>0</v>
      </c>
      <c r="K90" s="561">
        <v>0</v>
      </c>
      <c r="L90" s="561">
        <v>0</v>
      </c>
      <c r="M90" s="561">
        <v>0</v>
      </c>
    </row>
    <row r="91" spans="1:13">
      <c r="A91" t="s">
        <v>1069</v>
      </c>
      <c r="B91" t="s">
        <v>293</v>
      </c>
      <c r="C91" t="s">
        <v>294</v>
      </c>
      <c r="D91" t="s">
        <v>170</v>
      </c>
      <c r="E91" t="s">
        <v>121</v>
      </c>
      <c r="F91" s="561"/>
      <c r="G91" s="561"/>
      <c r="H91" s="561"/>
      <c r="I91" s="561">
        <v>0</v>
      </c>
      <c r="J91" s="561">
        <v>0</v>
      </c>
      <c r="K91" s="561">
        <v>0</v>
      </c>
      <c r="L91" s="561">
        <v>0</v>
      </c>
      <c r="M91" s="561">
        <v>0</v>
      </c>
    </row>
    <row r="92" spans="1:13">
      <c r="A92" t="s">
        <v>1069</v>
      </c>
      <c r="B92" t="s">
        <v>1405</v>
      </c>
      <c r="C92" t="s">
        <v>1406</v>
      </c>
      <c r="D92" t="s">
        <v>170</v>
      </c>
      <c r="E92" t="s">
        <v>121</v>
      </c>
      <c r="F92" s="561"/>
      <c r="G92" s="561"/>
      <c r="H92" s="561"/>
      <c r="I92" s="561">
        <v>0</v>
      </c>
      <c r="J92" s="561">
        <v>0</v>
      </c>
      <c r="K92" s="561">
        <v>0</v>
      </c>
      <c r="L92" s="561">
        <v>0</v>
      </c>
      <c r="M92" s="561">
        <v>0</v>
      </c>
    </row>
    <row r="93" spans="1:13">
      <c r="A93" t="s">
        <v>1069</v>
      </c>
      <c r="B93" t="s">
        <v>295</v>
      </c>
      <c r="C93" t="s">
        <v>296</v>
      </c>
      <c r="D93" t="s">
        <v>170</v>
      </c>
      <c r="E93" t="s">
        <v>121</v>
      </c>
      <c r="F93" s="561"/>
      <c r="G93" s="561"/>
      <c r="H93" s="561"/>
      <c r="I93" s="561">
        <v>0</v>
      </c>
      <c r="J93" s="561">
        <v>0</v>
      </c>
      <c r="K93" s="561">
        <v>0</v>
      </c>
      <c r="L93" s="561">
        <v>0</v>
      </c>
      <c r="M93" s="561">
        <v>0</v>
      </c>
    </row>
    <row r="94" spans="1:13">
      <c r="A94" t="s">
        <v>1069</v>
      </c>
      <c r="B94" t="s">
        <v>297</v>
      </c>
      <c r="C94" t="s">
        <v>298</v>
      </c>
      <c r="D94" t="s">
        <v>170</v>
      </c>
      <c r="E94" t="s">
        <v>121</v>
      </c>
      <c r="F94" s="561"/>
      <c r="G94" s="561"/>
      <c r="H94" s="561"/>
      <c r="I94" s="561">
        <v>0</v>
      </c>
      <c r="J94" s="561">
        <v>0</v>
      </c>
      <c r="K94" s="561">
        <v>0</v>
      </c>
      <c r="L94" s="561">
        <v>0</v>
      </c>
      <c r="M94" s="561">
        <v>0</v>
      </c>
    </row>
    <row r="95" spans="1:13">
      <c r="A95" t="s">
        <v>1069</v>
      </c>
      <c r="B95" t="s">
        <v>299</v>
      </c>
      <c r="C95" t="s">
        <v>300</v>
      </c>
      <c r="D95" t="s">
        <v>170</v>
      </c>
      <c r="E95" t="s">
        <v>121</v>
      </c>
      <c r="F95" s="561"/>
      <c r="G95" s="561"/>
      <c r="H95" s="561"/>
      <c r="I95" s="561">
        <v>0</v>
      </c>
      <c r="J95" s="561">
        <v>0</v>
      </c>
      <c r="K95" s="561">
        <v>0</v>
      </c>
      <c r="L95" s="561">
        <v>0</v>
      </c>
      <c r="M95" s="561">
        <v>0</v>
      </c>
    </row>
    <row r="96" spans="1:13">
      <c r="A96" t="s">
        <v>1069</v>
      </c>
      <c r="B96" t="s">
        <v>301</v>
      </c>
      <c r="C96" t="s">
        <v>302</v>
      </c>
      <c r="D96" t="s">
        <v>170</v>
      </c>
      <c r="E96" t="s">
        <v>121</v>
      </c>
      <c r="F96" s="561"/>
      <c r="G96" s="561"/>
      <c r="H96" s="561"/>
      <c r="I96" s="561">
        <v>0</v>
      </c>
      <c r="J96" s="561">
        <v>0</v>
      </c>
      <c r="K96" s="561">
        <v>0</v>
      </c>
      <c r="L96" s="561">
        <v>0</v>
      </c>
      <c r="M96" s="561">
        <v>0</v>
      </c>
    </row>
    <row r="97" spans="1:13">
      <c r="A97" t="s">
        <v>1069</v>
      </c>
      <c r="B97" t="s">
        <v>303</v>
      </c>
      <c r="C97" t="s">
        <v>304</v>
      </c>
      <c r="D97" t="s">
        <v>170</v>
      </c>
      <c r="E97" t="s">
        <v>121</v>
      </c>
      <c r="F97" s="561"/>
      <c r="G97" s="561"/>
      <c r="H97" s="561"/>
      <c r="I97" s="561">
        <v>0</v>
      </c>
      <c r="J97" s="561">
        <v>0</v>
      </c>
      <c r="K97" s="561">
        <v>0</v>
      </c>
      <c r="L97" s="561">
        <v>0</v>
      </c>
      <c r="M97" s="561">
        <v>0</v>
      </c>
    </row>
    <row r="98" spans="1:13">
      <c r="A98" t="s">
        <v>1069</v>
      </c>
      <c r="B98" t="s">
        <v>305</v>
      </c>
      <c r="C98" t="s">
        <v>306</v>
      </c>
      <c r="D98" t="s">
        <v>170</v>
      </c>
      <c r="E98" t="s">
        <v>121</v>
      </c>
      <c r="F98" s="561"/>
      <c r="G98" s="561"/>
      <c r="H98" s="561"/>
      <c r="I98" s="561">
        <v>0</v>
      </c>
      <c r="J98" s="561">
        <v>0</v>
      </c>
      <c r="K98" s="561">
        <v>0</v>
      </c>
      <c r="L98" s="561">
        <v>0</v>
      </c>
      <c r="M98" s="561">
        <v>0</v>
      </c>
    </row>
    <row r="99" spans="1:13">
      <c r="A99" t="s">
        <v>1069</v>
      </c>
      <c r="B99" t="s">
        <v>307</v>
      </c>
      <c r="C99" t="s">
        <v>308</v>
      </c>
      <c r="D99" t="s">
        <v>170</v>
      </c>
      <c r="E99" t="s">
        <v>121</v>
      </c>
      <c r="F99" s="561"/>
      <c r="G99" s="561"/>
      <c r="H99" s="561"/>
      <c r="I99" s="561">
        <v>0</v>
      </c>
      <c r="J99" s="561">
        <v>0</v>
      </c>
      <c r="K99" s="561">
        <v>0</v>
      </c>
      <c r="L99" s="561">
        <v>0</v>
      </c>
      <c r="M99" s="561">
        <v>0</v>
      </c>
    </row>
    <row r="100" spans="1:13">
      <c r="A100" t="s">
        <v>1069</v>
      </c>
      <c r="B100" t="s">
        <v>309</v>
      </c>
      <c r="C100" t="s">
        <v>310</v>
      </c>
      <c r="D100" t="s">
        <v>170</v>
      </c>
      <c r="E100" t="s">
        <v>121</v>
      </c>
      <c r="F100" s="561"/>
      <c r="G100" s="561"/>
      <c r="H100" s="561"/>
      <c r="I100" s="561">
        <v>0</v>
      </c>
      <c r="J100" s="561">
        <v>0</v>
      </c>
      <c r="K100" s="561">
        <v>0</v>
      </c>
      <c r="L100" s="561">
        <v>0</v>
      </c>
      <c r="M100" s="561">
        <v>0</v>
      </c>
    </row>
    <row r="101" spans="1:13">
      <c r="A101" t="s">
        <v>1069</v>
      </c>
      <c r="B101" t="s">
        <v>311</v>
      </c>
      <c r="C101" t="s">
        <v>312</v>
      </c>
      <c r="D101" t="s">
        <v>170</v>
      </c>
      <c r="E101" t="s">
        <v>121</v>
      </c>
      <c r="F101" s="561"/>
      <c r="G101" s="561"/>
      <c r="H101" s="561"/>
      <c r="I101" s="561">
        <v>0</v>
      </c>
      <c r="J101" s="561">
        <v>0</v>
      </c>
      <c r="K101" s="561">
        <v>0</v>
      </c>
      <c r="L101" s="561">
        <v>0</v>
      </c>
      <c r="M101" s="561">
        <v>0</v>
      </c>
    </row>
    <row r="102" spans="1:13">
      <c r="A102" t="s">
        <v>1069</v>
      </c>
      <c r="B102" t="s">
        <v>313</v>
      </c>
      <c r="C102" t="s">
        <v>314</v>
      </c>
      <c r="D102" t="s">
        <v>170</v>
      </c>
      <c r="E102" t="s">
        <v>121</v>
      </c>
      <c r="F102" s="561"/>
      <c r="G102" s="561"/>
      <c r="H102" s="561"/>
      <c r="I102" s="561">
        <v>0</v>
      </c>
      <c r="J102" s="561">
        <v>0</v>
      </c>
      <c r="K102" s="561">
        <v>0</v>
      </c>
      <c r="L102" s="561">
        <v>0</v>
      </c>
      <c r="M102" s="561">
        <v>0</v>
      </c>
    </row>
    <row r="103" spans="1:13">
      <c r="A103" t="s">
        <v>1069</v>
      </c>
      <c r="B103" t="s">
        <v>315</v>
      </c>
      <c r="C103" t="s">
        <v>316</v>
      </c>
      <c r="D103" t="s">
        <v>170</v>
      </c>
      <c r="E103" t="s">
        <v>121</v>
      </c>
      <c r="F103" s="561"/>
      <c r="G103" s="561"/>
      <c r="H103" s="561"/>
      <c r="I103" s="561">
        <v>0</v>
      </c>
      <c r="J103" s="561">
        <v>0</v>
      </c>
      <c r="K103" s="561">
        <v>0</v>
      </c>
      <c r="L103" s="561">
        <v>0</v>
      </c>
      <c r="M103" s="561">
        <v>0</v>
      </c>
    </row>
    <row r="104" spans="1:13">
      <c r="A104" t="s">
        <v>1069</v>
      </c>
      <c r="B104" t="s">
        <v>317</v>
      </c>
      <c r="C104" t="s">
        <v>318</v>
      </c>
      <c r="D104" t="s">
        <v>170</v>
      </c>
      <c r="E104" t="s">
        <v>121</v>
      </c>
      <c r="F104" s="561"/>
      <c r="G104" s="561"/>
      <c r="H104" s="561"/>
      <c r="I104" s="561">
        <v>0</v>
      </c>
      <c r="J104" s="561">
        <v>0</v>
      </c>
      <c r="K104" s="561">
        <v>0</v>
      </c>
      <c r="L104" s="561">
        <v>0</v>
      </c>
      <c r="M104" s="561">
        <v>0</v>
      </c>
    </row>
    <row r="105" spans="1:13">
      <c r="A105" t="s">
        <v>1069</v>
      </c>
      <c r="B105" t="s">
        <v>319</v>
      </c>
      <c r="C105" t="s">
        <v>320</v>
      </c>
      <c r="D105" t="s">
        <v>170</v>
      </c>
      <c r="E105" t="s">
        <v>121</v>
      </c>
      <c r="F105" s="561"/>
      <c r="G105" s="561"/>
      <c r="H105" s="561"/>
      <c r="I105" s="561">
        <v>0</v>
      </c>
      <c r="J105" s="561">
        <v>0</v>
      </c>
      <c r="K105" s="561">
        <v>0</v>
      </c>
      <c r="L105" s="561">
        <v>0</v>
      </c>
      <c r="M105" s="561">
        <v>0</v>
      </c>
    </row>
    <row r="106" spans="1:13">
      <c r="A106" t="s">
        <v>1069</v>
      </c>
      <c r="B106" t="s">
        <v>321</v>
      </c>
      <c r="C106" t="s">
        <v>322</v>
      </c>
      <c r="D106" t="s">
        <v>170</v>
      </c>
      <c r="E106" t="s">
        <v>121</v>
      </c>
      <c r="F106" s="561"/>
      <c r="G106" s="561"/>
      <c r="H106" s="561"/>
      <c r="I106" s="561">
        <v>0</v>
      </c>
      <c r="J106" s="561">
        <v>0</v>
      </c>
      <c r="K106" s="561">
        <v>0</v>
      </c>
      <c r="L106" s="561">
        <v>0</v>
      </c>
      <c r="M106" s="561">
        <v>0</v>
      </c>
    </row>
    <row r="107" spans="1:13">
      <c r="A107" t="s">
        <v>1069</v>
      </c>
      <c r="B107" t="s">
        <v>323</v>
      </c>
      <c r="C107" t="s">
        <v>324</v>
      </c>
      <c r="D107" t="s">
        <v>170</v>
      </c>
      <c r="E107" t="s">
        <v>121</v>
      </c>
      <c r="F107" s="561"/>
      <c r="G107" s="561"/>
      <c r="H107" s="561"/>
      <c r="I107" s="561">
        <v>0</v>
      </c>
      <c r="J107" s="561">
        <v>0</v>
      </c>
      <c r="K107" s="561">
        <v>0</v>
      </c>
      <c r="L107" s="561">
        <v>0</v>
      </c>
      <c r="M107" s="561">
        <v>0</v>
      </c>
    </row>
    <row r="108" spans="1:13">
      <c r="A108" t="s">
        <v>1069</v>
      </c>
      <c r="B108" t="s">
        <v>325</v>
      </c>
      <c r="C108" t="s">
        <v>326</v>
      </c>
      <c r="D108" t="s">
        <v>170</v>
      </c>
      <c r="E108" t="s">
        <v>121</v>
      </c>
      <c r="F108" s="561"/>
      <c r="G108" s="561"/>
      <c r="H108" s="561"/>
      <c r="I108" s="561">
        <v>0</v>
      </c>
      <c r="J108" s="561">
        <v>0</v>
      </c>
      <c r="K108" s="561">
        <v>0</v>
      </c>
      <c r="L108" s="561">
        <v>0</v>
      </c>
      <c r="M108" s="561">
        <v>0</v>
      </c>
    </row>
    <row r="109" spans="1:13">
      <c r="A109" t="s">
        <v>1069</v>
      </c>
      <c r="B109" t="s">
        <v>327</v>
      </c>
      <c r="C109" t="s">
        <v>328</v>
      </c>
      <c r="D109" t="s">
        <v>170</v>
      </c>
      <c r="E109" t="s">
        <v>121</v>
      </c>
      <c r="F109" s="561"/>
      <c r="G109" s="561"/>
      <c r="H109" s="561"/>
      <c r="I109" s="561">
        <v>0</v>
      </c>
      <c r="J109" s="561">
        <v>0</v>
      </c>
      <c r="K109" s="561">
        <v>0</v>
      </c>
      <c r="L109" s="561">
        <v>0</v>
      </c>
      <c r="M109" s="561">
        <v>0</v>
      </c>
    </row>
    <row r="110" spans="1:13">
      <c r="A110" t="s">
        <v>1069</v>
      </c>
      <c r="B110" t="s">
        <v>329</v>
      </c>
      <c r="C110" t="s">
        <v>330</v>
      </c>
      <c r="D110" t="s">
        <v>170</v>
      </c>
      <c r="E110" t="s">
        <v>121</v>
      </c>
      <c r="F110" s="561"/>
      <c r="G110" s="561"/>
      <c r="H110" s="561"/>
      <c r="I110" s="561">
        <v>0</v>
      </c>
      <c r="J110" s="561">
        <v>0</v>
      </c>
      <c r="K110" s="561">
        <v>0</v>
      </c>
      <c r="L110" s="561">
        <v>0</v>
      </c>
      <c r="M110" s="561">
        <v>0</v>
      </c>
    </row>
    <row r="111" spans="1:13">
      <c r="A111" t="s">
        <v>1069</v>
      </c>
      <c r="B111" t="s">
        <v>1407</v>
      </c>
      <c r="C111" t="s">
        <v>1408</v>
      </c>
      <c r="D111" t="s">
        <v>170</v>
      </c>
      <c r="E111" t="s">
        <v>121</v>
      </c>
      <c r="F111" s="561"/>
      <c r="G111" s="561"/>
      <c r="H111" s="561"/>
      <c r="I111" s="561">
        <v>0</v>
      </c>
      <c r="J111" s="561">
        <v>0</v>
      </c>
      <c r="K111" s="561">
        <v>0</v>
      </c>
      <c r="L111" s="561">
        <v>0</v>
      </c>
      <c r="M111" s="561">
        <v>0</v>
      </c>
    </row>
    <row r="112" spans="1:13">
      <c r="A112" t="s">
        <v>1069</v>
      </c>
      <c r="B112" t="s">
        <v>331</v>
      </c>
      <c r="C112" t="s">
        <v>332</v>
      </c>
      <c r="D112" t="s">
        <v>170</v>
      </c>
      <c r="E112" t="s">
        <v>121</v>
      </c>
      <c r="F112" s="561"/>
      <c r="G112" s="561"/>
      <c r="H112" s="561"/>
      <c r="I112" s="561">
        <v>0</v>
      </c>
      <c r="J112" s="561">
        <v>0</v>
      </c>
      <c r="K112" s="561">
        <v>0</v>
      </c>
      <c r="L112" s="561">
        <v>0</v>
      </c>
      <c r="M112" s="561">
        <v>0</v>
      </c>
    </row>
    <row r="113" spans="1:13">
      <c r="A113" t="s">
        <v>1069</v>
      </c>
      <c r="B113" t="s">
        <v>333</v>
      </c>
      <c r="C113" t="s">
        <v>334</v>
      </c>
      <c r="D113" t="s">
        <v>170</v>
      </c>
      <c r="E113" t="s">
        <v>121</v>
      </c>
      <c r="F113" s="561"/>
      <c r="G113" s="561"/>
      <c r="H113" s="561"/>
      <c r="I113" s="561">
        <v>0</v>
      </c>
      <c r="J113" s="561">
        <v>0</v>
      </c>
      <c r="K113" s="561">
        <v>0</v>
      </c>
      <c r="L113" s="561">
        <v>0</v>
      </c>
      <c r="M113" s="561">
        <v>0</v>
      </c>
    </row>
    <row r="114" spans="1:13">
      <c r="A114" t="s">
        <v>1069</v>
      </c>
      <c r="B114" t="s">
        <v>335</v>
      </c>
      <c r="C114" t="s">
        <v>336</v>
      </c>
      <c r="D114" t="s">
        <v>170</v>
      </c>
      <c r="E114" t="s">
        <v>121</v>
      </c>
      <c r="F114" s="561"/>
      <c r="G114" s="561"/>
      <c r="H114" s="561"/>
      <c r="I114" s="561">
        <v>0</v>
      </c>
      <c r="J114" s="561">
        <v>0</v>
      </c>
      <c r="K114" s="561">
        <v>0</v>
      </c>
      <c r="L114" s="561">
        <v>0</v>
      </c>
      <c r="M114" s="561">
        <v>0</v>
      </c>
    </row>
    <row r="115" spans="1:13">
      <c r="A115" t="s">
        <v>1069</v>
      </c>
      <c r="B115" t="s">
        <v>337</v>
      </c>
      <c r="C115" t="s">
        <v>338</v>
      </c>
      <c r="D115" t="s">
        <v>170</v>
      </c>
      <c r="E115" t="s">
        <v>121</v>
      </c>
      <c r="F115" s="561"/>
      <c r="G115" s="561"/>
      <c r="H115" s="561"/>
      <c r="I115" s="561">
        <v>0</v>
      </c>
      <c r="J115" s="561">
        <v>0</v>
      </c>
      <c r="K115" s="561">
        <v>0</v>
      </c>
      <c r="L115" s="561">
        <v>0</v>
      </c>
      <c r="M115" s="561">
        <v>0</v>
      </c>
    </row>
    <row r="116" spans="1:13">
      <c r="A116" t="s">
        <v>1069</v>
      </c>
      <c r="B116" t="s">
        <v>339</v>
      </c>
      <c r="C116" t="s">
        <v>340</v>
      </c>
      <c r="D116" t="s">
        <v>170</v>
      </c>
      <c r="E116" t="s">
        <v>121</v>
      </c>
      <c r="F116" s="561"/>
      <c r="G116" s="561"/>
      <c r="H116" s="561"/>
      <c r="I116" s="561">
        <v>0</v>
      </c>
      <c r="J116" s="561">
        <v>0</v>
      </c>
      <c r="K116" s="561">
        <v>0</v>
      </c>
      <c r="L116" s="561">
        <v>0</v>
      </c>
      <c r="M116" s="561">
        <v>0</v>
      </c>
    </row>
    <row r="117" spans="1:13">
      <c r="A117" t="s">
        <v>1069</v>
      </c>
      <c r="B117" t="s">
        <v>341</v>
      </c>
      <c r="C117" t="s">
        <v>342</v>
      </c>
      <c r="D117" t="s">
        <v>170</v>
      </c>
      <c r="E117" t="s">
        <v>121</v>
      </c>
      <c r="F117" s="561"/>
      <c r="G117" s="561"/>
      <c r="H117" s="561"/>
      <c r="I117" s="561">
        <v>0</v>
      </c>
      <c r="J117" s="561">
        <v>0</v>
      </c>
      <c r="K117" s="561">
        <v>0</v>
      </c>
      <c r="L117" s="561">
        <v>0</v>
      </c>
      <c r="M117" s="561">
        <v>0</v>
      </c>
    </row>
    <row r="118" spans="1:13">
      <c r="A118" t="s">
        <v>1069</v>
      </c>
      <c r="B118" t="s">
        <v>343</v>
      </c>
      <c r="C118" t="s">
        <v>344</v>
      </c>
      <c r="D118" t="s">
        <v>170</v>
      </c>
      <c r="E118" t="s">
        <v>121</v>
      </c>
      <c r="F118" s="561"/>
      <c r="G118" s="561"/>
      <c r="H118" s="561"/>
      <c r="I118" s="561">
        <v>0</v>
      </c>
      <c r="J118" s="561">
        <v>0</v>
      </c>
      <c r="K118" s="561">
        <v>0</v>
      </c>
      <c r="L118" s="561">
        <v>0</v>
      </c>
      <c r="M118" s="561">
        <v>0</v>
      </c>
    </row>
    <row r="119" spans="1:13">
      <c r="A119" t="s">
        <v>1069</v>
      </c>
      <c r="B119" t="s">
        <v>345</v>
      </c>
      <c r="C119" t="s">
        <v>346</v>
      </c>
      <c r="D119" t="s">
        <v>170</v>
      </c>
      <c r="E119" t="s">
        <v>121</v>
      </c>
      <c r="F119" s="561"/>
      <c r="G119" s="561"/>
      <c r="H119" s="561"/>
      <c r="I119" s="561">
        <v>0</v>
      </c>
      <c r="J119" s="561">
        <v>0</v>
      </c>
      <c r="K119" s="561">
        <v>0</v>
      </c>
      <c r="L119" s="561">
        <v>0</v>
      </c>
      <c r="M119" s="561">
        <v>0</v>
      </c>
    </row>
    <row r="120" spans="1:13">
      <c r="A120" t="s">
        <v>1069</v>
      </c>
      <c r="B120" t="s">
        <v>347</v>
      </c>
      <c r="C120" t="s">
        <v>348</v>
      </c>
      <c r="D120" t="s">
        <v>170</v>
      </c>
      <c r="E120" t="s">
        <v>121</v>
      </c>
      <c r="F120" s="561"/>
      <c r="G120" s="561"/>
      <c r="H120" s="561"/>
      <c r="I120" s="561">
        <v>0</v>
      </c>
      <c r="J120" s="561">
        <v>0</v>
      </c>
      <c r="K120" s="561">
        <v>0</v>
      </c>
      <c r="L120" s="561">
        <v>0</v>
      </c>
      <c r="M120" s="561">
        <v>0</v>
      </c>
    </row>
    <row r="121" spans="1:13">
      <c r="A121" t="s">
        <v>1069</v>
      </c>
      <c r="B121" t="s">
        <v>349</v>
      </c>
      <c r="C121" t="s">
        <v>350</v>
      </c>
      <c r="D121" t="s">
        <v>170</v>
      </c>
      <c r="E121" t="s">
        <v>121</v>
      </c>
      <c r="F121" s="561"/>
      <c r="G121" s="561"/>
      <c r="H121" s="561"/>
      <c r="I121" s="561">
        <v>0</v>
      </c>
      <c r="J121" s="561">
        <v>0</v>
      </c>
      <c r="K121" s="561">
        <v>0</v>
      </c>
      <c r="L121" s="561">
        <v>0</v>
      </c>
      <c r="M121" s="561">
        <v>0</v>
      </c>
    </row>
    <row r="122" spans="1:13">
      <c r="A122" t="s">
        <v>1069</v>
      </c>
      <c r="B122" t="s">
        <v>351</v>
      </c>
      <c r="C122" t="s">
        <v>352</v>
      </c>
      <c r="D122" t="s">
        <v>170</v>
      </c>
      <c r="E122" t="s">
        <v>121</v>
      </c>
      <c r="F122" s="561"/>
      <c r="G122" s="561"/>
      <c r="H122" s="561"/>
      <c r="I122" s="561">
        <v>0</v>
      </c>
      <c r="J122" s="561">
        <v>0</v>
      </c>
      <c r="K122" s="561">
        <v>0</v>
      </c>
      <c r="L122" s="561">
        <v>0</v>
      </c>
      <c r="M122" s="561">
        <v>0</v>
      </c>
    </row>
    <row r="123" spans="1:13">
      <c r="A123" t="s">
        <v>1069</v>
      </c>
      <c r="B123" t="s">
        <v>353</v>
      </c>
      <c r="C123" t="s">
        <v>354</v>
      </c>
      <c r="D123" t="s">
        <v>355</v>
      </c>
      <c r="E123" t="s">
        <v>121</v>
      </c>
      <c r="F123" s="562"/>
      <c r="G123" s="562"/>
      <c r="H123" s="562"/>
      <c r="I123" s="562">
        <v>3.94773964521715E-2</v>
      </c>
      <c r="J123" s="562">
        <v>3.94773964521715E-2</v>
      </c>
      <c r="K123" s="562">
        <v>3.94773964521715E-2</v>
      </c>
      <c r="L123" s="562">
        <v>3.94773964521715E-2</v>
      </c>
      <c r="M123" s="562">
        <v>3.94773964521715E-2</v>
      </c>
    </row>
    <row r="124" spans="1:13">
      <c r="A124" t="s">
        <v>1069</v>
      </c>
      <c r="B124" t="s">
        <v>356</v>
      </c>
      <c r="C124" t="s">
        <v>357</v>
      </c>
      <c r="D124" t="s">
        <v>355</v>
      </c>
      <c r="E124" t="s">
        <v>121</v>
      </c>
      <c r="F124" s="562"/>
      <c r="G124" s="562"/>
      <c r="H124" s="562"/>
      <c r="I124" s="562">
        <v>4.04773964521715E-2</v>
      </c>
      <c r="J124" s="562">
        <v>4.04773964521715E-2</v>
      </c>
      <c r="K124" s="562">
        <v>4.04773964521715E-2</v>
      </c>
      <c r="L124" s="562">
        <v>4.04773964521715E-2</v>
      </c>
      <c r="M124" s="562">
        <v>4.04773964521715E-2</v>
      </c>
    </row>
    <row r="125" spans="1:13">
      <c r="A125" t="s">
        <v>1069</v>
      </c>
      <c r="B125" t="s">
        <v>358</v>
      </c>
      <c r="C125" t="s">
        <v>359</v>
      </c>
      <c r="D125" t="s">
        <v>355</v>
      </c>
      <c r="E125" t="s">
        <v>121</v>
      </c>
      <c r="F125" s="562"/>
      <c r="G125" s="562"/>
      <c r="H125" s="562"/>
      <c r="I125" s="562">
        <v>0</v>
      </c>
      <c r="J125" s="562">
        <v>0</v>
      </c>
      <c r="K125" s="562">
        <v>0</v>
      </c>
      <c r="L125" s="562">
        <v>0</v>
      </c>
      <c r="M125" s="562">
        <v>0</v>
      </c>
    </row>
    <row r="126" spans="1:13">
      <c r="A126" t="s">
        <v>1069</v>
      </c>
      <c r="B126" t="s">
        <v>360</v>
      </c>
      <c r="C126" t="s">
        <v>361</v>
      </c>
      <c r="D126" t="s">
        <v>355</v>
      </c>
      <c r="E126" t="s">
        <v>121</v>
      </c>
      <c r="F126" s="562"/>
      <c r="G126" s="562"/>
      <c r="H126" s="562"/>
      <c r="I126" s="562">
        <v>0</v>
      </c>
      <c r="J126" s="562">
        <v>0</v>
      </c>
      <c r="K126" s="562">
        <v>0</v>
      </c>
      <c r="L126" s="562">
        <v>0</v>
      </c>
      <c r="M126" s="562">
        <v>0</v>
      </c>
    </row>
    <row r="127" spans="1:13">
      <c r="A127" t="s">
        <v>1069</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68.989743481756634</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0.69879114023879652</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69.68853462199543</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79.467099272584505</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34.867355018207398</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1.3764723972923854</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33.490882620915023</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34.844267310997729</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1.1150165539519288</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33.729250757045804</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12.623785903853712</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0.376820009230032</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12.246965894623681</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69.711622329205127</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79.467099272584505</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2.8683089604743461</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33.994773830485791</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34.10183348772766</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6.0904559578512556</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74.187063276064706</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28.344410397325749</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1303.3301063286578</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13.201317835741747</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1316.5314241643996</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1302.5436192591603</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658.70187697242625</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26.662537018002396</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632.03933995442389</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658.2657120821998</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21.591115356296111</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636.67459672590371</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34.39373991341261</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0.56405733457996643</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33.829682578832646</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1316.9675890546259</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1302.5436192591603</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48.817709708878475</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641.88980375354197</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643.97802579856045</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16.823611136609536</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1302.691440688712</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497.71508920042857</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0</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0</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0</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0</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0</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0</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0</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0</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0</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0</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0</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0</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0</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0</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0</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0</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0</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0</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0</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0</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0</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0</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0</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0</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0</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0</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0</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0</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0</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0</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0</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0</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0</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0</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0</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0</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0</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0</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0</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0</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0</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0</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1372.3198498104146</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13.900108975980544</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1386.219958786395</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1382.0107185317447</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693.56923199063363</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28.039009415294782</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665.53022257533894</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693.10997939319748</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22.70613191024804</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670.40384748294946</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47.017525817266318</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0.94087734380999843</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46.076648473456331</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1386.679211383831</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1382.0107185317447</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51.686018669352819</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675.88457758402774</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678.07985928628807</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22.91406709446079</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1376.8785039647764</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526.05949959775432</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12:36:56</v>
      </c>
      <c r="F226" s="140" t="str">
        <f t="shared" ref="F226:J226" ca="1" si="0">CONCATENATE("[…]", TEXT(NOW(),"dd/mm/yyy hh:mm:ss"))</f>
        <v>[…]01/06/2021 12:36:56</v>
      </c>
      <c r="G226" s="140" t="str">
        <f t="shared" ca="1" si="0"/>
        <v>[…]01/06/2021 12:36:56</v>
      </c>
      <c r="H226" s="140" t="str">
        <f t="shared" ca="1" si="0"/>
        <v>[…]01/06/2021 12:36:56</v>
      </c>
      <c r="I226" s="140" t="str">
        <f t="shared" ca="1" si="0"/>
        <v>[…]01/06/2021 12:36:56</v>
      </c>
      <c r="J226" s="140" t="str">
        <f t="shared" ca="1" si="0"/>
        <v>[…]01/06/2021 12:36:56</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South East Water</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SEW</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South East Water</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PR19FD</v>
      </c>
      <c r="G11" s="34"/>
      <c r="H11" s="34"/>
      <c r="I11" s="38"/>
      <c r="J11" s="34"/>
      <c r="K11" s="34"/>
      <c r="L11" s="34"/>
      <c r="M11" s="34"/>
      <c r="N11" s="34"/>
      <c r="O11" s="34"/>
      <c r="P11" s="34"/>
      <c r="Q11" s="34"/>
      <c r="R11" s="34"/>
      <c r="S11" s="34"/>
      <c r="T11" s="34"/>
    </row>
    <row r="12" spans="1:20" s="37" customFormat="1">
      <c r="A12" s="34"/>
      <c r="B12" s="42"/>
      <c r="C12" s="34"/>
      <c r="D12" s="34"/>
      <c r="E12" s="34" t="s">
        <v>371</v>
      </c>
      <c r="F12" s="34" t="s">
        <v>0</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34.479747463860299</v>
      </c>
      <c r="N90" s="211">
        <f xml:space="preserve"> INDEX(F_Inputs!$A:$W,MATCH($C90,F_Inputs!$B:$B,0),MATCH(N$87,F_Inputs!$2:$2,0))</f>
        <v>33.921970270564103</v>
      </c>
      <c r="O90" s="211">
        <f xml:space="preserve"> INDEX(F_Inputs!$A:$W,MATCH($C90,F_Inputs!$B:$B,0),MATCH(O$87,F_Inputs!$2:$2,0))</f>
        <v>33.546868209482</v>
      </c>
      <c r="P90" s="211">
        <f xml:space="preserve"> INDEX(F_Inputs!$A:$W,MATCH($C90,F_Inputs!$B:$B,0),MATCH(P$87,F_Inputs!$2:$2,0))</f>
        <v>33.237653421326002</v>
      </c>
      <c r="Q90" s="211">
        <f xml:space="preserve"> INDEX(F_Inputs!$A:$W,MATCH($C90,F_Inputs!$B:$B,0),MATCH(Q$87,F_Inputs!$2:$2,0))</f>
        <v>32.947133956874801</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0.83641286934630399</v>
      </c>
      <c r="N91" s="211">
        <f xml:space="preserve"> INDEX(F_Inputs!$A:$W,MATCH($C91,F_Inputs!$B:$B,0),MATCH(N$87,F_Inputs!$2:$2,0))</f>
        <v>1.00367133908864</v>
      </c>
      <c r="O91" s="211">
        <f xml:space="preserve"> INDEX(F_Inputs!$A:$W,MATCH($C91,F_Inputs!$B:$B,0),MATCH(O$87,F_Inputs!$2:$2,0))</f>
        <v>1.0568499107974501</v>
      </c>
      <c r="P91" s="211">
        <f xml:space="preserve"> INDEX(F_Inputs!$A:$W,MATCH($C91,F_Inputs!$B:$B,0),MATCH(P$87,F_Inputs!$2:$2,0))</f>
        <v>1.06360490948246</v>
      </c>
      <c r="Q91" s="211">
        <f xml:space="preserve"> INDEX(F_Inputs!$A:$W,MATCH($C91,F_Inputs!$B:$B,0),MATCH(Q$87,F_Inputs!$2:$2,0))</f>
        <v>1.05430828662002</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1.3941900626424499</v>
      </c>
      <c r="N92" s="211">
        <f xml:space="preserve"> INDEX(F_Inputs!$A:$W,MATCH($C92,F_Inputs!$B:$B,0),MATCH(N$87,F_Inputs!$2:$2,0))</f>
        <v>1.3787734001707199</v>
      </c>
      <c r="O92" s="211">
        <f xml:space="preserve"> INDEX(F_Inputs!$A:$W,MATCH($C92,F_Inputs!$B:$B,0),MATCH(O$87,F_Inputs!$2:$2,0))</f>
        <v>1.3660646989534599</v>
      </c>
      <c r="P92" s="211">
        <f xml:space="preserve"> INDEX(F_Inputs!$A:$W,MATCH($C92,F_Inputs!$B:$B,0),MATCH(P$87,F_Inputs!$2:$2,0))</f>
        <v>1.3541243739336799</v>
      </c>
      <c r="Q92" s="211">
        <f xml:space="preserve"> INDEX(F_Inputs!$A:$W,MATCH($C92,F_Inputs!$B:$B,0),MATCH(Q$87,F_Inputs!$2:$2,0))</f>
        <v>1.34228841539206</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31.9337224828319</v>
      </c>
      <c r="N93" s="211">
        <f xml:space="preserve"> INDEX(F_Inputs!$A:$W,MATCH($C93,F_Inputs!$B:$B,0),MATCH(N$87,F_Inputs!$2:$2,0))</f>
        <v>30.960104165733501</v>
      </c>
      <c r="O93" s="211">
        <f xml:space="preserve"> INDEX(F_Inputs!$A:$W,MATCH($C93,F_Inputs!$B:$B,0),MATCH(O$87,F_Inputs!$2:$2,0))</f>
        <v>30.051133965955099</v>
      </c>
      <c r="P93" s="211">
        <f xml:space="preserve"> INDEX(F_Inputs!$A:$W,MATCH($C93,F_Inputs!$B:$B,0),MATCH(P$87,F_Inputs!$2:$2,0))</f>
        <v>29.1757755401696</v>
      </c>
      <c r="Q93" s="211">
        <f xml:space="preserve"> INDEX(F_Inputs!$A:$W,MATCH($C93,F_Inputs!$B:$B,0),MATCH(Q$87,F_Inputs!$2:$2,0))</f>
        <v>28.3259153992229</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34.479747463860299</v>
      </c>
      <c r="N94" s="211">
        <f xml:space="preserve"> INDEX(F_Inputs!$A:$W,MATCH($C94,F_Inputs!$B:$B,0),MATCH(N$87,F_Inputs!$2:$2,0))</f>
        <v>34.038370977520003</v>
      </c>
      <c r="O94" s="211">
        <f xml:space="preserve"> INDEX(F_Inputs!$A:$W,MATCH($C94,F_Inputs!$B:$B,0),MATCH(O$87,F_Inputs!$2:$2,0))</f>
        <v>33.609509275802097</v>
      </c>
      <c r="P94" s="211">
        <f xml:space="preserve"> INDEX(F_Inputs!$A:$W,MATCH($C94,F_Inputs!$B:$B,0),MATCH(P$87,F_Inputs!$2:$2,0))</f>
        <v>33.209126301708302</v>
      </c>
      <c r="Q94" s="211">
        <f xml:space="preserve"> INDEX(F_Inputs!$A:$W,MATCH($C94,F_Inputs!$B:$B,0),MATCH(Q$87,F_Inputs!$2:$2,0))</f>
        <v>32.821509379514801</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0.68385891787527497</v>
      </c>
      <c r="N95" s="211">
        <f xml:space="preserve"> INDEX(F_Inputs!$A:$W,MATCH($C95,F_Inputs!$B:$B,0),MATCH(N$87,F_Inputs!$2:$2,0))</f>
        <v>0.68219645615987701</v>
      </c>
      <c r="O95" s="211">
        <f xml:space="preserve"> INDEX(F_Inputs!$A:$W,MATCH($C95,F_Inputs!$B:$B,0),MATCH(O$87,F_Inputs!$2:$2,0))</f>
        <v>0.69743938298743702</v>
      </c>
      <c r="P95" s="211">
        <f xml:space="preserve"> INDEX(F_Inputs!$A:$W,MATCH($C95,F_Inputs!$B:$B,0),MATCH(P$87,F_Inputs!$2:$2,0))</f>
        <v>0.69739165233589295</v>
      </c>
      <c r="Q95" s="211">
        <f xml:space="preserve"> INDEX(F_Inputs!$A:$W,MATCH($C95,F_Inputs!$B:$B,0),MATCH(Q$87,F_Inputs!$2:$2,0))</f>
        <v>0.689251696969859</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1.1252354042155399</v>
      </c>
      <c r="N98" s="211">
        <f xml:space="preserve"> INDEX(F_Inputs!$A:$W,MATCH($C98,F_Inputs!$B:$B,0),MATCH(N$87,F_Inputs!$2:$2,0))</f>
        <v>1.1110581578777601</v>
      </c>
      <c r="O98" s="211">
        <f xml:space="preserve"> INDEX(F_Inputs!$A:$W,MATCH($C98,F_Inputs!$B:$B,0),MATCH(O$87,F_Inputs!$2:$2,0))</f>
        <v>1.09782235708127</v>
      </c>
      <c r="P98" s="211">
        <f xml:space="preserve"> INDEX(F_Inputs!$A:$W,MATCH($C98,F_Inputs!$B:$B,0),MATCH(P$87,F_Inputs!$2:$2,0))</f>
        <v>1.08500857452941</v>
      </c>
      <c r="Q98" s="211">
        <f xml:space="preserve"> INDEX(F_Inputs!$A:$W,MATCH($C98,F_Inputs!$B:$B,0),MATCH(Q$87,F_Inputs!$2:$2,0))</f>
        <v>1.07234435444751</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32.043300666029602</v>
      </c>
      <c r="N100" s="211">
        <f xml:space="preserve"> INDEX(F_Inputs!$A:$W,MATCH($C100,F_Inputs!$B:$B,0),MATCH(N$87,F_Inputs!$2:$2,0))</f>
        <v>31.017915044716698</v>
      </c>
      <c r="O100" s="211">
        <f xml:space="preserve"> INDEX(F_Inputs!$A:$W,MATCH($C100,F_Inputs!$B:$B,0),MATCH(O$87,F_Inputs!$2:$2,0))</f>
        <v>30.025341763285802</v>
      </c>
      <c r="P100" s="211">
        <f xml:space="preserve"> INDEX(F_Inputs!$A:$W,MATCH($C100,F_Inputs!$B:$B,0),MATCH(P$87,F_Inputs!$2:$2,0))</f>
        <v>29.064530826860601</v>
      </c>
      <c r="Q100" s="211">
        <f xml:space="preserve"> INDEX(F_Inputs!$A:$W,MATCH($C100,F_Inputs!$B:$B,0),MATCH(Q$87,F_Inputs!$2:$2,0))</f>
        <v>28.134465840401099</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12.3592063005774</v>
      </c>
      <c r="O101" s="211">
        <f xml:space="preserve"> INDEX(F_Inputs!$A:$W,MATCH($C101,F_Inputs!$B:$B,0),MATCH(O$87,F_Inputs!$2:$2,0))</f>
        <v>22.651552229684398</v>
      </c>
      <c r="P101" s="211">
        <f xml:space="preserve"> INDEX(F_Inputs!$A:$W,MATCH($C101,F_Inputs!$B:$B,0),MATCH(P$87,F_Inputs!$2:$2,0))</f>
        <v>32.194071708208597</v>
      </c>
      <c r="Q101" s="211">
        <f xml:space="preserve"> INDEX(F_Inputs!$A:$W,MATCH($C101,F_Inputs!$B:$B,0),MATCH(Q$87,F_Inputs!$2:$2,0))</f>
        <v>39.3446530078145</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0.24770300390612299</v>
      </c>
      <c r="O102" s="211">
        <f xml:space="preserve"> INDEX(F_Inputs!$A:$W,MATCH($C102,F_Inputs!$B:$B,0),MATCH(O$87,F_Inputs!$2:$2,0))</f>
        <v>0.47004805934947003</v>
      </c>
      <c r="P102" s="211">
        <f xml:space="preserve"> INDEX(F_Inputs!$A:$W,MATCH($C102,F_Inputs!$B:$B,0),MATCH(P$87,F_Inputs!$2:$2,0))</f>
        <v>0.67607550587239795</v>
      </c>
      <c r="Q102" s="211">
        <f xml:space="preserve"> INDEX(F_Inputs!$A:$W,MATCH($C102,F_Inputs!$B:$B,0),MATCH(Q$87,F_Inputs!$2:$2,0))</f>
        <v>0.82623771316416295</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12.7394797717646</v>
      </c>
      <c r="N103" s="211">
        <f xml:space="preserve"> INDEX(F_Inputs!$A:$W,MATCH($C103,F_Inputs!$B:$B,0),MATCH(N$87,F_Inputs!$2:$2,0))</f>
        <v>11.129490708322001</v>
      </c>
      <c r="O103" s="211">
        <f xml:space="preserve"> INDEX(F_Inputs!$A:$W,MATCH($C103,F_Inputs!$B:$B,0),MATCH(O$87,F_Inputs!$2:$2,0))</f>
        <v>10.774448236283099</v>
      </c>
      <c r="P103" s="211">
        <f xml:space="preserve"> INDEX(F_Inputs!$A:$W,MATCH($C103,F_Inputs!$B:$B,0),MATCH(P$87,F_Inputs!$2:$2,0))</f>
        <v>8.6964423876866501</v>
      </c>
      <c r="Q103" s="211">
        <f xml:space="preserve"> INDEX(F_Inputs!$A:$W,MATCH($C103,F_Inputs!$B:$B,0),MATCH(Q$87,F_Inputs!$2:$2,0))</f>
        <v>8.7393316383290092</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0.38027347118717197</v>
      </c>
      <c r="N104" s="211">
        <f xml:space="preserve"> INDEX(F_Inputs!$A:$W,MATCH($C104,F_Inputs!$B:$B,0),MATCH(N$87,F_Inputs!$2:$2,0))</f>
        <v>1.0848477831210801</v>
      </c>
      <c r="O104" s="211">
        <f xml:space="preserve"> INDEX(F_Inputs!$A:$W,MATCH($C104,F_Inputs!$B:$B,0),MATCH(O$87,F_Inputs!$2:$2,0))</f>
        <v>1.70197681710837</v>
      </c>
      <c r="P104" s="211">
        <f xml:space="preserve"> INDEX(F_Inputs!$A:$W,MATCH($C104,F_Inputs!$B:$B,0),MATCH(P$87,F_Inputs!$2:$2,0))</f>
        <v>2.22193659395308</v>
      </c>
      <c r="Q104" s="211">
        <f xml:space="preserve"> INDEX(F_Inputs!$A:$W,MATCH($C104,F_Inputs!$B:$B,0),MATCH(Q$87,F_Inputs!$2:$2,0))</f>
        <v>2.6590712254465498</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11.6348036674387</v>
      </c>
      <c r="N105" s="211">
        <f xml:space="preserve"> INDEX(F_Inputs!$A:$W,MATCH($C105,F_Inputs!$B:$B,0),MATCH(N$87,F_Inputs!$2:$2,0))</f>
        <v>20.904914645605</v>
      </c>
      <c r="O105" s="211">
        <f xml:space="preserve"> INDEX(F_Inputs!$A:$W,MATCH($C105,F_Inputs!$B:$B,0),MATCH(O$87,F_Inputs!$2:$2,0))</f>
        <v>29.107601236138699</v>
      </c>
      <c r="P105" s="211">
        <f xml:space="preserve"> INDEX(F_Inputs!$A:$W,MATCH($C105,F_Inputs!$B:$B,0),MATCH(P$87,F_Inputs!$2:$2,0))</f>
        <v>34.840990004301403</v>
      </c>
      <c r="Q105" s="211">
        <f xml:space="preserve"> INDEX(F_Inputs!$A:$W,MATCH($C105,F_Inputs!$B:$B,0),MATCH(Q$87,F_Inputs!$2:$2,0))</f>
        <v>40.114517388601001</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68.959494927720499</v>
      </c>
      <c r="N106" s="211">
        <f xml:space="preserve"> INDEX(F_Inputs!$A:$W,MATCH($C106,F_Inputs!$B:$B,0),MATCH(N$87,F_Inputs!$2:$2,0))</f>
        <v>80.319547548661504</v>
      </c>
      <c r="O106" s="211">
        <f xml:space="preserve"> INDEX(F_Inputs!$A:$W,MATCH($C106,F_Inputs!$B:$B,0),MATCH(O$87,F_Inputs!$2:$2,0))</f>
        <v>89.807929714968594</v>
      </c>
      <c r="P106" s="211">
        <f xml:space="preserve"> INDEX(F_Inputs!$A:$W,MATCH($C106,F_Inputs!$B:$B,0),MATCH(P$87,F_Inputs!$2:$2,0))</f>
        <v>98.640851431242893</v>
      </c>
      <c r="Q106" s="211">
        <f xml:space="preserve"> INDEX(F_Inputs!$A:$W,MATCH($C106,F_Inputs!$B:$B,0),MATCH(Q$87,F_Inputs!$2:$2,0))</f>
        <v>105.113296344204</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1.5202717872215801</v>
      </c>
      <c r="N107" s="211">
        <f xml:space="preserve"> INDEX(F_Inputs!$A:$W,MATCH($C107,F_Inputs!$B:$B,0),MATCH(N$87,F_Inputs!$2:$2,0))</f>
        <v>1.93357079915464</v>
      </c>
      <c r="O107" s="211">
        <f xml:space="preserve"> INDEX(F_Inputs!$A:$W,MATCH($C107,F_Inputs!$B:$B,0),MATCH(O$87,F_Inputs!$2:$2,0))</f>
        <v>2.2243373531343602</v>
      </c>
      <c r="P107" s="211">
        <f xml:space="preserve"> INDEX(F_Inputs!$A:$W,MATCH($C107,F_Inputs!$B:$B,0),MATCH(P$87,F_Inputs!$2:$2,0))</f>
        <v>2.43707206769075</v>
      </c>
      <c r="Q107" s="211">
        <f xml:space="preserve"> INDEX(F_Inputs!$A:$W,MATCH($C107,F_Inputs!$B:$B,0),MATCH(Q$87,F_Inputs!$2:$2,0))</f>
        <v>2.5697976967540401</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75.611826816300294</v>
      </c>
      <c r="N108" s="211">
        <f xml:space="preserve"> INDEX(F_Inputs!$A:$W,MATCH($C108,F_Inputs!$B:$B,0),MATCH(N$87,F_Inputs!$2:$2,0))</f>
        <v>82.882933856055303</v>
      </c>
      <c r="O108" s="211">
        <f xml:space="preserve"> INDEX(F_Inputs!$A:$W,MATCH($C108,F_Inputs!$B:$B,0),MATCH(O$87,F_Inputs!$2:$2,0))</f>
        <v>89.184076965379603</v>
      </c>
      <c r="P108" s="211">
        <f xml:space="preserve"> INDEX(F_Inputs!$A:$W,MATCH($C108,F_Inputs!$B:$B,0),MATCH(P$87,F_Inputs!$2:$2,0))</f>
        <v>93.081296371331703</v>
      </c>
      <c r="Q108" s="211">
        <f xml:space="preserve"> INDEX(F_Inputs!$A:$W,MATCH($C108,F_Inputs!$B:$B,0),MATCH(Q$87,F_Inputs!$2:$2,0))</f>
        <v>96.574898628225</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3.94773964521715E-2</v>
      </c>
      <c r="N109" s="290">
        <f xml:space="preserve"> INDEX(F_Inputs!$A:$W,MATCH($C109,F_Inputs!$B:$B,0),MATCH(N$87,F_Inputs!$2:$2,0))</f>
        <v>3.94773964521715E-2</v>
      </c>
      <c r="O109" s="290">
        <f xml:space="preserve"> INDEX(F_Inputs!$A:$W,MATCH($C109,F_Inputs!$B:$B,0),MATCH(O$87,F_Inputs!$2:$2,0))</f>
        <v>3.94773964521715E-2</v>
      </c>
      <c r="P109" s="290">
        <f xml:space="preserve"> INDEX(F_Inputs!$A:$W,MATCH($C109,F_Inputs!$B:$B,0),MATCH(P$87,F_Inputs!$2:$2,0))</f>
        <v>3.94773964521715E-2</v>
      </c>
      <c r="Q109" s="290">
        <f xml:space="preserve"> INDEX(F_Inputs!$A:$W,MATCH($C109,F_Inputs!$B:$B,0),MATCH(Q$87,F_Inputs!$2:$2,0))</f>
        <v>3.94773964521715E-2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651.37933061226204</v>
      </c>
      <c r="N112" s="211">
        <f xml:space="preserve"> INDEX(F_Inputs!$A:$W,MATCH($C112,F_Inputs!$B:$B,0),MATCH(N$87,F_Inputs!$2:$2,0))</f>
        <v>640.174818395849</v>
      </c>
      <c r="O112" s="211">
        <f xml:space="preserve"> INDEX(F_Inputs!$A:$W,MATCH($C112,F_Inputs!$B:$B,0),MATCH(O$87,F_Inputs!$2:$2,0))</f>
        <v>632.43678289807804</v>
      </c>
      <c r="P112" s="211">
        <f xml:space="preserve"> INDEX(F_Inputs!$A:$W,MATCH($C112,F_Inputs!$B:$B,0),MATCH(P$87,F_Inputs!$2:$2,0))</f>
        <v>625.95500139011801</v>
      </c>
      <c r="Q112" s="211">
        <f xml:space="preserve"> INDEX(F_Inputs!$A:$W,MATCH($C112,F_Inputs!$B:$B,0),MATCH(Q$87,F_Inputs!$2:$2,0))</f>
        <v>619.83774776203495</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15.8012194121006</v>
      </c>
      <c r="N113" s="211">
        <f xml:space="preserve"> INDEX(F_Inputs!$A:$W,MATCH($C113,F_Inputs!$B:$B,0),MATCH(N$87,F_Inputs!$2:$2,0))</f>
        <v>18.941267624060799</v>
      </c>
      <c r="O113" s="211">
        <f xml:space="preserve"> INDEX(F_Inputs!$A:$W,MATCH($C113,F_Inputs!$B:$B,0),MATCH(O$87,F_Inputs!$2:$2,0))</f>
        <v>19.924088097199501</v>
      </c>
      <c r="P113" s="211">
        <f xml:space="preserve"> INDEX(F_Inputs!$A:$W,MATCH($C113,F_Inputs!$B:$B,0),MATCH(P$87,F_Inputs!$2:$2,0))</f>
        <v>20.030560044484201</v>
      </c>
      <c r="Q113" s="211">
        <f xml:space="preserve"> INDEX(F_Inputs!$A:$W,MATCH($C113,F_Inputs!$B:$B,0),MATCH(Q$87,F_Inputs!$2:$2,0))</f>
        <v>19.834807928385501</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27.005731628513999</v>
      </c>
      <c r="N114" s="211">
        <f xml:space="preserve"> INDEX(F_Inputs!$A:$W,MATCH($C114,F_Inputs!$B:$B,0),MATCH(N$87,F_Inputs!$2:$2,0))</f>
        <v>26.679303121831399</v>
      </c>
      <c r="O114" s="211">
        <f xml:space="preserve"> INDEX(F_Inputs!$A:$W,MATCH($C114,F_Inputs!$B:$B,0),MATCH(O$87,F_Inputs!$2:$2,0))</f>
        <v>26.405869605159801</v>
      </c>
      <c r="P114" s="211">
        <f xml:space="preserve"> INDEX(F_Inputs!$A:$W,MATCH($C114,F_Inputs!$B:$B,0),MATCH(P$87,F_Inputs!$2:$2,0))</f>
        <v>26.147813672567001</v>
      </c>
      <c r="Q114" s="211">
        <f xml:space="preserve"> INDEX(F_Inputs!$A:$W,MATCH($C114,F_Inputs!$B:$B,0),MATCH(Q$87,F_Inputs!$2:$2,0))</f>
        <v>25.892279636254901</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602.65264157990202</v>
      </c>
      <c r="N115" s="211">
        <f xml:space="preserve"> INDEX(F_Inputs!$A:$W,MATCH($C115,F_Inputs!$B:$B,0),MATCH(N$87,F_Inputs!$2:$2,0))</f>
        <v>583.67024171965795</v>
      </c>
      <c r="O115" s="211">
        <f xml:space="preserve"> INDEX(F_Inputs!$A:$W,MATCH($C115,F_Inputs!$B:$B,0),MATCH(O$87,F_Inputs!$2:$2,0))</f>
        <v>565.94421287769603</v>
      </c>
      <c r="P115" s="211">
        <f xml:space="preserve"> INDEX(F_Inputs!$A:$W,MATCH($C115,F_Inputs!$B:$B,0),MATCH(P$87,F_Inputs!$2:$2,0))</f>
        <v>548.88680222383698</v>
      </c>
      <c r="Q115" s="211">
        <f xml:space="preserve"> INDEX(F_Inputs!$A:$W,MATCH($C115,F_Inputs!$B:$B,0),MATCH(Q$87,F_Inputs!$2:$2,0))</f>
        <v>532.343497468745</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651.37933061226204</v>
      </c>
      <c r="N116" s="211">
        <f xml:space="preserve"> INDEX(F_Inputs!$A:$W,MATCH($C116,F_Inputs!$B:$B,0),MATCH(N$87,F_Inputs!$2:$2,0))</f>
        <v>642.50956154999301</v>
      </c>
      <c r="O116" s="211">
        <f xml:space="preserve"> INDEX(F_Inputs!$A:$W,MATCH($C116,F_Inputs!$B:$B,0),MATCH(O$87,F_Inputs!$2:$2,0))</f>
        <v>633.95558134572195</v>
      </c>
      <c r="P116" s="211">
        <f xml:space="preserve"> INDEX(F_Inputs!$A:$W,MATCH($C116,F_Inputs!$B:$B,0),MATCH(P$87,F_Inputs!$2:$2,0))</f>
        <v>626.01513604313504</v>
      </c>
      <c r="Q116" s="211">
        <f xml:space="preserve"> INDEX(F_Inputs!$A:$W,MATCH($C116,F_Inputs!$B:$B,0),MATCH(Q$87,F_Inputs!$2:$2,0))</f>
        <v>618.26087435751003</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12.9192235130411</v>
      </c>
      <c r="N117" s="211">
        <f xml:space="preserve"> INDEX(F_Inputs!$A:$W,MATCH($C117,F_Inputs!$B:$B,0),MATCH(N$87,F_Inputs!$2:$2,0))</f>
        <v>12.8771657794</v>
      </c>
      <c r="O117" s="211">
        <f xml:space="preserve"> INDEX(F_Inputs!$A:$W,MATCH($C117,F_Inputs!$B:$B,0),MATCH(O$87,F_Inputs!$2:$2,0))</f>
        <v>13.1553717689515</v>
      </c>
      <c r="P117" s="211">
        <f xml:space="preserve"> INDEX(F_Inputs!$A:$W,MATCH($C117,F_Inputs!$B:$B,0),MATCH(P$87,F_Inputs!$2:$2,0))</f>
        <v>13.146317856906199</v>
      </c>
      <c r="Q117" s="211">
        <f xml:space="preserve"> INDEX(F_Inputs!$A:$W,MATCH($C117,F_Inputs!$B:$B,0),MATCH(Q$87,F_Inputs!$2:$2,0))</f>
        <v>12.983478361508601</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21.788992575309901</v>
      </c>
      <c r="N120" s="211">
        <f xml:space="preserve"> INDEX(F_Inputs!$A:$W,MATCH($C120,F_Inputs!$B:$B,0),MATCH(N$87,F_Inputs!$2:$2,0))</f>
        <v>21.4311459836712</v>
      </c>
      <c r="O120" s="211">
        <f xml:space="preserve"> INDEX(F_Inputs!$A:$W,MATCH($C120,F_Inputs!$B:$B,0),MATCH(O$87,F_Inputs!$2:$2,0))</f>
        <v>21.095817071538399</v>
      </c>
      <c r="P120" s="211">
        <f xml:space="preserve"> INDEX(F_Inputs!$A:$W,MATCH($C120,F_Inputs!$B:$B,0),MATCH(P$87,F_Inputs!$2:$2,0))</f>
        <v>20.9005795425314</v>
      </c>
      <c r="Q120" s="211">
        <f xml:space="preserve"> INDEX(F_Inputs!$A:$W,MATCH($C120,F_Inputs!$B:$B,0),MATCH(Q$87,F_Inputs!$2:$2,0))</f>
        <v>20.6416903339119</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604.850539855222</v>
      </c>
      <c r="N122" s="211">
        <f xml:space="preserve"> INDEX(F_Inputs!$A:$W,MATCH($C122,F_Inputs!$B:$B,0),MATCH(N$87,F_Inputs!$2:$2,0))</f>
        <v>585.07192720195701</v>
      </c>
      <c r="O122" s="211">
        <f xml:space="preserve"> INDEX(F_Inputs!$A:$W,MATCH($C122,F_Inputs!$B:$B,0),MATCH(O$87,F_Inputs!$2:$2,0))</f>
        <v>565.99858237517299</v>
      </c>
      <c r="P122" s="211">
        <f xml:space="preserve"> INDEX(F_Inputs!$A:$W,MATCH($C122,F_Inputs!$B:$B,0),MATCH(P$87,F_Inputs!$2:$2,0))</f>
        <v>547.49042873150495</v>
      </c>
      <c r="Q122" s="211">
        <f xml:space="preserve"> INDEX(F_Inputs!$A:$W,MATCH($C122,F_Inputs!$B:$B,0),MATCH(Q$87,F_Inputs!$2:$2,0))</f>
        <v>529.58749171198497</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34.139723232052802</v>
      </c>
      <c r="O123" s="211">
        <f xml:space="preserve"> INDEX(F_Inputs!$A:$W,MATCH($C123,F_Inputs!$B:$B,0),MATCH(O$87,F_Inputs!$2:$2,0))</f>
        <v>84.1712014416578</v>
      </c>
      <c r="P123" s="211">
        <f xml:space="preserve"> INDEX(F_Inputs!$A:$W,MATCH($C123,F_Inputs!$B:$B,0),MATCH(P$87,F_Inputs!$2:$2,0))</f>
        <v>139.397110629205</v>
      </c>
      <c r="Q123" s="211">
        <f xml:space="preserve"> INDEX(F_Inputs!$A:$W,MATCH($C123,F_Inputs!$B:$B,0),MATCH(Q$87,F_Inputs!$2:$2,0))</f>
        <v>182.02543478400801</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0.68422775633319399</v>
      </c>
      <c r="O124" s="211">
        <f xml:space="preserve"> INDEX(F_Inputs!$A:$W,MATCH($C124,F_Inputs!$B:$B,0),MATCH(O$87,F_Inputs!$2:$2,0))</f>
        <v>1.74665777822131</v>
      </c>
      <c r="P124" s="211">
        <f xml:space="preserve"> INDEX(F_Inputs!$A:$W,MATCH($C124,F_Inputs!$B:$B,0),MATCH(P$87,F_Inputs!$2:$2,0))</f>
        <v>2.92733932321338</v>
      </c>
      <c r="Q124" s="211">
        <f xml:space="preserve"> INDEX(F_Inputs!$A:$W,MATCH($C124,F_Inputs!$B:$B,0),MATCH(Q$87,F_Inputs!$2:$2,0))</f>
        <v>3.8225341304644398</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34.708950012253801</v>
      </c>
      <c r="N125" s="211">
        <f xml:space="preserve"> INDEX(F_Inputs!$A:$W,MATCH($C125,F_Inputs!$B:$B,0),MATCH(N$87,F_Inputs!$2:$2,0))</f>
        <v>51.325160016867798</v>
      </c>
      <c r="O125" s="211">
        <f xml:space="preserve"> INDEX(F_Inputs!$A:$W,MATCH($C125,F_Inputs!$B:$B,0),MATCH(O$87,F_Inputs!$2:$2,0))</f>
        <v>57.212741303134798</v>
      </c>
      <c r="P125" s="211">
        <f xml:space="preserve"> INDEX(F_Inputs!$A:$W,MATCH($C125,F_Inputs!$B:$B,0),MATCH(P$87,F_Inputs!$2:$2,0))</f>
        <v>45.092252676291402</v>
      </c>
      <c r="Q125" s="211">
        <f xml:space="preserve"> INDEX(F_Inputs!$A:$W,MATCH($C125,F_Inputs!$B:$B,0),MATCH(Q$87,F_Inputs!$2:$2,0))</f>
        <v>50.126449457286697</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0.56922678020096196</v>
      </c>
      <c r="N126" s="211">
        <f xml:space="preserve"> INDEX(F_Inputs!$A:$W,MATCH($C126,F_Inputs!$B:$B,0),MATCH(N$87,F_Inputs!$2:$2,0))</f>
        <v>1.97790956359601</v>
      </c>
      <c r="O126" s="211">
        <f xml:space="preserve"> INDEX(F_Inputs!$A:$W,MATCH($C126,F_Inputs!$B:$B,0),MATCH(O$87,F_Inputs!$2:$2,0))</f>
        <v>3.7334898938091601</v>
      </c>
      <c r="P126" s="211">
        <f xml:space="preserve"> INDEX(F_Inputs!$A:$W,MATCH($C126,F_Inputs!$B:$B,0),MATCH(P$87,F_Inputs!$2:$2,0))</f>
        <v>5.3912678447014404</v>
      </c>
      <c r="Q126" s="211">
        <f xml:space="preserve"> INDEX(F_Inputs!$A:$W,MATCH($C126,F_Inputs!$B:$B,0),MATCH(Q$87,F_Inputs!$2:$2,0))</f>
        <v>6.89679603212989</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32.138712422582799</v>
      </c>
      <c r="N127" s="211">
        <f xml:space="preserve"> INDEX(F_Inputs!$A:$W,MATCH($C127,F_Inputs!$B:$B,0),MATCH(N$87,F_Inputs!$2:$2,0))</f>
        <v>77.680847825076398</v>
      </c>
      <c r="O127" s="211">
        <f xml:space="preserve"> INDEX(F_Inputs!$A:$W,MATCH($C127,F_Inputs!$B:$B,0),MATCH(O$87,F_Inputs!$2:$2,0))</f>
        <v>126.033002176306</v>
      </c>
      <c r="P127" s="211">
        <f xml:space="preserve"> INDEX(F_Inputs!$A:$W,MATCH($C127,F_Inputs!$B:$B,0),MATCH(P$87,F_Inputs!$2:$2,0))</f>
        <v>161.189535782121</v>
      </c>
      <c r="Q127" s="211">
        <f xml:space="preserve"> INDEX(F_Inputs!$A:$W,MATCH($C127,F_Inputs!$B:$B,0),MATCH(Q$87,F_Inputs!$2:$2,0))</f>
        <v>198.68344980401599</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1302.75866122452</v>
      </c>
      <c r="N128" s="211">
        <f xml:space="preserve"> INDEX(F_Inputs!$A:$W,MATCH($C128,F_Inputs!$B:$B,0),MATCH(N$87,F_Inputs!$2:$2,0))</f>
        <v>1316.82410317789</v>
      </c>
      <c r="O128" s="211">
        <f xml:space="preserve"> INDEX(F_Inputs!$A:$W,MATCH($C128,F_Inputs!$B:$B,0),MATCH(O$87,F_Inputs!$2:$2,0))</f>
        <v>1350.5635656854599</v>
      </c>
      <c r="P128" s="211">
        <f xml:space="preserve"> INDEX(F_Inputs!$A:$W,MATCH($C128,F_Inputs!$B:$B,0),MATCH(P$87,F_Inputs!$2:$2,0))</f>
        <v>1391.36724806246</v>
      </c>
      <c r="Q128" s="211">
        <f xml:space="preserve"> INDEX(F_Inputs!$A:$W,MATCH($C128,F_Inputs!$B:$B,0),MATCH(Q$87,F_Inputs!$2:$2,0))</f>
        <v>1420.1240569035499</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28.7204429251417</v>
      </c>
      <c r="N129" s="211">
        <f xml:space="preserve"> INDEX(F_Inputs!$A:$W,MATCH($C129,F_Inputs!$B:$B,0),MATCH(N$87,F_Inputs!$2:$2,0))</f>
        <v>32.502661159794002</v>
      </c>
      <c r="O129" s="211">
        <f xml:space="preserve"> INDEX(F_Inputs!$A:$W,MATCH($C129,F_Inputs!$B:$B,0),MATCH(O$87,F_Inputs!$2:$2,0))</f>
        <v>34.826117644372303</v>
      </c>
      <c r="P129" s="211">
        <f xml:space="preserve"> INDEX(F_Inputs!$A:$W,MATCH($C129,F_Inputs!$B:$B,0),MATCH(P$87,F_Inputs!$2:$2,0))</f>
        <v>36.104217224603801</v>
      </c>
      <c r="Q129" s="211">
        <f xml:space="preserve"> INDEX(F_Inputs!$A:$W,MATCH($C129,F_Inputs!$B:$B,0),MATCH(Q$87,F_Inputs!$2:$2,0))</f>
        <v>36.640820420358601</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1239.6418938577101</v>
      </c>
      <c r="N130" s="211">
        <f xml:space="preserve"> INDEX(F_Inputs!$A:$W,MATCH($C130,F_Inputs!$B:$B,0),MATCH(N$87,F_Inputs!$2:$2,0))</f>
        <v>1246.4230167466901</v>
      </c>
      <c r="O130" s="211">
        <f xml:space="preserve"> INDEX(F_Inputs!$A:$W,MATCH($C130,F_Inputs!$B:$B,0),MATCH(O$87,F_Inputs!$2:$2,0))</f>
        <v>1257.9757974291799</v>
      </c>
      <c r="P130" s="211">
        <f xml:space="preserve"> INDEX(F_Inputs!$A:$W,MATCH($C130,F_Inputs!$B:$B,0),MATCH(P$87,F_Inputs!$2:$2,0))</f>
        <v>1257.5667667374601</v>
      </c>
      <c r="Q130" s="211">
        <f xml:space="preserve"> INDEX(F_Inputs!$A:$W,MATCH($C130,F_Inputs!$B:$B,0),MATCH(Q$87,F_Inputs!$2:$2,0))</f>
        <v>1260.61443898475</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4.04773964521715E-2</v>
      </c>
      <c r="N131" s="290">
        <f xml:space="preserve"> INDEX(F_Inputs!$A:$W,MATCH($C131,F_Inputs!$B:$B,0),MATCH(N$87,F_Inputs!$2:$2,0))</f>
        <v>4.04773964521715E-2</v>
      </c>
      <c r="O131" s="290">
        <f xml:space="preserve"> INDEX(F_Inputs!$A:$W,MATCH($C131,F_Inputs!$B:$B,0),MATCH(O$87,F_Inputs!$2:$2,0))</f>
        <v>4.04773964521715E-2</v>
      </c>
      <c r="P131" s="290">
        <f xml:space="preserve"> INDEX(F_Inputs!$A:$W,MATCH($C131,F_Inputs!$B:$B,0),MATCH(P$87,F_Inputs!$2:$2,0))</f>
        <v>4.04773964521715E-2</v>
      </c>
      <c r="Q131" s="290">
        <f xml:space="preserve"> INDEX(F_Inputs!$A:$W,MATCH($C131,F_Inputs!$B:$B,0),MATCH(Q$87,F_Inputs!$2:$2,0))</f>
        <v>4.04773964521715E-2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0</v>
      </c>
      <c r="N134" s="211">
        <f xml:space="preserve"> INDEX(F_Inputs!$A:$W,MATCH($C134,F_Inputs!$B:$B,0),MATCH(N$87,F_Inputs!$2:$2,0))</f>
        <v>0</v>
      </c>
      <c r="O134" s="211">
        <f xml:space="preserve"> INDEX(F_Inputs!$A:$W,MATCH($C134,F_Inputs!$B:$B,0),MATCH(O$87,F_Inputs!$2:$2,0))</f>
        <v>0</v>
      </c>
      <c r="P134" s="211">
        <f xml:space="preserve"> INDEX(F_Inputs!$A:$W,MATCH($C134,F_Inputs!$B:$B,0),MATCH(P$87,F_Inputs!$2:$2,0))</f>
        <v>0</v>
      </c>
      <c r="Q134" s="211">
        <f xml:space="preserve"> INDEX(F_Inputs!$A:$W,MATCH($C134,F_Inputs!$B:$B,0),MATCH(Q$87,F_Inputs!$2:$2,0))</f>
        <v>0</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0</v>
      </c>
      <c r="N135" s="211">
        <f xml:space="preserve"> INDEX(F_Inputs!$A:$W,MATCH($C135,F_Inputs!$B:$B,0),MATCH(N$87,F_Inputs!$2:$2,0))</f>
        <v>0</v>
      </c>
      <c r="O135" s="211">
        <f xml:space="preserve"> INDEX(F_Inputs!$A:$W,MATCH($C135,F_Inputs!$B:$B,0),MATCH(O$87,F_Inputs!$2:$2,0))</f>
        <v>0</v>
      </c>
      <c r="P135" s="211">
        <f xml:space="preserve"> INDEX(F_Inputs!$A:$W,MATCH($C135,F_Inputs!$B:$B,0),MATCH(P$87,F_Inputs!$2:$2,0))</f>
        <v>0</v>
      </c>
      <c r="Q135" s="211">
        <f xml:space="preserve"> INDEX(F_Inputs!$A:$W,MATCH($C135,F_Inputs!$B:$B,0),MATCH(Q$87,F_Inputs!$2:$2,0))</f>
        <v>0</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0</v>
      </c>
      <c r="N136" s="211">
        <f xml:space="preserve"> INDEX(F_Inputs!$A:$W,MATCH($C136,F_Inputs!$B:$B,0),MATCH(N$87,F_Inputs!$2:$2,0))</f>
        <v>0</v>
      </c>
      <c r="O136" s="211">
        <f xml:space="preserve"> INDEX(F_Inputs!$A:$W,MATCH($C136,F_Inputs!$B:$B,0),MATCH(O$87,F_Inputs!$2:$2,0))</f>
        <v>0</v>
      </c>
      <c r="P136" s="211">
        <f xml:space="preserve"> INDEX(F_Inputs!$A:$W,MATCH($C136,F_Inputs!$B:$B,0),MATCH(P$87,F_Inputs!$2:$2,0))</f>
        <v>0</v>
      </c>
      <c r="Q136" s="211">
        <f xml:space="preserve"> INDEX(F_Inputs!$A:$W,MATCH($C136,F_Inputs!$B:$B,0),MATCH(Q$87,F_Inputs!$2:$2,0))</f>
        <v>0</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0</v>
      </c>
      <c r="N137" s="211">
        <f xml:space="preserve"> INDEX(F_Inputs!$A:$W,MATCH($C137,F_Inputs!$B:$B,0),MATCH(N$87,F_Inputs!$2:$2,0))</f>
        <v>0</v>
      </c>
      <c r="O137" s="211">
        <f xml:space="preserve"> INDEX(F_Inputs!$A:$W,MATCH($C137,F_Inputs!$B:$B,0),MATCH(O$87,F_Inputs!$2:$2,0))</f>
        <v>0</v>
      </c>
      <c r="P137" s="211">
        <f xml:space="preserve"> INDEX(F_Inputs!$A:$W,MATCH($C137,F_Inputs!$B:$B,0),MATCH(P$87,F_Inputs!$2:$2,0))</f>
        <v>0</v>
      </c>
      <c r="Q137" s="211">
        <f xml:space="preserve"> INDEX(F_Inputs!$A:$W,MATCH($C137,F_Inputs!$B:$B,0),MATCH(Q$87,F_Inputs!$2:$2,0))</f>
        <v>0</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0</v>
      </c>
      <c r="N138" s="211">
        <f xml:space="preserve"> INDEX(F_Inputs!$A:$W,MATCH($C138,F_Inputs!$B:$B,0),MATCH(N$87,F_Inputs!$2:$2,0))</f>
        <v>0</v>
      </c>
      <c r="O138" s="211">
        <f xml:space="preserve"> INDEX(F_Inputs!$A:$W,MATCH($C138,F_Inputs!$B:$B,0),MATCH(O$87,F_Inputs!$2:$2,0))</f>
        <v>0</v>
      </c>
      <c r="P138" s="211">
        <f xml:space="preserve"> INDEX(F_Inputs!$A:$W,MATCH($C138,F_Inputs!$B:$B,0),MATCH(P$87,F_Inputs!$2:$2,0))</f>
        <v>0</v>
      </c>
      <c r="Q138" s="211">
        <f xml:space="preserve"> INDEX(F_Inputs!$A:$W,MATCH($C138,F_Inputs!$B:$B,0),MATCH(Q$87,F_Inputs!$2:$2,0))</f>
        <v>0</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0</v>
      </c>
      <c r="N139" s="211">
        <f xml:space="preserve"> INDEX(F_Inputs!$A:$W,MATCH($C139,F_Inputs!$B:$B,0),MATCH(N$87,F_Inputs!$2:$2,0))</f>
        <v>0</v>
      </c>
      <c r="O139" s="211">
        <f xml:space="preserve"> INDEX(F_Inputs!$A:$W,MATCH($C139,F_Inputs!$B:$B,0),MATCH(O$87,F_Inputs!$2:$2,0))</f>
        <v>0</v>
      </c>
      <c r="P139" s="211">
        <f xml:space="preserve"> INDEX(F_Inputs!$A:$W,MATCH($C139,F_Inputs!$B:$B,0),MATCH(P$87,F_Inputs!$2:$2,0))</f>
        <v>0</v>
      </c>
      <c r="Q139" s="211">
        <f xml:space="preserve"> INDEX(F_Inputs!$A:$W,MATCH($C139,F_Inputs!$B:$B,0),MATCH(Q$87,F_Inputs!$2:$2,0))</f>
        <v>0</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0</v>
      </c>
      <c r="N142" s="211">
        <f xml:space="preserve"> INDEX(F_Inputs!$A:$W,MATCH($C142,F_Inputs!$B:$B,0),MATCH(N$87,F_Inputs!$2:$2,0))</f>
        <v>0</v>
      </c>
      <c r="O142" s="211">
        <f xml:space="preserve"> INDEX(F_Inputs!$A:$W,MATCH($C142,F_Inputs!$B:$B,0),MATCH(O$87,F_Inputs!$2:$2,0))</f>
        <v>0</v>
      </c>
      <c r="P142" s="211">
        <f xml:space="preserve"> INDEX(F_Inputs!$A:$W,MATCH($C142,F_Inputs!$B:$B,0),MATCH(P$87,F_Inputs!$2:$2,0))</f>
        <v>0</v>
      </c>
      <c r="Q142" s="211">
        <f xml:space="preserve"> INDEX(F_Inputs!$A:$W,MATCH($C142,F_Inputs!$B:$B,0),MATCH(Q$87,F_Inputs!$2:$2,0))</f>
        <v>0</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0</v>
      </c>
      <c r="N144" s="211">
        <f xml:space="preserve"> INDEX(F_Inputs!$A:$W,MATCH($C144,F_Inputs!$B:$B,0),MATCH(N$87,F_Inputs!$2:$2,0))</f>
        <v>0</v>
      </c>
      <c r="O144" s="211">
        <f xml:space="preserve"> INDEX(F_Inputs!$A:$W,MATCH($C144,F_Inputs!$B:$B,0),MATCH(O$87,F_Inputs!$2:$2,0))</f>
        <v>0</v>
      </c>
      <c r="P144" s="211">
        <f xml:space="preserve"> INDEX(F_Inputs!$A:$W,MATCH($C144,F_Inputs!$B:$B,0),MATCH(P$87,F_Inputs!$2:$2,0))</f>
        <v>0</v>
      </c>
      <c r="Q144" s="211">
        <f xml:space="preserve"> INDEX(F_Inputs!$A:$W,MATCH($C144,F_Inputs!$B:$B,0),MATCH(Q$87,F_Inputs!$2:$2,0))</f>
        <v>0</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0</v>
      </c>
      <c r="O145" s="211">
        <f xml:space="preserve"> INDEX(F_Inputs!$A:$W,MATCH($C145,F_Inputs!$B:$B,0),MATCH(O$87,F_Inputs!$2:$2,0))</f>
        <v>0</v>
      </c>
      <c r="P145" s="211">
        <f xml:space="preserve"> INDEX(F_Inputs!$A:$W,MATCH($C145,F_Inputs!$B:$B,0),MATCH(P$87,F_Inputs!$2:$2,0))</f>
        <v>0</v>
      </c>
      <c r="Q145" s="211">
        <f xml:space="preserve"> INDEX(F_Inputs!$A:$W,MATCH($C145,F_Inputs!$B:$B,0),MATCH(Q$87,F_Inputs!$2:$2,0))</f>
        <v>0</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0</v>
      </c>
      <c r="O146" s="211">
        <f xml:space="preserve"> INDEX(F_Inputs!$A:$W,MATCH($C146,F_Inputs!$B:$B,0),MATCH(O$87,F_Inputs!$2:$2,0))</f>
        <v>0</v>
      </c>
      <c r="P146" s="211">
        <f xml:space="preserve"> INDEX(F_Inputs!$A:$W,MATCH($C146,F_Inputs!$B:$B,0),MATCH(P$87,F_Inputs!$2:$2,0))</f>
        <v>0</v>
      </c>
      <c r="Q146" s="211">
        <f xml:space="preserve"> INDEX(F_Inputs!$A:$W,MATCH($C146,F_Inputs!$B:$B,0),MATCH(Q$87,F_Inputs!$2:$2,0))</f>
        <v>0</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0</v>
      </c>
      <c r="N147" s="211">
        <f xml:space="preserve"> INDEX(F_Inputs!$A:$W,MATCH($C147,F_Inputs!$B:$B,0),MATCH(N$87,F_Inputs!$2:$2,0))</f>
        <v>0</v>
      </c>
      <c r="O147" s="211">
        <f xml:space="preserve"> INDEX(F_Inputs!$A:$W,MATCH($C147,F_Inputs!$B:$B,0),MATCH(O$87,F_Inputs!$2:$2,0))</f>
        <v>0</v>
      </c>
      <c r="P147" s="211">
        <f xml:space="preserve"> INDEX(F_Inputs!$A:$W,MATCH($C147,F_Inputs!$B:$B,0),MATCH(P$87,F_Inputs!$2:$2,0))</f>
        <v>0</v>
      </c>
      <c r="Q147" s="211">
        <f xml:space="preserve"> INDEX(F_Inputs!$A:$W,MATCH($C147,F_Inputs!$B:$B,0),MATCH(Q$87,F_Inputs!$2:$2,0))</f>
        <v>0</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0</v>
      </c>
      <c r="N148" s="211">
        <f xml:space="preserve"> INDEX(F_Inputs!$A:$W,MATCH($C148,F_Inputs!$B:$B,0),MATCH(N$87,F_Inputs!$2:$2,0))</f>
        <v>0</v>
      </c>
      <c r="O148" s="211">
        <f xml:space="preserve"> INDEX(F_Inputs!$A:$W,MATCH($C148,F_Inputs!$B:$B,0),MATCH(O$87,F_Inputs!$2:$2,0))</f>
        <v>0</v>
      </c>
      <c r="P148" s="211">
        <f xml:space="preserve"> INDEX(F_Inputs!$A:$W,MATCH($C148,F_Inputs!$B:$B,0),MATCH(P$87,F_Inputs!$2:$2,0))</f>
        <v>0</v>
      </c>
      <c r="Q148" s="211">
        <f xml:space="preserve"> INDEX(F_Inputs!$A:$W,MATCH($C148,F_Inputs!$B:$B,0),MATCH(Q$87,F_Inputs!$2:$2,0))</f>
        <v>0</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0</v>
      </c>
      <c r="N149" s="211">
        <f xml:space="preserve"> INDEX(F_Inputs!$A:$W,MATCH($C149,F_Inputs!$B:$B,0),MATCH(N$87,F_Inputs!$2:$2,0))</f>
        <v>0</v>
      </c>
      <c r="O149" s="211">
        <f xml:space="preserve"> INDEX(F_Inputs!$A:$W,MATCH($C149,F_Inputs!$B:$B,0),MATCH(O$87,F_Inputs!$2:$2,0))</f>
        <v>0</v>
      </c>
      <c r="P149" s="211">
        <f xml:space="preserve"> INDEX(F_Inputs!$A:$W,MATCH($C149,F_Inputs!$B:$B,0),MATCH(P$87,F_Inputs!$2:$2,0))</f>
        <v>0</v>
      </c>
      <c r="Q149" s="211">
        <f xml:space="preserve"> INDEX(F_Inputs!$A:$W,MATCH($C149,F_Inputs!$B:$B,0),MATCH(Q$87,F_Inputs!$2:$2,0))</f>
        <v>0</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0</v>
      </c>
      <c r="N150" s="211">
        <f xml:space="preserve"> INDEX(F_Inputs!$A:$W,MATCH($C150,F_Inputs!$B:$B,0),MATCH(N$87,F_Inputs!$2:$2,0))</f>
        <v>0</v>
      </c>
      <c r="O150" s="211">
        <f xml:space="preserve"> INDEX(F_Inputs!$A:$W,MATCH($C150,F_Inputs!$B:$B,0),MATCH(O$87,F_Inputs!$2:$2,0))</f>
        <v>0</v>
      </c>
      <c r="P150" s="211">
        <f xml:space="preserve"> INDEX(F_Inputs!$A:$W,MATCH($C150,F_Inputs!$B:$B,0),MATCH(P$87,F_Inputs!$2:$2,0))</f>
        <v>0</v>
      </c>
      <c r="Q150" s="211">
        <f xml:space="preserve"> INDEX(F_Inputs!$A:$W,MATCH($C150,F_Inputs!$B:$B,0),MATCH(Q$87,F_Inputs!$2:$2,0))</f>
        <v>0</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0</v>
      </c>
      <c r="N151" s="211">
        <f xml:space="preserve"> INDEX(F_Inputs!$A:$W,MATCH($C151,F_Inputs!$B:$B,0),MATCH(N$87,F_Inputs!$2:$2,0))</f>
        <v>0</v>
      </c>
      <c r="O151" s="211">
        <f xml:space="preserve"> INDEX(F_Inputs!$A:$W,MATCH($C151,F_Inputs!$B:$B,0),MATCH(O$87,F_Inputs!$2:$2,0))</f>
        <v>0</v>
      </c>
      <c r="P151" s="211">
        <f xml:space="preserve"> INDEX(F_Inputs!$A:$W,MATCH($C151,F_Inputs!$B:$B,0),MATCH(P$87,F_Inputs!$2:$2,0))</f>
        <v>0</v>
      </c>
      <c r="Q151" s="211">
        <f xml:space="preserve"> INDEX(F_Inputs!$A:$W,MATCH($C151,F_Inputs!$B:$B,0),MATCH(Q$87,F_Inputs!$2:$2,0))</f>
        <v>0</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0</v>
      </c>
      <c r="N152" s="211">
        <f xml:space="preserve"> INDEX(F_Inputs!$A:$W,MATCH($C152,F_Inputs!$B:$B,0),MATCH(N$87,F_Inputs!$2:$2,0))</f>
        <v>0</v>
      </c>
      <c r="O152" s="211">
        <f xml:space="preserve"> INDEX(F_Inputs!$A:$W,MATCH($C152,F_Inputs!$B:$B,0),MATCH(O$87,F_Inputs!$2:$2,0))</f>
        <v>0</v>
      </c>
      <c r="P152" s="211">
        <f xml:space="preserve"> INDEX(F_Inputs!$A:$W,MATCH($C152,F_Inputs!$B:$B,0),MATCH(P$87,F_Inputs!$2:$2,0))</f>
        <v>0</v>
      </c>
      <c r="Q152" s="211">
        <f xml:space="preserve"> INDEX(F_Inputs!$A:$W,MATCH($C152,F_Inputs!$B:$B,0),MATCH(Q$87,F_Inputs!$2:$2,0))</f>
        <v>0</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0</v>
      </c>
      <c r="N153" s="290">
        <f xml:space="preserve"> INDEX(F_Inputs!$A:$W,MATCH($C153,F_Inputs!$B:$B,0),MATCH(N$87,F_Inputs!$2:$2,0))</f>
        <v>0</v>
      </c>
      <c r="O153" s="290">
        <f xml:space="preserve"> INDEX(F_Inputs!$A:$W,MATCH($C153,F_Inputs!$B:$B,0),MATCH(O$87,F_Inputs!$2:$2,0))</f>
        <v>0</v>
      </c>
      <c r="P153" s="290">
        <f xml:space="preserve"> INDEX(F_Inputs!$A:$W,MATCH($C153,F_Inputs!$B:$B,0),MATCH(P$87,F_Inputs!$2:$2,0))</f>
        <v>0</v>
      </c>
      <c r="Q153" s="290">
        <f xml:space="preserve"> INDEX(F_Inputs!$A:$W,MATCH($C153,F_Inputs!$B:$B,0),MATCH(Q$87,F_Inputs!$2:$2,0))</f>
        <v>0</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0</v>
      </c>
      <c r="N156" s="211">
        <f xml:space="preserve"> INDEX(F_Inputs!$A:$W,MATCH($C156,F_Inputs!$B:$B,0),MATCH(N$87,F_Inputs!$2:$2,0))</f>
        <v>0</v>
      </c>
      <c r="O156" s="211">
        <f xml:space="preserve"> INDEX(F_Inputs!$A:$W,MATCH($C156,F_Inputs!$B:$B,0),MATCH(O$87,F_Inputs!$2:$2,0))</f>
        <v>0</v>
      </c>
      <c r="P156" s="211">
        <f xml:space="preserve"> INDEX(F_Inputs!$A:$W,MATCH($C156,F_Inputs!$B:$B,0),MATCH(P$87,F_Inputs!$2:$2,0))</f>
        <v>0</v>
      </c>
      <c r="Q156" s="211">
        <f xml:space="preserve"> INDEX(F_Inputs!$A:$W,MATCH($C156,F_Inputs!$B:$B,0),MATCH(Q$87,F_Inputs!$2:$2,0))</f>
        <v>0</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0</v>
      </c>
      <c r="N157" s="211">
        <f xml:space="preserve"> INDEX(F_Inputs!$A:$W,MATCH($C157,F_Inputs!$B:$B,0),MATCH(N$87,F_Inputs!$2:$2,0))</f>
        <v>0</v>
      </c>
      <c r="O157" s="211">
        <f xml:space="preserve"> INDEX(F_Inputs!$A:$W,MATCH($C157,F_Inputs!$B:$B,0),MATCH(O$87,F_Inputs!$2:$2,0))</f>
        <v>0</v>
      </c>
      <c r="P157" s="211">
        <f xml:space="preserve"> INDEX(F_Inputs!$A:$W,MATCH($C157,F_Inputs!$B:$B,0),MATCH(P$87,F_Inputs!$2:$2,0))</f>
        <v>0</v>
      </c>
      <c r="Q157" s="211">
        <f xml:space="preserve"> INDEX(F_Inputs!$A:$W,MATCH($C157,F_Inputs!$B:$B,0),MATCH(Q$87,F_Inputs!$2:$2,0))</f>
        <v>0</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0</v>
      </c>
      <c r="N158" s="211">
        <f xml:space="preserve"> INDEX(F_Inputs!$A:$W,MATCH($C158,F_Inputs!$B:$B,0),MATCH(N$87,F_Inputs!$2:$2,0))</f>
        <v>0</v>
      </c>
      <c r="O158" s="211">
        <f xml:space="preserve"> INDEX(F_Inputs!$A:$W,MATCH($C158,F_Inputs!$B:$B,0),MATCH(O$87,F_Inputs!$2:$2,0))</f>
        <v>0</v>
      </c>
      <c r="P158" s="211">
        <f xml:space="preserve"> INDEX(F_Inputs!$A:$W,MATCH($C158,F_Inputs!$B:$B,0),MATCH(P$87,F_Inputs!$2:$2,0))</f>
        <v>0</v>
      </c>
      <c r="Q158" s="211">
        <f xml:space="preserve"> INDEX(F_Inputs!$A:$W,MATCH($C158,F_Inputs!$B:$B,0),MATCH(Q$87,F_Inputs!$2:$2,0))</f>
        <v>0</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0</v>
      </c>
      <c r="N159" s="211">
        <f xml:space="preserve"> INDEX(F_Inputs!$A:$W,MATCH($C159,F_Inputs!$B:$B,0),MATCH(N$87,F_Inputs!$2:$2,0))</f>
        <v>0</v>
      </c>
      <c r="O159" s="211">
        <f xml:space="preserve"> INDEX(F_Inputs!$A:$W,MATCH($C159,F_Inputs!$B:$B,0),MATCH(O$87,F_Inputs!$2:$2,0))</f>
        <v>0</v>
      </c>
      <c r="P159" s="211">
        <f xml:space="preserve"> INDEX(F_Inputs!$A:$W,MATCH($C159,F_Inputs!$B:$B,0),MATCH(P$87,F_Inputs!$2:$2,0))</f>
        <v>0</v>
      </c>
      <c r="Q159" s="211">
        <f xml:space="preserve"> INDEX(F_Inputs!$A:$W,MATCH($C159,F_Inputs!$B:$B,0),MATCH(Q$87,F_Inputs!$2:$2,0))</f>
        <v>0</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0</v>
      </c>
      <c r="N160" s="211">
        <f xml:space="preserve"> INDEX(F_Inputs!$A:$W,MATCH($C160,F_Inputs!$B:$B,0),MATCH(N$87,F_Inputs!$2:$2,0))</f>
        <v>0</v>
      </c>
      <c r="O160" s="211">
        <f xml:space="preserve"> INDEX(F_Inputs!$A:$W,MATCH($C160,F_Inputs!$B:$B,0),MATCH(O$87,F_Inputs!$2:$2,0))</f>
        <v>0</v>
      </c>
      <c r="P160" s="211">
        <f xml:space="preserve"> INDEX(F_Inputs!$A:$W,MATCH($C160,F_Inputs!$B:$B,0),MATCH(P$87,F_Inputs!$2:$2,0))</f>
        <v>0</v>
      </c>
      <c r="Q160" s="211">
        <f xml:space="preserve"> INDEX(F_Inputs!$A:$W,MATCH($C160,F_Inputs!$B:$B,0),MATCH(Q$87,F_Inputs!$2:$2,0))</f>
        <v>0</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0</v>
      </c>
      <c r="N161" s="211">
        <f xml:space="preserve"> INDEX(F_Inputs!$A:$W,MATCH($C161,F_Inputs!$B:$B,0),MATCH(N$87,F_Inputs!$2:$2,0))</f>
        <v>0</v>
      </c>
      <c r="O161" s="211">
        <f xml:space="preserve"> INDEX(F_Inputs!$A:$W,MATCH($C161,F_Inputs!$B:$B,0),MATCH(O$87,F_Inputs!$2:$2,0))</f>
        <v>0</v>
      </c>
      <c r="P161" s="211">
        <f xml:space="preserve"> INDEX(F_Inputs!$A:$W,MATCH($C161,F_Inputs!$B:$B,0),MATCH(P$87,F_Inputs!$2:$2,0))</f>
        <v>0</v>
      </c>
      <c r="Q161" s="211">
        <f xml:space="preserve"> INDEX(F_Inputs!$A:$W,MATCH($C161,F_Inputs!$B:$B,0),MATCH(Q$87,F_Inputs!$2:$2,0))</f>
        <v>0</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0</v>
      </c>
      <c r="N164" s="211">
        <f xml:space="preserve"> INDEX(F_Inputs!$A:$W,MATCH($C164,F_Inputs!$B:$B,0),MATCH(N$87,F_Inputs!$2:$2,0))</f>
        <v>0</v>
      </c>
      <c r="O164" s="211">
        <f xml:space="preserve"> INDEX(F_Inputs!$A:$W,MATCH($C164,F_Inputs!$B:$B,0),MATCH(O$87,F_Inputs!$2:$2,0))</f>
        <v>0</v>
      </c>
      <c r="P164" s="211">
        <f xml:space="preserve"> INDEX(F_Inputs!$A:$W,MATCH($C164,F_Inputs!$B:$B,0),MATCH(P$87,F_Inputs!$2:$2,0))</f>
        <v>0</v>
      </c>
      <c r="Q164" s="211">
        <f xml:space="preserve"> INDEX(F_Inputs!$A:$W,MATCH($C164,F_Inputs!$B:$B,0),MATCH(Q$87,F_Inputs!$2:$2,0))</f>
        <v>0</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0</v>
      </c>
      <c r="N166" s="211">
        <f xml:space="preserve"> INDEX(F_Inputs!$A:$W,MATCH($C166,F_Inputs!$B:$B,0),MATCH(N$87,F_Inputs!$2:$2,0))</f>
        <v>0</v>
      </c>
      <c r="O166" s="211">
        <f xml:space="preserve"> INDEX(F_Inputs!$A:$W,MATCH($C166,F_Inputs!$B:$B,0),MATCH(O$87,F_Inputs!$2:$2,0))</f>
        <v>0</v>
      </c>
      <c r="P166" s="211">
        <f xml:space="preserve"> INDEX(F_Inputs!$A:$W,MATCH($C166,F_Inputs!$B:$B,0),MATCH(P$87,F_Inputs!$2:$2,0))</f>
        <v>0</v>
      </c>
      <c r="Q166" s="211">
        <f xml:space="preserve"> INDEX(F_Inputs!$A:$W,MATCH($C166,F_Inputs!$B:$B,0),MATCH(Q$87,F_Inputs!$2:$2,0))</f>
        <v>0</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0</v>
      </c>
      <c r="O167" s="211">
        <f xml:space="preserve"> INDEX(F_Inputs!$A:$W,MATCH($C167,F_Inputs!$B:$B,0),MATCH(O$87,F_Inputs!$2:$2,0))</f>
        <v>0</v>
      </c>
      <c r="P167" s="211">
        <f xml:space="preserve"> INDEX(F_Inputs!$A:$W,MATCH($C167,F_Inputs!$B:$B,0),MATCH(P$87,F_Inputs!$2:$2,0))</f>
        <v>0</v>
      </c>
      <c r="Q167" s="211">
        <f xml:space="preserve"> INDEX(F_Inputs!$A:$W,MATCH($C167,F_Inputs!$B:$B,0),MATCH(Q$87,F_Inputs!$2:$2,0))</f>
        <v>0</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v>
      </c>
      <c r="O168" s="211">
        <f xml:space="preserve"> INDEX(F_Inputs!$A:$W,MATCH($C168,F_Inputs!$B:$B,0),MATCH(O$87,F_Inputs!$2:$2,0))</f>
        <v>0</v>
      </c>
      <c r="P168" s="211">
        <f xml:space="preserve"> INDEX(F_Inputs!$A:$W,MATCH($C168,F_Inputs!$B:$B,0),MATCH(P$87,F_Inputs!$2:$2,0))</f>
        <v>0</v>
      </c>
      <c r="Q168" s="211">
        <f xml:space="preserve"> INDEX(F_Inputs!$A:$W,MATCH($C168,F_Inputs!$B:$B,0),MATCH(Q$87,F_Inputs!$2:$2,0))</f>
        <v>0</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0</v>
      </c>
      <c r="N169" s="211">
        <f xml:space="preserve"> INDEX(F_Inputs!$A:$W,MATCH($C169,F_Inputs!$B:$B,0),MATCH(N$87,F_Inputs!$2:$2,0))</f>
        <v>0</v>
      </c>
      <c r="O169" s="211">
        <f xml:space="preserve"> INDEX(F_Inputs!$A:$W,MATCH($C169,F_Inputs!$B:$B,0),MATCH(O$87,F_Inputs!$2:$2,0))</f>
        <v>0</v>
      </c>
      <c r="P169" s="211">
        <f xml:space="preserve"> INDEX(F_Inputs!$A:$W,MATCH($C169,F_Inputs!$B:$B,0),MATCH(P$87,F_Inputs!$2:$2,0))</f>
        <v>0</v>
      </c>
      <c r="Q169" s="211">
        <f xml:space="preserve"> INDEX(F_Inputs!$A:$W,MATCH($C169,F_Inputs!$B:$B,0),MATCH(Q$87,F_Inputs!$2:$2,0))</f>
        <v>0</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v>
      </c>
      <c r="N170" s="211">
        <f xml:space="preserve"> INDEX(F_Inputs!$A:$W,MATCH($C170,F_Inputs!$B:$B,0),MATCH(N$87,F_Inputs!$2:$2,0))</f>
        <v>0</v>
      </c>
      <c r="O170" s="211">
        <f xml:space="preserve"> INDEX(F_Inputs!$A:$W,MATCH($C170,F_Inputs!$B:$B,0),MATCH(O$87,F_Inputs!$2:$2,0))</f>
        <v>0</v>
      </c>
      <c r="P170" s="211">
        <f xml:space="preserve"> INDEX(F_Inputs!$A:$W,MATCH($C170,F_Inputs!$B:$B,0),MATCH(P$87,F_Inputs!$2:$2,0))</f>
        <v>0</v>
      </c>
      <c r="Q170" s="211">
        <f xml:space="preserve"> INDEX(F_Inputs!$A:$W,MATCH($C170,F_Inputs!$B:$B,0),MATCH(Q$87,F_Inputs!$2:$2,0))</f>
        <v>0</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0</v>
      </c>
      <c r="N171" s="211">
        <f xml:space="preserve"> INDEX(F_Inputs!$A:$W,MATCH($C171,F_Inputs!$B:$B,0),MATCH(N$87,F_Inputs!$2:$2,0))</f>
        <v>0</v>
      </c>
      <c r="O171" s="211">
        <f xml:space="preserve"> INDEX(F_Inputs!$A:$W,MATCH($C171,F_Inputs!$B:$B,0),MATCH(O$87,F_Inputs!$2:$2,0))</f>
        <v>0</v>
      </c>
      <c r="P171" s="211">
        <f xml:space="preserve"> INDEX(F_Inputs!$A:$W,MATCH($C171,F_Inputs!$B:$B,0),MATCH(P$87,F_Inputs!$2:$2,0))</f>
        <v>0</v>
      </c>
      <c r="Q171" s="211">
        <f xml:space="preserve"> INDEX(F_Inputs!$A:$W,MATCH($C171,F_Inputs!$B:$B,0),MATCH(Q$87,F_Inputs!$2:$2,0))</f>
        <v>0</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0</v>
      </c>
      <c r="N172" s="211">
        <f xml:space="preserve"> INDEX(F_Inputs!$A:$W,MATCH($C172,F_Inputs!$B:$B,0),MATCH(N$87,F_Inputs!$2:$2,0))</f>
        <v>0</v>
      </c>
      <c r="O172" s="211">
        <f xml:space="preserve"> INDEX(F_Inputs!$A:$W,MATCH($C172,F_Inputs!$B:$B,0),MATCH(O$87,F_Inputs!$2:$2,0))</f>
        <v>0</v>
      </c>
      <c r="P172" s="211">
        <f xml:space="preserve"> INDEX(F_Inputs!$A:$W,MATCH($C172,F_Inputs!$B:$B,0),MATCH(P$87,F_Inputs!$2:$2,0))</f>
        <v>0</v>
      </c>
      <c r="Q172" s="211">
        <f xml:space="preserve"> INDEX(F_Inputs!$A:$W,MATCH($C172,F_Inputs!$B:$B,0),MATCH(Q$87,F_Inputs!$2:$2,0))</f>
        <v>0</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0</v>
      </c>
      <c r="N173" s="211">
        <f xml:space="preserve"> INDEX(F_Inputs!$A:$W,MATCH($C173,F_Inputs!$B:$B,0),MATCH(N$87,F_Inputs!$2:$2,0))</f>
        <v>0</v>
      </c>
      <c r="O173" s="211">
        <f xml:space="preserve"> INDEX(F_Inputs!$A:$W,MATCH($C173,F_Inputs!$B:$B,0),MATCH(O$87,F_Inputs!$2:$2,0))</f>
        <v>0</v>
      </c>
      <c r="P173" s="211">
        <f xml:space="preserve"> INDEX(F_Inputs!$A:$W,MATCH($C173,F_Inputs!$B:$B,0),MATCH(P$87,F_Inputs!$2:$2,0))</f>
        <v>0</v>
      </c>
      <c r="Q173" s="211">
        <f xml:space="preserve"> INDEX(F_Inputs!$A:$W,MATCH($C173,F_Inputs!$B:$B,0),MATCH(Q$87,F_Inputs!$2:$2,0))</f>
        <v>0</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0</v>
      </c>
      <c r="N174" s="211">
        <f xml:space="preserve"> INDEX(F_Inputs!$A:$W,MATCH($C174,F_Inputs!$B:$B,0),MATCH(N$87,F_Inputs!$2:$2,0))</f>
        <v>0</v>
      </c>
      <c r="O174" s="211">
        <f xml:space="preserve"> INDEX(F_Inputs!$A:$W,MATCH($C174,F_Inputs!$B:$B,0),MATCH(O$87,F_Inputs!$2:$2,0))</f>
        <v>0</v>
      </c>
      <c r="P174" s="211">
        <f xml:space="preserve"> INDEX(F_Inputs!$A:$W,MATCH($C174,F_Inputs!$B:$B,0),MATCH(P$87,F_Inputs!$2:$2,0))</f>
        <v>0</v>
      </c>
      <c r="Q174" s="211">
        <f xml:space="preserve"> INDEX(F_Inputs!$A:$W,MATCH($C174,F_Inputs!$B:$B,0),MATCH(Q$87,F_Inputs!$2:$2,0))</f>
        <v>0</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0</v>
      </c>
      <c r="N175" s="290">
        <f xml:space="preserve"> INDEX(F_Inputs!$A:$W,MATCH($C175,F_Inputs!$B:$B,0),MATCH(N$87,F_Inputs!$2:$2,0))</f>
        <v>0</v>
      </c>
      <c r="O175" s="290">
        <f xml:space="preserve"> INDEX(F_Inputs!$A:$W,MATCH($C175,F_Inputs!$B:$B,0),MATCH(O$87,F_Inputs!$2:$2,0))</f>
        <v>0</v>
      </c>
      <c r="P175" s="290">
        <f xml:space="preserve"> INDEX(F_Inputs!$A:$W,MATCH($C175,F_Inputs!$B:$B,0),MATCH(P$87,F_Inputs!$2:$2,0))</f>
        <v>0</v>
      </c>
      <c r="Q175" s="290">
        <f xml:space="preserve"> INDEX(F_Inputs!$A:$W,MATCH($C175,F_Inputs!$B:$B,0),MATCH(Q$87,F_Inputs!$2:$2,0))</f>
        <v>0</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South East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South East Water</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South East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34.479747463860299</v>
      </c>
      <c r="N11" s="297">
        <f>Inp!N$90</f>
        <v>33.921970270564103</v>
      </c>
      <c r="O11" s="297">
        <f>Inp!O$90</f>
        <v>33.546868209482</v>
      </c>
      <c r="P11" s="297">
        <f>Inp!P$90</f>
        <v>33.237653421326002</v>
      </c>
      <c r="Q11" s="297">
        <f>Inp!Q$90</f>
        <v>32.947133956874801</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0.83641286934630399</v>
      </c>
      <c r="N12" s="297">
        <f>Inp!N$91</f>
        <v>1.00367133908864</v>
      </c>
      <c r="O12" s="297">
        <f>Inp!O$91</f>
        <v>1.0568499107974501</v>
      </c>
      <c r="P12" s="297">
        <f>Inp!P$91</f>
        <v>1.06360490948246</v>
      </c>
      <c r="Q12" s="297">
        <f>Inp!Q$91</f>
        <v>1.05430828662002</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1.3941900626424499</v>
      </c>
      <c r="N13" s="297">
        <f>Inp!N$92</f>
        <v>1.3787734001707199</v>
      </c>
      <c r="O13" s="297">
        <f>Inp!O$92</f>
        <v>1.3660646989534599</v>
      </c>
      <c r="P13" s="297">
        <f>Inp!P$92</f>
        <v>1.3541243739336799</v>
      </c>
      <c r="Q13" s="297">
        <f>Inp!Q$92</f>
        <v>1.34228841539206</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34.479747463860299</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33.10258333267528</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32.458807021138661</v>
      </c>
      <c r="N20" s="84">
        <f t="shared" si="2"/>
        <v>31.306282497831898</v>
      </c>
      <c r="O20" s="84">
        <f t="shared" si="2"/>
        <v>30.330704094006524</v>
      </c>
      <c r="P20" s="84">
        <f t="shared" si="2"/>
        <v>29.433040123364393</v>
      </c>
      <c r="Q20" s="84">
        <f t="shared" si="2"/>
        <v>28.575686131409949</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0.78738871114310038</v>
      </c>
      <c r="N21" s="84">
        <f t="shared" si="3"/>
        <v>0.92627928819783378</v>
      </c>
      <c r="O21" s="84">
        <f t="shared" si="3"/>
        <v>0.95552889515672657</v>
      </c>
      <c r="P21" s="84">
        <f t="shared" si="3"/>
        <v>0.94185728394768531</v>
      </c>
      <c r="Q21" s="84">
        <f t="shared" si="3"/>
        <v>0.91442195620514122</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1.3124732494497791</v>
      </c>
      <c r="N22" s="84">
        <f t="shared" si="4"/>
        <v>1.2724576202962101</v>
      </c>
      <c r="O22" s="84">
        <f t="shared" si="4"/>
        <v>1.235099023208202</v>
      </c>
      <c r="P22" s="84">
        <f t="shared" si="4"/>
        <v>1.1991218671424986</v>
      </c>
      <c r="Q22" s="84">
        <f t="shared" si="4"/>
        <v>1.1641926883921729</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32.458807021138661</v>
      </c>
      <c r="N24" s="84">
        <f t="shared" si="5"/>
        <v>31.306282497831898</v>
      </c>
      <c r="O24" s="84">
        <f t="shared" si="5"/>
        <v>30.330704094006524</v>
      </c>
      <c r="P24" s="84">
        <f t="shared" si="5"/>
        <v>29.433040123364393</v>
      </c>
      <c r="Q24" s="84">
        <f t="shared" si="5"/>
        <v>28.575686131409949</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0.78738871114310038</v>
      </c>
      <c r="N25" s="84">
        <f t="shared" si="6"/>
        <v>0.92627928819783378</v>
      </c>
      <c r="O25" s="84">
        <f t="shared" si="6"/>
        <v>0.95552889515672657</v>
      </c>
      <c r="P25" s="84">
        <f t="shared" si="6"/>
        <v>0.94185728394768531</v>
      </c>
      <c r="Q25" s="84">
        <f t="shared" si="6"/>
        <v>0.91442195620514122</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33.246195732281763</v>
      </c>
      <c r="N26" s="212">
        <f t="shared" si="7"/>
        <v>32.232561786029734</v>
      </c>
      <c r="O26" s="212">
        <f t="shared" si="7"/>
        <v>31.286232989163249</v>
      </c>
      <c r="P26" s="212">
        <f t="shared" si="7"/>
        <v>30.374897407312076</v>
      </c>
      <c r="Q26" s="212">
        <f t="shared" si="7"/>
        <v>29.490108087615091</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33.246195732281763</v>
      </c>
      <c r="N28" s="314">
        <f t="shared" si="8"/>
        <v>32.232561786029734</v>
      </c>
      <c r="O28" s="314">
        <f t="shared" si="8"/>
        <v>31.286232989163249</v>
      </c>
      <c r="P28" s="314">
        <f t="shared" si="8"/>
        <v>30.374897407312076</v>
      </c>
      <c r="Q28" s="314">
        <f t="shared" si="8"/>
        <v>29.490108087615091</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1.3124732494497791</v>
      </c>
      <c r="N29" s="314">
        <f t="shared" si="9"/>
        <v>1.2724576202962101</v>
      </c>
      <c r="O29" s="314">
        <f t="shared" si="9"/>
        <v>1.235099023208202</v>
      </c>
      <c r="P29" s="314">
        <f t="shared" si="9"/>
        <v>1.1991218671424986</v>
      </c>
      <c r="Q29" s="314">
        <f t="shared" si="9"/>
        <v>1.1641926883921729</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31.933722482831982</v>
      </c>
      <c r="N30" s="317">
        <f t="shared" si="10"/>
        <v>30.960104165733526</v>
      </c>
      <c r="O30" s="317">
        <f t="shared" si="10"/>
        <v>30.051133965955046</v>
      </c>
      <c r="P30" s="317">
        <f t="shared" si="10"/>
        <v>29.175775540169578</v>
      </c>
      <c r="Q30" s="317">
        <f t="shared" si="10"/>
        <v>28.325915399222918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33.246195732281763</v>
      </c>
      <c r="N32" s="91">
        <f t="shared" si="11"/>
        <v>32.232561786029734</v>
      </c>
      <c r="O32" s="91">
        <f t="shared" si="11"/>
        <v>31.286232989163249</v>
      </c>
      <c r="P32" s="91">
        <f t="shared" si="11"/>
        <v>30.374897407312076</v>
      </c>
      <c r="Q32" s="91">
        <f t="shared" si="11"/>
        <v>29.490108087615091</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31.933722482831982</v>
      </c>
      <c r="N33" s="91">
        <f t="shared" si="12"/>
        <v>30.960104165733526</v>
      </c>
      <c r="O33" s="91">
        <f t="shared" si="12"/>
        <v>30.051133965955046</v>
      </c>
      <c r="P33" s="91">
        <f t="shared" si="12"/>
        <v>29.175775540169578</v>
      </c>
      <c r="Q33" s="91">
        <f t="shared" si="12"/>
        <v>28.325915399222918</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32.589959107556872</v>
      </c>
      <c r="N34" s="317">
        <f t="shared" si="13"/>
        <v>31.59633297588163</v>
      </c>
      <c r="O34" s="317">
        <f t="shared" si="13"/>
        <v>30.668683477559149</v>
      </c>
      <c r="P34" s="317">
        <f t="shared" si="13"/>
        <v>29.775336473740829</v>
      </c>
      <c r="Q34" s="317">
        <f t="shared" si="13"/>
        <v>28.908011743419003</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31.933722482831982</v>
      </c>
      <c r="N37" s="84">
        <f t="shared" si="14"/>
        <v>30.960104165733526</v>
      </c>
      <c r="O37" s="84">
        <f t="shared" si="14"/>
        <v>30.051133965955046</v>
      </c>
      <c r="P37" s="84">
        <f t="shared" si="14"/>
        <v>29.175775540169578</v>
      </c>
      <c r="Q37" s="84">
        <f t="shared" si="14"/>
        <v>28.325915399222918</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31.9337224828319</v>
      </c>
      <c r="N38" s="182">
        <f xml:space="preserve"> Inp!N$93</f>
        <v>30.960104165733501</v>
      </c>
      <c r="O38" s="182">
        <f xml:space="preserve"> Inp!O$93</f>
        <v>30.051133965955099</v>
      </c>
      <c r="P38" s="182">
        <f xml:space="preserve"> Inp!P$93</f>
        <v>29.1757755401696</v>
      </c>
      <c r="Q38" s="182">
        <f xml:space="preserve"> Inp!Q$93</f>
        <v>28.3259153992229</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34.479747463860299</v>
      </c>
      <c r="N45" s="156">
        <f>Inp!N$94</f>
        <v>34.038370977520003</v>
      </c>
      <c r="O45" s="156">
        <f>Inp!O$94</f>
        <v>33.609509275802097</v>
      </c>
      <c r="P45" s="156">
        <f>Inp!P$94</f>
        <v>33.209126301708302</v>
      </c>
      <c r="Q45" s="156">
        <f>Inp!Q$94</f>
        <v>32.821509379514801</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0.68385891787527497</v>
      </c>
      <c r="N46" s="156">
        <f>Inp!N$95</f>
        <v>0.68219645615987701</v>
      </c>
      <c r="O46" s="156">
        <f>Inp!O$95</f>
        <v>0.69743938298743702</v>
      </c>
      <c r="P46" s="156">
        <f>Inp!P$95</f>
        <v>0.69739165233589295</v>
      </c>
      <c r="Q46" s="156">
        <f>Inp!Q$95</f>
        <v>0.689251696969859</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1.1252354042155399</v>
      </c>
      <c r="N48" s="156">
        <f>Inp!N$98</f>
        <v>1.1110581578777601</v>
      </c>
      <c r="O48" s="156">
        <f>Inp!O$98</f>
        <v>1.09782235708127</v>
      </c>
      <c r="P48" s="156">
        <f>Inp!P$98</f>
        <v>1.08500857452941</v>
      </c>
      <c r="Q48" s="156">
        <f>Inp!Q$98</f>
        <v>1.07234435444751</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34.479747463860299</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33.10258333267528</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32.458807021138661</v>
      </c>
      <c r="N56" s="84">
        <f t="shared" si="18"/>
        <v>31.41370766759189</v>
      </c>
      <c r="O56" s="84">
        <f t="shared" si="18"/>
        <v>30.387339713010473</v>
      </c>
      <c r="P56" s="84">
        <f t="shared" si="18"/>
        <v>29.407778416538452</v>
      </c>
      <c r="Q56" s="84">
        <f t="shared" si="18"/>
        <v>28.466729507209216</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0.6437763115366244</v>
      </c>
      <c r="N57" s="84">
        <f t="shared" si="19"/>
        <v>0.62959299843775696</v>
      </c>
      <c r="O57" s="84">
        <f t="shared" si="19"/>
        <v>0.6305753317062045</v>
      </c>
      <c r="P57" s="84">
        <f t="shared" si="19"/>
        <v>0.61756334674732394</v>
      </c>
      <c r="Q57" s="84">
        <f t="shared" si="19"/>
        <v>0.59780131965143535</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1.0592826666456105</v>
      </c>
      <c r="N59" s="84">
        <f t="shared" si="21"/>
        <v>1.0253856213129524</v>
      </c>
      <c r="O59" s="84">
        <f t="shared" si="21"/>
        <v>0.99257328143093815</v>
      </c>
      <c r="P59" s="84">
        <f t="shared" si="21"/>
        <v>0.96081093642514115</v>
      </c>
      <c r="Q59" s="84">
        <f t="shared" si="21"/>
        <v>0.93006498645954161</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32.458807021138661</v>
      </c>
      <c r="N62" s="84">
        <f t="shared" si="23"/>
        <v>31.41370766759189</v>
      </c>
      <c r="O62" s="84">
        <f t="shared" si="23"/>
        <v>30.387339713010473</v>
      </c>
      <c r="P62" s="84">
        <f t="shared" si="23"/>
        <v>29.407778416538452</v>
      </c>
      <c r="Q62" s="84">
        <f t="shared" si="23"/>
        <v>28.466729507209216</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0.6437763115366244</v>
      </c>
      <c r="N63" s="84">
        <f t="shared" si="24"/>
        <v>0.62959299843775696</v>
      </c>
      <c r="O63" s="84">
        <f t="shared" si="24"/>
        <v>0.6305753317062045</v>
      </c>
      <c r="P63" s="84">
        <f t="shared" si="24"/>
        <v>0.61756334674732394</v>
      </c>
      <c r="Q63" s="84">
        <f t="shared" si="24"/>
        <v>0.59780131965143535</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33.102583332675287</v>
      </c>
      <c r="N66" s="212">
        <f t="shared" si="26"/>
        <v>32.043300666029644</v>
      </c>
      <c r="O66" s="212">
        <f t="shared" si="26"/>
        <v>31.017915044716677</v>
      </c>
      <c r="P66" s="212">
        <f t="shared" si="26"/>
        <v>30.025341763285777</v>
      </c>
      <c r="Q66" s="212">
        <f t="shared" si="26"/>
        <v>29.064530826860651</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33.102583332675287</v>
      </c>
      <c r="N68" s="280">
        <f t="shared" si="27"/>
        <v>32.043300666029644</v>
      </c>
      <c r="O68" s="280">
        <f t="shared" si="27"/>
        <v>31.017915044716677</v>
      </c>
      <c r="P68" s="280">
        <f t="shared" si="27"/>
        <v>30.025341763285777</v>
      </c>
      <c r="Q68" s="280">
        <f t="shared" si="27"/>
        <v>29.064530826860651</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1.0592826666456105</v>
      </c>
      <c r="N69" s="280">
        <f t="shared" si="28"/>
        <v>1.0253856213129524</v>
      </c>
      <c r="O69" s="280">
        <f t="shared" si="28"/>
        <v>0.99257328143093815</v>
      </c>
      <c r="P69" s="280">
        <f t="shared" si="28"/>
        <v>0.96081093642514115</v>
      </c>
      <c r="Q69" s="280">
        <f t="shared" si="28"/>
        <v>0.93006498645954161</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32.04330066602968</v>
      </c>
      <c r="N71" s="381">
        <f t="shared" si="30"/>
        <v>31.017915044716691</v>
      </c>
      <c r="O71" s="381">
        <f t="shared" si="30"/>
        <v>30.025341763285738</v>
      </c>
      <c r="P71" s="381">
        <f t="shared" si="30"/>
        <v>29.064530826860636</v>
      </c>
      <c r="Q71" s="381">
        <f t="shared" si="30"/>
        <v>28.134465840401109</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33.102583332675287</v>
      </c>
      <c r="N73" s="91">
        <f t="shared" si="31"/>
        <v>32.043300666029644</v>
      </c>
      <c r="O73" s="91">
        <f t="shared" si="31"/>
        <v>31.017915044716677</v>
      </c>
      <c r="P73" s="91">
        <f t="shared" si="31"/>
        <v>30.025341763285777</v>
      </c>
      <c r="Q73" s="91">
        <f t="shared" si="31"/>
        <v>29.064530826860651</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32.04330066602968</v>
      </c>
      <c r="N74" s="91">
        <f t="shared" si="32"/>
        <v>31.017915044716691</v>
      </c>
      <c r="O74" s="91">
        <f t="shared" si="32"/>
        <v>30.025341763285738</v>
      </c>
      <c r="P74" s="91">
        <f t="shared" si="32"/>
        <v>29.064530826860636</v>
      </c>
      <c r="Q74" s="91">
        <f t="shared" si="32"/>
        <v>28.134465840401109</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32.57294199935248</v>
      </c>
      <c r="N75" s="261">
        <f t="shared" ref="N75" si="37" xml:space="preserve"> AVERAGE(N73:N74)</f>
        <v>31.530607855373169</v>
      </c>
      <c r="O75" s="261">
        <f t="shared" ref="O75" si="38" xml:space="preserve"> AVERAGE(O73:O74)</f>
        <v>30.521628404001206</v>
      </c>
      <c r="P75" s="261">
        <f t="shared" ref="P75" si="39" xml:space="preserve"> AVERAGE(P73:P74)</f>
        <v>29.544936295073207</v>
      </c>
      <c r="Q75" s="261">
        <f t="shared" ref="Q75" si="40" xml:space="preserve"> AVERAGE(Q73:Q74)</f>
        <v>28.59949833363088</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32.04330066602968</v>
      </c>
      <c r="N78" s="84">
        <f t="shared" si="41"/>
        <v>31.017915044716691</v>
      </c>
      <c r="O78" s="84">
        <f t="shared" si="41"/>
        <v>30.025341763285738</v>
      </c>
      <c r="P78" s="84">
        <f t="shared" si="41"/>
        <v>29.064530826860636</v>
      </c>
      <c r="Q78" s="84">
        <f t="shared" si="41"/>
        <v>28.134465840401109</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32.043300666029602</v>
      </c>
      <c r="N79" s="182">
        <f xml:space="preserve"> Inp!N$100</f>
        <v>31.017915044716698</v>
      </c>
      <c r="O79" s="182">
        <f xml:space="preserve"> Inp!O$100</f>
        <v>30.025341763285802</v>
      </c>
      <c r="P79" s="182">
        <f xml:space="preserve"> Inp!P$100</f>
        <v>29.064530826860601</v>
      </c>
      <c r="Q79" s="182">
        <f xml:space="preserve"> Inp!Q$100</f>
        <v>28.134465840401099</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12.3592063005774</v>
      </c>
      <c r="O88" s="230">
        <f xml:space="preserve"> Inp!O$101</f>
        <v>22.651552229684398</v>
      </c>
      <c r="P88" s="230">
        <f xml:space="preserve"> Inp!P$101</f>
        <v>32.194071708208597</v>
      </c>
      <c r="Q88" s="230">
        <f xml:space="preserve"> Inp!Q$101</f>
        <v>39.3446530078145</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0.24770300390612299</v>
      </c>
      <c r="O89" s="230">
        <f xml:space="preserve"> Inp!O$102</f>
        <v>0.47004805934947003</v>
      </c>
      <c r="P89" s="230">
        <f xml:space="preserve"> Inp!P$102</f>
        <v>0.67607550587239795</v>
      </c>
      <c r="Q89" s="230">
        <f xml:space="preserve"> Inp!Q$102</f>
        <v>0.82623771316416295</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12.7394797717646</v>
      </c>
      <c r="N90" s="230">
        <f xml:space="preserve"> Inp!N$103</f>
        <v>11.129490708322001</v>
      </c>
      <c r="O90" s="230">
        <f xml:space="preserve"> Inp!O$103</f>
        <v>10.774448236283099</v>
      </c>
      <c r="P90" s="230">
        <f xml:space="preserve"> Inp!P$103</f>
        <v>8.6964423876866501</v>
      </c>
      <c r="Q90" s="230">
        <f xml:space="preserve"> Inp!Q$103</f>
        <v>8.7393316383290092</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0.38027347118717197</v>
      </c>
      <c r="N91" s="230">
        <f xml:space="preserve"> Inp!N$104</f>
        <v>1.0848477831210801</v>
      </c>
      <c r="O91" s="230">
        <f xml:space="preserve"> Inp!O$104</f>
        <v>1.70197681710837</v>
      </c>
      <c r="P91" s="230">
        <f xml:space="preserve"> Inp!P$104</f>
        <v>2.22193659395308</v>
      </c>
      <c r="Q91" s="230">
        <f xml:space="preserve"> Inp!Q$104</f>
        <v>2.6590712254465498</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11.406200783997848</v>
      </c>
      <c r="O98" s="84">
        <f t="shared" si="51"/>
        <v>20.479930456050752</v>
      </c>
      <c r="P98" s="84">
        <f t="shared" si="51"/>
        <v>28.508914041272028</v>
      </c>
      <c r="Q98" s="84">
        <f t="shared" si="51"/>
        <v>34.124378064937673</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0.22860288344087654</v>
      </c>
      <c r="O99" s="84">
        <f t="shared" si="52"/>
        <v>0.42498418955427536</v>
      </c>
      <c r="P99" s="84">
        <f t="shared" si="52"/>
        <v>0.59868719486672795</v>
      </c>
      <c r="Q99" s="84">
        <f t="shared" si="52"/>
        <v>0.71661193936374179</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11.992788401215018</v>
      </c>
      <c r="N100" s="84">
        <f t="shared" si="53"/>
        <v>10.271307279402604</v>
      </c>
      <c r="O100" s="84">
        <f t="shared" si="53"/>
        <v>9.741493578185171</v>
      </c>
      <c r="P100" s="84">
        <f t="shared" si="53"/>
        <v>7.7009870246458725</v>
      </c>
      <c r="Q100" s="84">
        <f t="shared" si="53"/>
        <v>7.5797912565648486</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0.35798473377626705</v>
      </c>
      <c r="N101" s="84">
        <f t="shared" si="54"/>
        <v>1.0011963012362615</v>
      </c>
      <c r="O101" s="84">
        <f t="shared" si="54"/>
        <v>1.5388069876514454</v>
      </c>
      <c r="P101" s="84">
        <f t="shared" si="54"/>
        <v>1.9675982564831613</v>
      </c>
      <c r="Q101" s="84">
        <f t="shared" si="54"/>
        <v>2.3062638722652573</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11.406200783997848</v>
      </c>
      <c r="O103" s="236">
        <f t="shared" si="55"/>
        <v>20.479930456050752</v>
      </c>
      <c r="P103" s="236">
        <f t="shared" si="55"/>
        <v>28.508914041272028</v>
      </c>
      <c r="Q103" s="236">
        <f t="shared" si="55"/>
        <v>34.124378064937673</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0.22860288344087654</v>
      </c>
      <c r="O104" s="236">
        <f t="shared" si="56"/>
        <v>0.42498418955427536</v>
      </c>
      <c r="P104" s="236">
        <f t="shared" si="56"/>
        <v>0.59868719486672795</v>
      </c>
      <c r="Q104" s="236">
        <f t="shared" si="56"/>
        <v>0.71661193936374179</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11.634803667438725</v>
      </c>
      <c r="O105" s="212">
        <f t="shared" si="57"/>
        <v>20.904914645605029</v>
      </c>
      <c r="P105" s="212">
        <f t="shared" si="57"/>
        <v>29.107601236138755</v>
      </c>
      <c r="Q105" s="212">
        <f t="shared" si="57"/>
        <v>34.840990004301418</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11.634803667438725</v>
      </c>
      <c r="O107" s="262">
        <f t="shared" si="58"/>
        <v>20.904914645605029</v>
      </c>
      <c r="P107" s="262">
        <f t="shared" si="58"/>
        <v>29.107601236138755</v>
      </c>
      <c r="Q107" s="262">
        <f t="shared" si="58"/>
        <v>34.840990004301418</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11.992788401215018</v>
      </c>
      <c r="N108" s="262">
        <f t="shared" si="59"/>
        <v>10.271307279402604</v>
      </c>
      <c r="O108" s="262">
        <f t="shared" si="59"/>
        <v>9.741493578185171</v>
      </c>
      <c r="P108" s="262">
        <f t="shared" si="59"/>
        <v>7.7009870246458725</v>
      </c>
      <c r="Q108" s="262">
        <f t="shared" si="59"/>
        <v>7.5797912565648486</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0.35798473377626705</v>
      </c>
      <c r="N109" s="262">
        <f t="shared" si="60"/>
        <v>1.0011963012362615</v>
      </c>
      <c r="O109" s="262">
        <f t="shared" si="60"/>
        <v>1.5388069876514454</v>
      </c>
      <c r="P109" s="262">
        <f t="shared" si="60"/>
        <v>1.9675982564831613</v>
      </c>
      <c r="Q109" s="262">
        <f t="shared" si="60"/>
        <v>2.3062638722652573</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11.634803667438751</v>
      </c>
      <c r="N110" s="261">
        <f t="shared" si="61"/>
        <v>20.904914645605068</v>
      </c>
      <c r="O110" s="261">
        <f t="shared" si="61"/>
        <v>29.107601236138755</v>
      </c>
      <c r="P110" s="261">
        <f t="shared" si="61"/>
        <v>34.840990004301467</v>
      </c>
      <c r="Q110" s="261">
        <f t="shared" si="61"/>
        <v>40.114517388601008</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11.634803667438725</v>
      </c>
      <c r="O112" s="84">
        <f t="shared" si="62"/>
        <v>20.904914645605029</v>
      </c>
      <c r="P112" s="84">
        <f t="shared" si="62"/>
        <v>29.107601236138755</v>
      </c>
      <c r="Q112" s="84">
        <f t="shared" si="62"/>
        <v>34.840990004301418</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11.634803667438751</v>
      </c>
      <c r="N113" s="84">
        <f t="shared" si="63"/>
        <v>20.904914645605068</v>
      </c>
      <c r="O113" s="84">
        <f t="shared" si="63"/>
        <v>29.107601236138755</v>
      </c>
      <c r="P113" s="84">
        <f t="shared" si="63"/>
        <v>34.840990004301467</v>
      </c>
      <c r="Q113" s="84">
        <f t="shared" si="63"/>
        <v>40.114517388601008</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5.8174018337193756</v>
      </c>
      <c r="N114" s="261">
        <f t="shared" ref="N114" si="68" xml:space="preserve"> AVERAGE(N112:N113)</f>
        <v>16.269859156521896</v>
      </c>
      <c r="O114" s="261">
        <f t="shared" ref="O114" si="69" xml:space="preserve"> AVERAGE(O112:O113)</f>
        <v>25.00625794087189</v>
      </c>
      <c r="P114" s="261">
        <f t="shared" ref="P114" si="70" xml:space="preserve"> AVERAGE(P112:P113)</f>
        <v>31.974295620220111</v>
      </c>
      <c r="Q114" s="261">
        <f t="shared" ref="Q114" si="71" xml:space="preserve"> AVERAGE(Q112:Q113)</f>
        <v>37.477753696451217</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11.634803667438751</v>
      </c>
      <c r="N117" s="84">
        <f t="shared" si="72"/>
        <v>20.904914645605068</v>
      </c>
      <c r="O117" s="84">
        <f t="shared" si="72"/>
        <v>29.107601236138755</v>
      </c>
      <c r="P117" s="84">
        <f t="shared" si="72"/>
        <v>34.840990004301467</v>
      </c>
      <c r="Q117" s="84">
        <f t="shared" si="72"/>
        <v>40.114517388601008</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11.6348036674387</v>
      </c>
      <c r="N118" s="182">
        <f xml:space="preserve"> Inp!N$105</f>
        <v>20.904914645605</v>
      </c>
      <c r="O118" s="182">
        <f xml:space="preserve"> Inp!O$105</f>
        <v>29.107601236138699</v>
      </c>
      <c r="P118" s="182">
        <f xml:space="preserve"> Inp!P$105</f>
        <v>34.840990004301403</v>
      </c>
      <c r="Q118" s="182">
        <f xml:space="preserve"> Inp!Q$105</f>
        <v>40.114517388601001</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33.10258333267528</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33.10258333267528</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66.205166665350561</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33.246195732281763</v>
      </c>
      <c r="N130" s="84">
        <f t="shared" si="85"/>
        <v>32.232561786029734</v>
      </c>
      <c r="O130" s="84">
        <f t="shared" si="85"/>
        <v>31.286232989163249</v>
      </c>
      <c r="P130" s="84">
        <f t="shared" si="85"/>
        <v>30.374897407312076</v>
      </c>
      <c r="Q130" s="84">
        <f t="shared" si="85"/>
        <v>29.490108087615091</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33.102583332675287</v>
      </c>
      <c r="N131" s="84">
        <f t="shared" si="86"/>
        <v>32.043300666029644</v>
      </c>
      <c r="O131" s="84">
        <f t="shared" si="86"/>
        <v>31.017915044716677</v>
      </c>
      <c r="P131" s="84">
        <f t="shared" si="86"/>
        <v>30.025341763285777</v>
      </c>
      <c r="Q131" s="84">
        <f t="shared" si="86"/>
        <v>29.064530826860651</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11.634803667438725</v>
      </c>
      <c r="O132" s="84">
        <f t="shared" si="87"/>
        <v>20.904914645605029</v>
      </c>
      <c r="P132" s="84">
        <f t="shared" si="87"/>
        <v>29.107601236138755</v>
      </c>
      <c r="Q132" s="84">
        <f t="shared" si="87"/>
        <v>34.840990004301418</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66.348779064957057</v>
      </c>
      <c r="N133" s="317">
        <f t="shared" si="88"/>
        <v>75.910666119498103</v>
      </c>
      <c r="O133" s="317">
        <f t="shared" si="88"/>
        <v>83.209062679484958</v>
      </c>
      <c r="P133" s="317">
        <f t="shared" si="88"/>
        <v>89.507840406736619</v>
      </c>
      <c r="Q133" s="317">
        <f t="shared" si="88"/>
        <v>93.395628918777163</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31.933722482831982</v>
      </c>
      <c r="N135" s="84">
        <f t="shared" si="89"/>
        <v>30.960104165733526</v>
      </c>
      <c r="O135" s="84">
        <f t="shared" si="89"/>
        <v>30.051133965955046</v>
      </c>
      <c r="P135" s="84">
        <f t="shared" si="89"/>
        <v>29.175775540169578</v>
      </c>
      <c r="Q135" s="84">
        <f t="shared" si="89"/>
        <v>28.325915399222918</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32.04330066602968</v>
      </c>
      <c r="N136" s="84">
        <f t="shared" si="90"/>
        <v>31.017915044716691</v>
      </c>
      <c r="O136" s="84">
        <f t="shared" si="90"/>
        <v>30.025341763285738</v>
      </c>
      <c r="P136" s="84">
        <f t="shared" si="90"/>
        <v>29.064530826860636</v>
      </c>
      <c r="Q136" s="84">
        <f t="shared" si="90"/>
        <v>28.134465840401109</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11.634803667438751</v>
      </c>
      <c r="N137" s="84">
        <f t="shared" si="91"/>
        <v>20.904914645605068</v>
      </c>
      <c r="O137" s="84">
        <f t="shared" si="91"/>
        <v>29.107601236138755</v>
      </c>
      <c r="P137" s="84">
        <f t="shared" si="91"/>
        <v>34.840990004301467</v>
      </c>
      <c r="Q137" s="84">
        <f t="shared" si="91"/>
        <v>40.114517388601008</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75.611826816300407</v>
      </c>
      <c r="N138" s="212">
        <f t="shared" ref="N138" si="96" xml:space="preserve"> SUM(N135:N137)</f>
        <v>82.882933856055274</v>
      </c>
      <c r="O138" s="212">
        <f t="shared" ref="O138" si="97" xml:space="preserve"> SUM(O135:O137)</f>
        <v>89.184076965379546</v>
      </c>
      <c r="P138" s="212">
        <f t="shared" ref="P138" si="98" xml:space="preserve"> SUM(P135:P137)</f>
        <v>93.081296371331689</v>
      </c>
      <c r="Q138" s="212">
        <f t="shared" ref="Q138" si="99" xml:space="preserve"> SUM(Q135:Q137)</f>
        <v>96.574898628225043</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66.348779064957057</v>
      </c>
      <c r="N140" s="84">
        <f t="shared" si="100"/>
        <v>75.910666119498103</v>
      </c>
      <c r="O140" s="84">
        <f t="shared" si="100"/>
        <v>83.209062679484958</v>
      </c>
      <c r="P140" s="84">
        <f t="shared" si="100"/>
        <v>89.507840406736619</v>
      </c>
      <c r="Q140" s="84">
        <f t="shared" si="100"/>
        <v>93.395628918777163</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75.611826816300407</v>
      </c>
      <c r="N141" s="84">
        <f t="shared" si="101"/>
        <v>82.882933856055274</v>
      </c>
      <c r="O141" s="84">
        <f t="shared" si="101"/>
        <v>89.184076965379546</v>
      </c>
      <c r="P141" s="84">
        <f t="shared" si="101"/>
        <v>93.081296371331689</v>
      </c>
      <c r="Q141" s="84">
        <f t="shared" si="101"/>
        <v>96.574898628225043</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70.980302940628732</v>
      </c>
      <c r="N142" s="212">
        <f t="shared" ref="N142" si="106" xml:space="preserve"> AVERAGE(N140:N141)</f>
        <v>79.396799987776689</v>
      </c>
      <c r="O142" s="212">
        <f t="shared" ref="O142" si="107" xml:space="preserve"> AVERAGE(O140:O141)</f>
        <v>86.196569822432252</v>
      </c>
      <c r="P142" s="212">
        <f t="shared" ref="P142" si="108" xml:space="preserve"> AVERAGE(P140:P141)</f>
        <v>91.294568389034154</v>
      </c>
      <c r="Q142" s="212">
        <f t="shared" ref="Q142" si="109" xml:space="preserve"> AVERAGE(Q140:Q141)</f>
        <v>94.985263773501103</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68.959494927720499</v>
      </c>
      <c r="N145" s="182">
        <f xml:space="preserve"> Inp!N$106</f>
        <v>80.319547548661504</v>
      </c>
      <c r="O145" s="182">
        <f xml:space="preserve"> Inp!O$106</f>
        <v>89.807929714968594</v>
      </c>
      <c r="P145" s="182">
        <f xml:space="preserve"> Inp!P$106</f>
        <v>98.640851431242893</v>
      </c>
      <c r="Q145" s="182">
        <f xml:space="preserve"> Inp!Q$106</f>
        <v>105.113296344204</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1.5202717872215801</v>
      </c>
      <c r="N146" s="182">
        <f xml:space="preserve"> Inp!N$107</f>
        <v>1.93357079915464</v>
      </c>
      <c r="O146" s="182">
        <f xml:space="preserve"> Inp!O$107</f>
        <v>2.2243373531343602</v>
      </c>
      <c r="P146" s="182">
        <f xml:space="preserve"> Inp!P$107</f>
        <v>2.43707206769075</v>
      </c>
      <c r="Q146" s="182">
        <f xml:space="preserve"> Inp!Q$107</f>
        <v>2.5697976967540401</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64.917614042277222</v>
      </c>
      <c r="N148" s="197">
        <f t="shared" si="110"/>
        <v>74.126190949421641</v>
      </c>
      <c r="O148" s="197">
        <f t="shared" si="110"/>
        <v>81.197974263067834</v>
      </c>
      <c r="P148" s="197">
        <f t="shared" si="110"/>
        <v>87.349732581174862</v>
      </c>
      <c r="Q148" s="197">
        <f t="shared" si="110"/>
        <v>91.166793703556749</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1.4311650226797259</v>
      </c>
      <c r="N149" s="224">
        <f t="shared" si="111"/>
        <v>1.7844751700764674</v>
      </c>
      <c r="O149" s="224">
        <f t="shared" si="111"/>
        <v>2.0110884164172091</v>
      </c>
      <c r="P149" s="224">
        <f t="shared" si="111"/>
        <v>2.1581078255617365</v>
      </c>
      <c r="Q149" s="224">
        <f t="shared" si="111"/>
        <v>2.2288352152203168</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66.348779064956943</v>
      </c>
      <c r="N151" s="8">
        <f t="shared" si="113"/>
        <v>75.910666119498103</v>
      </c>
      <c r="O151" s="8">
        <f t="shared" si="113"/>
        <v>83.209062679485044</v>
      </c>
      <c r="P151" s="8">
        <f t="shared" si="113"/>
        <v>89.507840406736605</v>
      </c>
      <c r="Q151" s="8">
        <f t="shared" si="113"/>
        <v>93.395628918777064</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66.348779064957057</v>
      </c>
      <c r="N153" s="84">
        <f t="shared" si="114"/>
        <v>75.910666119498103</v>
      </c>
      <c r="O153" s="84">
        <f t="shared" si="114"/>
        <v>83.209062679484958</v>
      </c>
      <c r="P153" s="84">
        <f t="shared" si="114"/>
        <v>89.507840406736619</v>
      </c>
      <c r="Q153" s="84">
        <f t="shared" si="114"/>
        <v>93.395628918777163</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66.348779064956943</v>
      </c>
      <c r="N154" s="197">
        <f t="shared" si="115"/>
        <v>75.910666119498103</v>
      </c>
      <c r="O154" s="197">
        <f t="shared" si="115"/>
        <v>83.209062679485044</v>
      </c>
      <c r="P154" s="197">
        <f t="shared" si="115"/>
        <v>89.507840406736605</v>
      </c>
      <c r="Q154" s="197">
        <f t="shared" si="115"/>
        <v>93.395628918777064</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75.611826816300407</v>
      </c>
      <c r="N158" s="84">
        <f t="shared" si="117"/>
        <v>82.882933856055274</v>
      </c>
      <c r="O158" s="84">
        <f t="shared" si="117"/>
        <v>89.184076965379546</v>
      </c>
      <c r="P158" s="84">
        <f t="shared" si="117"/>
        <v>93.081296371331689</v>
      </c>
      <c r="Q158" s="84">
        <f t="shared" si="117"/>
        <v>96.574898628225043</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75.611826816300294</v>
      </c>
      <c r="N159" s="182">
        <f xml:space="preserve"> Inp!N$108</f>
        <v>82.882933856055303</v>
      </c>
      <c r="O159" s="182">
        <f xml:space="preserve"> Inp!O$108</f>
        <v>89.184076965379603</v>
      </c>
      <c r="P159" s="182">
        <f xml:space="preserve"> Inp!P$108</f>
        <v>93.081296371331703</v>
      </c>
      <c r="Q159" s="182">
        <f xml:space="preserve"> Inp!Q$108</f>
        <v>96.574898628225</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70.980302940628732</v>
      </c>
      <c r="N168" s="84">
        <f t="shared" si="120"/>
        <v>79.396799987776689</v>
      </c>
      <c r="O168" s="84">
        <f t="shared" si="120"/>
        <v>86.196569822432252</v>
      </c>
      <c r="P168" s="84">
        <f t="shared" si="120"/>
        <v>91.294568389034154</v>
      </c>
      <c r="Q168" s="84">
        <f t="shared" si="120"/>
        <v>94.985263773501103</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28.392121176251493</v>
      </c>
      <c r="N169" s="84">
        <f t="shared" ref="N169" si="125" xml:space="preserve"> N167 * N168</f>
        <v>31.758719995110678</v>
      </c>
      <c r="O169" s="84">
        <f t="shared" ref="O169" si="126" xml:space="preserve"> O167 * O168</f>
        <v>34.478627928972905</v>
      </c>
      <c r="P169" s="84">
        <f t="shared" ref="P169" si="127" xml:space="preserve"> P167 * P168</f>
        <v>36.517827355613662</v>
      </c>
      <c r="Q169" s="84">
        <f t="shared" ref="Q169" si="128" xml:space="preserve"> Q167 * Q168</f>
        <v>37.994105509400441</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70.980302940628732</v>
      </c>
      <c r="N174" s="84">
        <f t="shared" si="129"/>
        <v>79.396799987776689</v>
      </c>
      <c r="O174" s="84">
        <f t="shared" si="129"/>
        <v>86.196569822432252</v>
      </c>
      <c r="P174" s="84">
        <f t="shared" si="129"/>
        <v>91.294568389034154</v>
      </c>
      <c r="Q174" s="84">
        <f t="shared" si="129"/>
        <v>94.985263773501103</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651.37933061226204</v>
      </c>
      <c r="N183" s="297">
        <f>Inp!N$112</f>
        <v>640.174818395849</v>
      </c>
      <c r="O183" s="297">
        <f>Inp!O$112</f>
        <v>632.43678289807804</v>
      </c>
      <c r="P183" s="297">
        <f>Inp!P$112</f>
        <v>625.95500139011801</v>
      </c>
      <c r="Q183" s="297">
        <f>Inp!Q$112</f>
        <v>619.83774776203495</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15.8012194121006</v>
      </c>
      <c r="N184" s="297">
        <f>Inp!N$113</f>
        <v>18.941267624060799</v>
      </c>
      <c r="O184" s="297">
        <f>Inp!O$113</f>
        <v>19.924088097199501</v>
      </c>
      <c r="P184" s="297">
        <f>Inp!P$113</f>
        <v>20.030560044484201</v>
      </c>
      <c r="Q184" s="297">
        <f>Inp!Q$113</f>
        <v>19.834807928385501</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27.005731628513999</v>
      </c>
      <c r="N185" s="297">
        <f>Inp!N$114</f>
        <v>26.679303121831399</v>
      </c>
      <c r="O185" s="297">
        <f>Inp!O$114</f>
        <v>26.405869605159801</v>
      </c>
      <c r="P185" s="297">
        <f>Inp!P$114</f>
        <v>26.147813672567001</v>
      </c>
      <c r="Q185" s="297">
        <f>Inp!Q$114</f>
        <v>25.892279636254901</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651.37933061226204</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625.36242747645008</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613.20043054441658</v>
      </c>
      <c r="N192" s="84">
        <f t="shared" si="140"/>
        <v>590.81160536508548</v>
      </c>
      <c r="O192" s="84">
        <f t="shared" si="140"/>
        <v>571.80458099588566</v>
      </c>
      <c r="P192" s="84">
        <f t="shared" si="140"/>
        <v>554.30383239735193</v>
      </c>
      <c r="Q192" s="84">
        <f t="shared" si="140"/>
        <v>537.59725976869333</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14.875072160363823</v>
      </c>
      <c r="N193" s="84">
        <f t="shared" si="141"/>
        <v>17.480726218914395</v>
      </c>
      <c r="O193" s="84">
        <f t="shared" si="141"/>
        <v>18.013950412464055</v>
      </c>
      <c r="P193" s="84">
        <f t="shared" si="141"/>
        <v>17.737722636715638</v>
      </c>
      <c r="Q193" s="84">
        <f t="shared" si="141"/>
        <v>17.20311231259852</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25.422861124878342</v>
      </c>
      <c r="N194" s="84">
        <f t="shared" si="142"/>
        <v>24.62208986434127</v>
      </c>
      <c r="O194" s="84">
        <f t="shared" si="142"/>
        <v>23.87431853065338</v>
      </c>
      <c r="P194" s="84">
        <f t="shared" si="142"/>
        <v>23.154752810230651</v>
      </c>
      <c r="Q194" s="84">
        <f t="shared" si="142"/>
        <v>22.456874612546713</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613.20043054441658</v>
      </c>
      <c r="N196" s="84">
        <f t="shared" si="143"/>
        <v>590.81160536508548</v>
      </c>
      <c r="O196" s="84">
        <f t="shared" si="143"/>
        <v>571.80458099588566</v>
      </c>
      <c r="P196" s="84">
        <f t="shared" si="143"/>
        <v>554.30383239735193</v>
      </c>
      <c r="Q196" s="84">
        <f t="shared" si="143"/>
        <v>537.59725976869333</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14.875072160363823</v>
      </c>
      <c r="N197" s="84">
        <f t="shared" si="144"/>
        <v>17.480726218914395</v>
      </c>
      <c r="O197" s="84">
        <f t="shared" si="144"/>
        <v>18.013950412464055</v>
      </c>
      <c r="P197" s="84">
        <f t="shared" si="144"/>
        <v>17.737722636715638</v>
      </c>
      <c r="Q197" s="84">
        <f t="shared" si="144"/>
        <v>17.20311231259852</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628.07550270478043</v>
      </c>
      <c r="N198" s="212">
        <f t="shared" si="145"/>
        <v>608.29233158399984</v>
      </c>
      <c r="O198" s="212">
        <f t="shared" si="145"/>
        <v>589.81853140834971</v>
      </c>
      <c r="P198" s="212">
        <f t="shared" si="145"/>
        <v>572.04155503406753</v>
      </c>
      <c r="Q198" s="212">
        <f t="shared" si="145"/>
        <v>554.80037208129181</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628.07550270478043</v>
      </c>
      <c r="N200" s="314">
        <f t="shared" si="146"/>
        <v>608.29233158399984</v>
      </c>
      <c r="O200" s="314">
        <f t="shared" si="146"/>
        <v>589.81853140834971</v>
      </c>
      <c r="P200" s="314">
        <f t="shared" si="146"/>
        <v>572.04155503406753</v>
      </c>
      <c r="Q200" s="314">
        <f t="shared" si="146"/>
        <v>554.80037208129181</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25.422861124878342</v>
      </c>
      <c r="N201" s="314">
        <f t="shared" si="147"/>
        <v>24.62208986434127</v>
      </c>
      <c r="O201" s="314">
        <f t="shared" si="147"/>
        <v>23.87431853065338</v>
      </c>
      <c r="P201" s="314">
        <f t="shared" si="147"/>
        <v>23.154752810230651</v>
      </c>
      <c r="Q201" s="314">
        <f t="shared" si="147"/>
        <v>22.456874612546713</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602.65264157990214</v>
      </c>
      <c r="N202" s="317">
        <f t="shared" si="148"/>
        <v>583.67024171965852</v>
      </c>
      <c r="O202" s="317">
        <f t="shared" si="148"/>
        <v>565.94421287769637</v>
      </c>
      <c r="P202" s="317">
        <f t="shared" si="148"/>
        <v>548.88680222383687</v>
      </c>
      <c r="Q202" s="317">
        <f t="shared" si="148"/>
        <v>532.34349746874511</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628.07550270478043</v>
      </c>
      <c r="N204" s="91">
        <f t="shared" si="149"/>
        <v>608.29233158399984</v>
      </c>
      <c r="O204" s="91">
        <f t="shared" si="149"/>
        <v>589.81853140834971</v>
      </c>
      <c r="P204" s="91">
        <f t="shared" si="149"/>
        <v>572.04155503406753</v>
      </c>
      <c r="Q204" s="91">
        <f t="shared" si="149"/>
        <v>554.80037208129181</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602.65264157990214</v>
      </c>
      <c r="N205" s="91">
        <f t="shared" si="150"/>
        <v>583.67024171965852</v>
      </c>
      <c r="O205" s="91">
        <f t="shared" si="150"/>
        <v>565.94421287769637</v>
      </c>
      <c r="P205" s="91">
        <f t="shared" si="150"/>
        <v>548.88680222383687</v>
      </c>
      <c r="Q205" s="91">
        <f t="shared" si="150"/>
        <v>532.34349746874511</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615.36407214234123</v>
      </c>
      <c r="N206" s="317">
        <f t="shared" si="151"/>
        <v>595.98128665182912</v>
      </c>
      <c r="O206" s="317">
        <f t="shared" si="151"/>
        <v>577.8813721430231</v>
      </c>
      <c r="P206" s="317">
        <f t="shared" si="151"/>
        <v>560.46417862895214</v>
      </c>
      <c r="Q206" s="317">
        <f t="shared" si="151"/>
        <v>543.57193477501846</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602.65264157990214</v>
      </c>
      <c r="N209" s="84">
        <f t="shared" si="152"/>
        <v>583.67024171965852</v>
      </c>
      <c r="O209" s="84">
        <f t="shared" si="152"/>
        <v>565.94421287769637</v>
      </c>
      <c r="P209" s="84">
        <f t="shared" si="152"/>
        <v>548.88680222383687</v>
      </c>
      <c r="Q209" s="84">
        <f t="shared" si="152"/>
        <v>532.34349746874511</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602.65264157990202</v>
      </c>
      <c r="N210" s="182">
        <f xml:space="preserve"> Inp!N$115</f>
        <v>583.67024171965795</v>
      </c>
      <c r="O210" s="182">
        <f xml:space="preserve"> Inp!O$115</f>
        <v>565.94421287769603</v>
      </c>
      <c r="P210" s="182">
        <f xml:space="preserve"> Inp!P$115</f>
        <v>548.88680222383698</v>
      </c>
      <c r="Q210" s="182">
        <f xml:space="preserve"> Inp!Q$115</f>
        <v>532.343497468745</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651.37933061226204</v>
      </c>
      <c r="N217" s="156">
        <f>Inp!N$116</f>
        <v>642.50956154999301</v>
      </c>
      <c r="O217" s="156">
        <f>Inp!O$116</f>
        <v>633.95558134572195</v>
      </c>
      <c r="P217" s="156">
        <f>Inp!P$116</f>
        <v>626.01513604313504</v>
      </c>
      <c r="Q217" s="156">
        <f>Inp!Q$116</f>
        <v>618.26087435751003</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12.9192235130411</v>
      </c>
      <c r="N218" s="156">
        <f>Inp!N$117</f>
        <v>12.8771657794</v>
      </c>
      <c r="O218" s="156">
        <f>Inp!O$117</f>
        <v>13.1553717689515</v>
      </c>
      <c r="P218" s="156">
        <f>Inp!P$117</f>
        <v>13.146317856906199</v>
      </c>
      <c r="Q218" s="156">
        <f>Inp!Q$117</f>
        <v>12.983478361508601</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21.788992575309901</v>
      </c>
      <c r="N220" s="156">
        <f>Inp!N$120</f>
        <v>21.4311459836712</v>
      </c>
      <c r="O220" s="156">
        <f>Inp!O$120</f>
        <v>21.095817071538399</v>
      </c>
      <c r="P220" s="156">
        <f>Inp!P$120</f>
        <v>20.9005795425314</v>
      </c>
      <c r="Q220" s="156">
        <f>Inp!Q$120</f>
        <v>20.6416903339119</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651.37933061226204</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625.36242747645008</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613.20043054441658</v>
      </c>
      <c r="N228" s="84">
        <f t="shared" si="156"/>
        <v>592.96631890797596</v>
      </c>
      <c r="O228" s="84">
        <f t="shared" si="156"/>
        <v>573.17777106555968</v>
      </c>
      <c r="P228" s="84">
        <f t="shared" si="156"/>
        <v>554.35708361917011</v>
      </c>
      <c r="Q228" s="84">
        <f t="shared" si="156"/>
        <v>536.22960698482291</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12.16199693203348</v>
      </c>
      <c r="N229" s="84">
        <f t="shared" si="157"/>
        <v>11.884220947246476</v>
      </c>
      <c r="O229" s="84">
        <f t="shared" si="157"/>
        <v>11.8941561363971</v>
      </c>
      <c r="P229" s="84">
        <f t="shared" si="157"/>
        <v>11.641498756002893</v>
      </c>
      <c r="Q229" s="84">
        <f t="shared" si="157"/>
        <v>11.260821746682053</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20.511887621227523</v>
      </c>
      <c r="N231" s="84">
        <f t="shared" si="159"/>
        <v>19.778612653265817</v>
      </c>
      <c r="O231" s="84">
        <f t="shared" si="159"/>
        <v>19.073344826783831</v>
      </c>
      <c r="P231" s="84">
        <f t="shared" si="159"/>
        <v>18.508153643668201</v>
      </c>
      <c r="Q231" s="84">
        <f t="shared" si="159"/>
        <v>17.902937019520206</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613.20043054441658</v>
      </c>
      <c r="N234" s="84">
        <f t="shared" si="161"/>
        <v>592.96631890797596</v>
      </c>
      <c r="O234" s="84">
        <f t="shared" si="161"/>
        <v>573.17777106555968</v>
      </c>
      <c r="P234" s="84">
        <f t="shared" si="161"/>
        <v>554.35708361917011</v>
      </c>
      <c r="Q234" s="84">
        <f t="shared" si="161"/>
        <v>536.22960698482291</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12.16199693203348</v>
      </c>
      <c r="N235" s="84">
        <f t="shared" si="162"/>
        <v>11.884220947246476</v>
      </c>
      <c r="O235" s="84">
        <f t="shared" si="162"/>
        <v>11.8941561363971</v>
      </c>
      <c r="P235" s="84">
        <f t="shared" si="162"/>
        <v>11.641498756002893</v>
      </c>
      <c r="Q235" s="84">
        <f t="shared" si="162"/>
        <v>11.260821746682053</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625.36242747645008</v>
      </c>
      <c r="N238" s="212">
        <f t="shared" si="164"/>
        <v>604.85053985522245</v>
      </c>
      <c r="O238" s="212">
        <f t="shared" si="164"/>
        <v>585.07192720195678</v>
      </c>
      <c r="P238" s="212">
        <f t="shared" si="164"/>
        <v>565.99858237517299</v>
      </c>
      <c r="Q238" s="212">
        <f t="shared" si="164"/>
        <v>547.49042873150495</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625.36242747645008</v>
      </c>
      <c r="N240" s="117">
        <f t="shared" si="165"/>
        <v>604.85053985522245</v>
      </c>
      <c r="O240" s="117">
        <f t="shared" si="165"/>
        <v>585.07192720195678</v>
      </c>
      <c r="P240" s="117">
        <f t="shared" si="165"/>
        <v>565.99858237517299</v>
      </c>
      <c r="Q240" s="117">
        <f t="shared" si="165"/>
        <v>547.49042873150495</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20.511887621227523</v>
      </c>
      <c r="N241" s="117">
        <f t="shared" si="166"/>
        <v>19.778612653265817</v>
      </c>
      <c r="O241" s="117">
        <f t="shared" si="166"/>
        <v>19.073344826783831</v>
      </c>
      <c r="P241" s="117">
        <f t="shared" si="166"/>
        <v>18.508153643668201</v>
      </c>
      <c r="Q241" s="117">
        <f t="shared" si="166"/>
        <v>17.902937019520206</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604.85053985522256</v>
      </c>
      <c r="N243" s="261">
        <f t="shared" si="168"/>
        <v>585.07192720195667</v>
      </c>
      <c r="O243" s="261">
        <f t="shared" si="168"/>
        <v>565.99858237517299</v>
      </c>
      <c r="P243" s="261">
        <f t="shared" si="168"/>
        <v>547.49042873150484</v>
      </c>
      <c r="Q243" s="261">
        <f t="shared" si="168"/>
        <v>529.58749171198474</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625.36242747645008</v>
      </c>
      <c r="N245" s="91">
        <f t="shared" si="169"/>
        <v>604.85053985522245</v>
      </c>
      <c r="O245" s="91">
        <f t="shared" si="169"/>
        <v>585.07192720195678</v>
      </c>
      <c r="P245" s="91">
        <f t="shared" si="169"/>
        <v>565.99858237517299</v>
      </c>
      <c r="Q245" s="91">
        <f t="shared" si="169"/>
        <v>547.49042873150495</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604.85053985522256</v>
      </c>
      <c r="N246" s="91">
        <f t="shared" si="170"/>
        <v>585.07192720195667</v>
      </c>
      <c r="O246" s="91">
        <f t="shared" si="170"/>
        <v>565.99858237517299</v>
      </c>
      <c r="P246" s="91">
        <f t="shared" si="170"/>
        <v>547.49042873150484</v>
      </c>
      <c r="Q246" s="91">
        <f t="shared" si="170"/>
        <v>529.58749171198474</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615.10648366583632</v>
      </c>
      <c r="N247" s="261">
        <f t="shared" si="171"/>
        <v>594.96123352858956</v>
      </c>
      <c r="O247" s="261">
        <f t="shared" si="171"/>
        <v>575.53525478856488</v>
      </c>
      <c r="P247" s="261">
        <f t="shared" si="171"/>
        <v>556.74450555333897</v>
      </c>
      <c r="Q247" s="261">
        <f t="shared" si="171"/>
        <v>538.5389602217449</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604.85053985522256</v>
      </c>
      <c r="N250" s="84">
        <f t="shared" si="172"/>
        <v>585.07192720195667</v>
      </c>
      <c r="O250" s="84">
        <f t="shared" si="172"/>
        <v>565.99858237517299</v>
      </c>
      <c r="P250" s="84">
        <f t="shared" si="172"/>
        <v>547.49042873150484</v>
      </c>
      <c r="Q250" s="84">
        <f t="shared" si="172"/>
        <v>529.58749171198474</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604.850539855222</v>
      </c>
      <c r="N251" s="182">
        <f xml:space="preserve"> Inp!N$122</f>
        <v>585.07192720195701</v>
      </c>
      <c r="O251" s="182">
        <f xml:space="preserve"> Inp!O$122</f>
        <v>565.99858237517299</v>
      </c>
      <c r="P251" s="182">
        <f xml:space="preserve"> Inp!P$122</f>
        <v>547.49042873150495</v>
      </c>
      <c r="Q251" s="182">
        <f xml:space="preserve"> Inp!Q$122</f>
        <v>529.58749171198497</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34.139723232052802</v>
      </c>
      <c r="O259" s="230">
        <f xml:space="preserve"> Inp!O$123</f>
        <v>84.1712014416578</v>
      </c>
      <c r="P259" s="230">
        <f xml:space="preserve"> Inp!P$123</f>
        <v>139.397110629205</v>
      </c>
      <c r="Q259" s="230">
        <f xml:space="preserve"> Inp!Q$123</f>
        <v>182.02543478400801</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0.68422775633319399</v>
      </c>
      <c r="O260" s="230">
        <f xml:space="preserve"> Inp!O$124</f>
        <v>1.74665777822131</v>
      </c>
      <c r="P260" s="230">
        <f xml:space="preserve"> Inp!P$124</f>
        <v>2.92733932321338</v>
      </c>
      <c r="Q260" s="230">
        <f xml:space="preserve"> Inp!Q$124</f>
        <v>3.8225341304644398</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34.708950012253801</v>
      </c>
      <c r="N261" s="230">
        <f xml:space="preserve"> Inp!N$125</f>
        <v>51.325160016867798</v>
      </c>
      <c r="O261" s="230">
        <f xml:space="preserve"> Inp!O$125</f>
        <v>57.212741303134798</v>
      </c>
      <c r="P261" s="230">
        <f xml:space="preserve"> Inp!P$125</f>
        <v>45.092252676291402</v>
      </c>
      <c r="Q261" s="230">
        <f xml:space="preserve"> Inp!Q$125</f>
        <v>50.126449457286697</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0.56922678020096196</v>
      </c>
      <c r="N262" s="230">
        <f xml:space="preserve"> Inp!N$126</f>
        <v>1.97790956359601</v>
      </c>
      <c r="O262" s="230">
        <f xml:space="preserve"> Inp!O$126</f>
        <v>3.7334898938091601</v>
      </c>
      <c r="P262" s="230">
        <f xml:space="preserve"> Inp!P$126</f>
        <v>5.3912678447014404</v>
      </c>
      <c r="Q262" s="230">
        <f xml:space="preserve"> Inp!Q$126</f>
        <v>6.89679603212989</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31.50724475541103</v>
      </c>
      <c r="O269" s="84">
        <f t="shared" si="183"/>
        <v>76.101643474497038</v>
      </c>
      <c r="P269" s="84">
        <f t="shared" si="183"/>
        <v>123.44074649981032</v>
      </c>
      <c r="Q269" s="84">
        <f t="shared" si="183"/>
        <v>157.87417804321308</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0.63146766717181158</v>
      </c>
      <c r="O270" s="84">
        <f t="shared" si="184"/>
        <v>1.579204350579331</v>
      </c>
      <c r="P270" s="84">
        <f t="shared" si="184"/>
        <v>2.5922556764960829</v>
      </c>
      <c r="Q270" s="84">
        <f t="shared" si="184"/>
        <v>3.3153577389077102</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32.674575460128992</v>
      </c>
      <c r="N271" s="84">
        <f t="shared" si="185"/>
        <v>47.367530421096902</v>
      </c>
      <c r="O271" s="84">
        <f t="shared" si="185"/>
        <v>51.727711690888768</v>
      </c>
      <c r="P271" s="84">
        <f t="shared" si="185"/>
        <v>39.93067938492338</v>
      </c>
      <c r="Q271" s="84">
        <f t="shared" si="185"/>
        <v>43.475638531967753</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0.53586303754611508</v>
      </c>
      <c r="N272" s="84">
        <f t="shared" si="186"/>
        <v>1.8253950186033927</v>
      </c>
      <c r="O272" s="84">
        <f t="shared" si="186"/>
        <v>3.3755573396589802</v>
      </c>
      <c r="P272" s="84">
        <f t="shared" si="186"/>
        <v>4.7741457791087116</v>
      </c>
      <c r="Q272" s="84">
        <f t="shared" si="186"/>
        <v>5.9817245100730254</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31.50724475541103</v>
      </c>
      <c r="O274" s="236">
        <f t="shared" si="187"/>
        <v>76.101643474497038</v>
      </c>
      <c r="P274" s="236">
        <f t="shared" si="187"/>
        <v>123.44074649981032</v>
      </c>
      <c r="Q274" s="236">
        <f t="shared" si="187"/>
        <v>157.87417804321308</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0.63146766717181158</v>
      </c>
      <c r="O275" s="236">
        <f t="shared" si="188"/>
        <v>1.579204350579331</v>
      </c>
      <c r="P275" s="236">
        <f t="shared" si="188"/>
        <v>2.5922556764960829</v>
      </c>
      <c r="Q275" s="236">
        <f t="shared" si="188"/>
        <v>3.3153577389077102</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32.138712422582842</v>
      </c>
      <c r="O276" s="212">
        <f t="shared" si="189"/>
        <v>77.68084782507637</v>
      </c>
      <c r="P276" s="212">
        <f t="shared" si="189"/>
        <v>126.0330021763064</v>
      </c>
      <c r="Q276" s="212">
        <f t="shared" si="189"/>
        <v>161.1895357821208</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32.138712422582842</v>
      </c>
      <c r="O278" s="262">
        <f t="shared" si="190"/>
        <v>77.68084782507637</v>
      </c>
      <c r="P278" s="262">
        <f t="shared" si="190"/>
        <v>126.0330021763064</v>
      </c>
      <c r="Q278" s="262">
        <f t="shared" si="190"/>
        <v>161.1895357821208</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32.674575460128992</v>
      </c>
      <c r="N279" s="262">
        <f t="shared" si="191"/>
        <v>47.367530421096902</v>
      </c>
      <c r="O279" s="262">
        <f t="shared" si="191"/>
        <v>51.727711690888768</v>
      </c>
      <c r="P279" s="262">
        <f t="shared" si="191"/>
        <v>39.93067938492338</v>
      </c>
      <c r="Q279" s="262">
        <f t="shared" si="191"/>
        <v>43.475638531967753</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0.53586303754611508</v>
      </c>
      <c r="N280" s="262">
        <f t="shared" si="192"/>
        <v>1.8253950186033927</v>
      </c>
      <c r="O280" s="262">
        <f t="shared" si="192"/>
        <v>3.3755573396589802</v>
      </c>
      <c r="P280" s="262">
        <f t="shared" si="192"/>
        <v>4.7741457791087116</v>
      </c>
      <c r="Q280" s="262">
        <f t="shared" si="192"/>
        <v>5.9817245100730254</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32.138712422582877</v>
      </c>
      <c r="N281" s="261">
        <f t="shared" si="193"/>
        <v>77.680847825076356</v>
      </c>
      <c r="O281" s="261">
        <f t="shared" si="193"/>
        <v>126.03300217630614</v>
      </c>
      <c r="P281" s="261">
        <f t="shared" si="193"/>
        <v>161.18953578212106</v>
      </c>
      <c r="Q281" s="261">
        <f t="shared" si="193"/>
        <v>198.68344980401551</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32.138712422582842</v>
      </c>
      <c r="O283" s="84">
        <f t="shared" si="194"/>
        <v>77.68084782507637</v>
      </c>
      <c r="P283" s="84">
        <f t="shared" si="194"/>
        <v>126.0330021763064</v>
      </c>
      <c r="Q283" s="84">
        <f t="shared" si="194"/>
        <v>161.1895357821208</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32.138712422582877</v>
      </c>
      <c r="N284" s="84">
        <f t="shared" si="195"/>
        <v>77.680847825076356</v>
      </c>
      <c r="O284" s="84">
        <f t="shared" si="195"/>
        <v>126.03300217630614</v>
      </c>
      <c r="P284" s="84">
        <f t="shared" si="195"/>
        <v>161.18953578212106</v>
      </c>
      <c r="Q284" s="84">
        <f t="shared" si="195"/>
        <v>198.68344980401551</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16.069356211291439</v>
      </c>
      <c r="N285" s="261">
        <f t="shared" si="196"/>
        <v>54.909780123829599</v>
      </c>
      <c r="O285" s="261">
        <f t="shared" si="196"/>
        <v>101.85692500069126</v>
      </c>
      <c r="P285" s="261">
        <f t="shared" si="196"/>
        <v>143.61126897921372</v>
      </c>
      <c r="Q285" s="261">
        <f t="shared" si="196"/>
        <v>179.93649279306817</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32.138712422582877</v>
      </c>
      <c r="N288" s="84">
        <f t="shared" si="197"/>
        <v>77.680847825076356</v>
      </c>
      <c r="O288" s="84">
        <f t="shared" si="197"/>
        <v>126.03300217630614</v>
      </c>
      <c r="P288" s="84">
        <f t="shared" si="197"/>
        <v>161.18953578212106</v>
      </c>
      <c r="Q288" s="84">
        <f t="shared" si="197"/>
        <v>198.68344980401551</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32.138712422582799</v>
      </c>
      <c r="N289" s="182">
        <f xml:space="preserve"> Inp!N$127</f>
        <v>77.680847825076398</v>
      </c>
      <c r="O289" s="182">
        <f xml:space="preserve"> Inp!O$127</f>
        <v>126.033002176306</v>
      </c>
      <c r="P289" s="182">
        <f xml:space="preserve"> Inp!P$127</f>
        <v>161.189535782121</v>
      </c>
      <c r="Q289" s="182">
        <f xml:space="preserve"> Inp!Q$127</f>
        <v>198.68344980401599</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625.36242747645008</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625.36242747645008</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1250.7248549529002</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628.07550270478043</v>
      </c>
      <c r="N301" s="84">
        <f t="shared" si="203"/>
        <v>608.29233158399984</v>
      </c>
      <c r="O301" s="84">
        <f t="shared" si="203"/>
        <v>589.81853140834971</v>
      </c>
      <c r="P301" s="84">
        <f t="shared" si="203"/>
        <v>572.04155503406753</v>
      </c>
      <c r="Q301" s="84">
        <f t="shared" si="203"/>
        <v>554.80037208129181</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625.36242747645008</v>
      </c>
      <c r="N302" s="84">
        <f t="shared" si="204"/>
        <v>604.85053985522245</v>
      </c>
      <c r="O302" s="84">
        <f t="shared" si="204"/>
        <v>585.07192720195678</v>
      </c>
      <c r="P302" s="84">
        <f t="shared" si="204"/>
        <v>565.99858237517299</v>
      </c>
      <c r="Q302" s="84">
        <f t="shared" si="204"/>
        <v>547.49042873150495</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32.138712422582842</v>
      </c>
      <c r="O303" s="84">
        <f t="shared" si="205"/>
        <v>77.68084782507637</v>
      </c>
      <c r="P303" s="84">
        <f t="shared" si="205"/>
        <v>126.0330021763064</v>
      </c>
      <c r="Q303" s="84">
        <f t="shared" si="205"/>
        <v>161.1895357821208</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1253.4379301812305</v>
      </c>
      <c r="N304" s="317">
        <f t="shared" si="206"/>
        <v>1245.2815838618051</v>
      </c>
      <c r="O304" s="317">
        <f t="shared" si="206"/>
        <v>1252.5713064353829</v>
      </c>
      <c r="P304" s="317">
        <f t="shared" si="206"/>
        <v>1264.0731395855469</v>
      </c>
      <c r="Q304" s="317">
        <f t="shared" si="206"/>
        <v>1263.4803365949176</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602.65264157990214</v>
      </c>
      <c r="N306" s="84">
        <f t="shared" si="207"/>
        <v>583.67024171965852</v>
      </c>
      <c r="O306" s="84">
        <f t="shared" si="207"/>
        <v>565.94421287769637</v>
      </c>
      <c r="P306" s="84">
        <f t="shared" si="207"/>
        <v>548.88680222383687</v>
      </c>
      <c r="Q306" s="84">
        <f t="shared" si="207"/>
        <v>532.34349746874511</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604.85053985522256</v>
      </c>
      <c r="N307" s="84">
        <f t="shared" si="208"/>
        <v>585.07192720195667</v>
      </c>
      <c r="O307" s="84">
        <f t="shared" si="208"/>
        <v>565.99858237517299</v>
      </c>
      <c r="P307" s="84">
        <f t="shared" si="208"/>
        <v>547.49042873150484</v>
      </c>
      <c r="Q307" s="84">
        <f t="shared" si="208"/>
        <v>529.58749171198474</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32.138712422582877</v>
      </c>
      <c r="N308" s="84">
        <f t="shared" si="209"/>
        <v>77.680847825076356</v>
      </c>
      <c r="O308" s="84">
        <f t="shared" si="209"/>
        <v>126.03300217630614</v>
      </c>
      <c r="P308" s="84">
        <f t="shared" si="209"/>
        <v>161.18953578212106</v>
      </c>
      <c r="Q308" s="84">
        <f t="shared" si="209"/>
        <v>198.68344980401551</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1239.6418938577074</v>
      </c>
      <c r="N309" s="212">
        <f t="shared" si="211"/>
        <v>1246.4230167466917</v>
      </c>
      <c r="O309" s="212">
        <f t="shared" si="211"/>
        <v>1257.9757974291756</v>
      </c>
      <c r="P309" s="212">
        <f t="shared" si="211"/>
        <v>1257.5667667374628</v>
      </c>
      <c r="Q309" s="212">
        <f t="shared" si="211"/>
        <v>1260.6144389847452</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1253.4379301812305</v>
      </c>
      <c r="N311" s="84">
        <f t="shared" si="212"/>
        <v>1245.2815838618051</v>
      </c>
      <c r="O311" s="84">
        <f t="shared" si="212"/>
        <v>1252.5713064353829</v>
      </c>
      <c r="P311" s="84">
        <f t="shared" si="212"/>
        <v>1264.0731395855469</v>
      </c>
      <c r="Q311" s="84">
        <f t="shared" si="212"/>
        <v>1263.4803365949176</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1239.6418938577074</v>
      </c>
      <c r="N312" s="84">
        <f t="shared" si="213"/>
        <v>1246.4230167466917</v>
      </c>
      <c r="O312" s="84">
        <f t="shared" si="213"/>
        <v>1257.9757974291756</v>
      </c>
      <c r="P312" s="84">
        <f t="shared" si="213"/>
        <v>1257.5667667374628</v>
      </c>
      <c r="Q312" s="84">
        <f t="shared" si="213"/>
        <v>1260.6144389847452</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1246.5399120194688</v>
      </c>
      <c r="N313" s="212">
        <f t="shared" si="214"/>
        <v>1245.8523003042483</v>
      </c>
      <c r="O313" s="212">
        <f t="shared" si="214"/>
        <v>1255.2735519322791</v>
      </c>
      <c r="P313" s="212">
        <f t="shared" si="214"/>
        <v>1260.8199531615048</v>
      </c>
      <c r="Q313" s="212">
        <f t="shared" si="214"/>
        <v>1262.0473877898314</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1302.75866122452</v>
      </c>
      <c r="N316" s="182">
        <f xml:space="preserve"> Inp!N$128</f>
        <v>1316.82410317789</v>
      </c>
      <c r="O316" s="182">
        <f xml:space="preserve"> Inp!O$128</f>
        <v>1350.5635656854599</v>
      </c>
      <c r="P316" s="182">
        <f xml:space="preserve"> Inp!P$128</f>
        <v>1391.36724806246</v>
      </c>
      <c r="Q316" s="182">
        <f xml:space="preserve"> Inp!Q$128</f>
        <v>1420.1240569035499</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28.7204429251417</v>
      </c>
      <c r="N317" s="182">
        <f xml:space="preserve"> Inp!N$129</f>
        <v>32.502661159794002</v>
      </c>
      <c r="O317" s="182">
        <f xml:space="preserve"> Inp!O$129</f>
        <v>34.826117644372303</v>
      </c>
      <c r="P317" s="182">
        <f xml:space="preserve"> Inp!P$129</f>
        <v>36.104217224603801</v>
      </c>
      <c r="Q317" s="182">
        <f xml:space="preserve"> Inp!Q$129</f>
        <v>36.640820420358601</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1226.4008610888293</v>
      </c>
      <c r="N319" s="197">
        <f t="shared" si="215"/>
        <v>1215.2851690284681</v>
      </c>
      <c r="O319" s="197">
        <f t="shared" si="215"/>
        <v>1221.0839955359443</v>
      </c>
      <c r="P319" s="197">
        <f t="shared" si="215"/>
        <v>1232.101662516334</v>
      </c>
      <c r="Q319" s="197">
        <f t="shared" si="215"/>
        <v>1231.7010447967266</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27.037069092397303</v>
      </c>
      <c r="N320" s="224">
        <f t="shared" si="216"/>
        <v>29.99641483333269</v>
      </c>
      <c r="O320" s="224">
        <f t="shared" si="216"/>
        <v>31.48731089944048</v>
      </c>
      <c r="P320" s="224">
        <f t="shared" si="216"/>
        <v>31.971477069214632</v>
      </c>
      <c r="Q320" s="224">
        <f t="shared" si="216"/>
        <v>31.779291798188336</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1253.4379301812266</v>
      </c>
      <c r="N322" s="8">
        <f t="shared" ref="N322:Q322" si="219" xml:space="preserve"> SUM(N319:N321)</f>
        <v>1245.2815838618008</v>
      </c>
      <c r="O322" s="8">
        <f t="shared" si="219"/>
        <v>1252.5713064353847</v>
      </c>
      <c r="P322" s="8">
        <f t="shared" si="219"/>
        <v>1264.0731395855487</v>
      </c>
      <c r="Q322" s="8">
        <f t="shared" si="219"/>
        <v>1263.4803365949149</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1253.4379301812305</v>
      </c>
      <c r="N324" s="84">
        <f t="shared" si="220"/>
        <v>1245.2815838618051</v>
      </c>
      <c r="O324" s="84">
        <f t="shared" si="220"/>
        <v>1252.5713064353829</v>
      </c>
      <c r="P324" s="84">
        <f t="shared" si="220"/>
        <v>1264.0731395855469</v>
      </c>
      <c r="Q324" s="84">
        <f t="shared" si="220"/>
        <v>1263.4803365949176</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1253.4379301812266</v>
      </c>
      <c r="N325" s="197">
        <f t="shared" si="221"/>
        <v>1245.2815838618008</v>
      </c>
      <c r="O325" s="197">
        <f t="shared" si="221"/>
        <v>1252.5713064353847</v>
      </c>
      <c r="P325" s="197">
        <f t="shared" si="221"/>
        <v>1264.0731395855487</v>
      </c>
      <c r="Q325" s="197">
        <f t="shared" si="221"/>
        <v>1263.4803365949149</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1239.6418938577074</v>
      </c>
      <c r="N329" s="84">
        <f t="shared" si="223"/>
        <v>1246.4230167466917</v>
      </c>
      <c r="O329" s="84">
        <f t="shared" si="223"/>
        <v>1257.9757974291756</v>
      </c>
      <c r="P329" s="84">
        <f t="shared" si="223"/>
        <v>1257.5667667374628</v>
      </c>
      <c r="Q329" s="84">
        <f t="shared" si="223"/>
        <v>1260.6144389847452</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1239.6418938577101</v>
      </c>
      <c r="N330" s="182">
        <f xml:space="preserve"> Inp!N$130</f>
        <v>1246.4230167466901</v>
      </c>
      <c r="O330" s="182">
        <f xml:space="preserve"> Inp!O$130</f>
        <v>1257.9757974291799</v>
      </c>
      <c r="P330" s="182">
        <f xml:space="preserve"> Inp!P$130</f>
        <v>1257.5667667374601</v>
      </c>
      <c r="Q330" s="182">
        <f xml:space="preserve"> Inp!Q$130</f>
        <v>1260.61443898475</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1246.5399120194688</v>
      </c>
      <c r="N339" s="84">
        <f t="shared" si="227"/>
        <v>1245.8523003042483</v>
      </c>
      <c r="O339" s="84">
        <f t="shared" si="227"/>
        <v>1255.2735519322791</v>
      </c>
      <c r="P339" s="84">
        <f t="shared" si="227"/>
        <v>1260.8199531615048</v>
      </c>
      <c r="Q339" s="84">
        <f t="shared" si="227"/>
        <v>1262.0473877898314</v>
      </c>
    </row>
    <row r="340" spans="1:17" hidden="1" outlineLevel="2">
      <c r="B340" s="270"/>
      <c r="E340" s="84" t="s">
        <v>645</v>
      </c>
      <c r="G340" s="70" t="s">
        <v>170</v>
      </c>
      <c r="J340" s="84">
        <f t="shared" ref="J340:Q340" si="228" xml:space="preserve"> J338 * J339</f>
        <v>0</v>
      </c>
      <c r="K340" s="84">
        <f t="shared" si="228"/>
        <v>0</v>
      </c>
      <c r="L340" s="84">
        <f t="shared" si="228"/>
        <v>0</v>
      </c>
      <c r="M340" s="84">
        <f t="shared" si="228"/>
        <v>498.61596480778758</v>
      </c>
      <c r="N340" s="84">
        <f t="shared" si="228"/>
        <v>498.34092012169936</v>
      </c>
      <c r="O340" s="84">
        <f t="shared" si="228"/>
        <v>502.10942077291168</v>
      </c>
      <c r="P340" s="84">
        <f t="shared" si="228"/>
        <v>504.32798126460193</v>
      </c>
      <c r="Q340" s="84">
        <f t="shared" si="228"/>
        <v>504.81895511593257</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1246.5399120194688</v>
      </c>
      <c r="N345" s="84">
        <f t="shared" si="229"/>
        <v>1245.8523003042483</v>
      </c>
      <c r="O345" s="84">
        <f t="shared" si="229"/>
        <v>1255.2735519322791</v>
      </c>
      <c r="P345" s="84">
        <f t="shared" si="229"/>
        <v>1260.8199531615048</v>
      </c>
      <c r="Q345" s="84">
        <f t="shared" si="229"/>
        <v>1262.0473877898314</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0</v>
      </c>
      <c r="N354" s="297">
        <f>Inp!N$134</f>
        <v>0</v>
      </c>
      <c r="O354" s="297">
        <f>Inp!O$134</f>
        <v>0</v>
      </c>
      <c r="P354" s="297">
        <f>Inp!P$134</f>
        <v>0</v>
      </c>
      <c r="Q354" s="297">
        <f>Inp!Q$134</f>
        <v>0</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0</v>
      </c>
      <c r="N355" s="297">
        <f>Inp!N$135</f>
        <v>0</v>
      </c>
      <c r="O355" s="297">
        <f>Inp!O$135</f>
        <v>0</v>
      </c>
      <c r="P355" s="297">
        <f>Inp!P$135</f>
        <v>0</v>
      </c>
      <c r="Q355" s="297">
        <f>Inp!Q$135</f>
        <v>0</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0</v>
      </c>
      <c r="N356" s="297">
        <f>Inp!N$136</f>
        <v>0</v>
      </c>
      <c r="O356" s="297">
        <f>Inp!O$136</f>
        <v>0</v>
      </c>
      <c r="P356" s="297">
        <f>Inp!P$136</f>
        <v>0</v>
      </c>
      <c r="Q356" s="297">
        <f>Inp!Q$136</f>
        <v>0</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0</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0</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0</v>
      </c>
      <c r="N363" s="84">
        <f t="shared" si="240"/>
        <v>0</v>
      </c>
      <c r="O363" s="84">
        <f t="shared" si="240"/>
        <v>0</v>
      </c>
      <c r="P363" s="84">
        <f t="shared" si="240"/>
        <v>0</v>
      </c>
      <c r="Q363" s="84">
        <f t="shared" si="240"/>
        <v>0</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0</v>
      </c>
      <c r="N364" s="84">
        <f t="shared" si="241"/>
        <v>0</v>
      </c>
      <c r="O364" s="84">
        <f t="shared" si="241"/>
        <v>0</v>
      </c>
      <c r="P364" s="84">
        <f t="shared" si="241"/>
        <v>0</v>
      </c>
      <c r="Q364" s="84">
        <f t="shared" si="241"/>
        <v>0</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0</v>
      </c>
      <c r="N365" s="84">
        <f t="shared" si="242"/>
        <v>0</v>
      </c>
      <c r="O365" s="84">
        <f t="shared" si="242"/>
        <v>0</v>
      </c>
      <c r="P365" s="84">
        <f t="shared" si="242"/>
        <v>0</v>
      </c>
      <c r="Q365" s="84">
        <f t="shared" si="242"/>
        <v>0</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0</v>
      </c>
      <c r="N367" s="84">
        <f t="shared" si="243"/>
        <v>0</v>
      </c>
      <c r="O367" s="84">
        <f t="shared" si="243"/>
        <v>0</v>
      </c>
      <c r="P367" s="84">
        <f t="shared" si="243"/>
        <v>0</v>
      </c>
      <c r="Q367" s="84">
        <f t="shared" si="243"/>
        <v>0</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0</v>
      </c>
      <c r="N368" s="84">
        <f t="shared" si="244"/>
        <v>0</v>
      </c>
      <c r="O368" s="84">
        <f t="shared" si="244"/>
        <v>0</v>
      </c>
      <c r="P368" s="84">
        <f t="shared" si="244"/>
        <v>0</v>
      </c>
      <c r="Q368" s="84">
        <f t="shared" si="244"/>
        <v>0</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0</v>
      </c>
      <c r="N369" s="212">
        <f t="shared" si="245"/>
        <v>0</v>
      </c>
      <c r="O369" s="212">
        <f t="shared" si="245"/>
        <v>0</v>
      </c>
      <c r="P369" s="212">
        <f t="shared" si="245"/>
        <v>0</v>
      </c>
      <c r="Q369" s="212">
        <f t="shared" si="245"/>
        <v>0</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0</v>
      </c>
      <c r="N371" s="314">
        <f t="shared" si="246"/>
        <v>0</v>
      </c>
      <c r="O371" s="314">
        <f t="shared" si="246"/>
        <v>0</v>
      </c>
      <c r="P371" s="314">
        <f t="shared" si="246"/>
        <v>0</v>
      </c>
      <c r="Q371" s="314">
        <f t="shared" si="246"/>
        <v>0</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0</v>
      </c>
      <c r="N372" s="314">
        <f t="shared" si="247"/>
        <v>0</v>
      </c>
      <c r="O372" s="314">
        <f t="shared" si="247"/>
        <v>0</v>
      </c>
      <c r="P372" s="314">
        <f t="shared" si="247"/>
        <v>0</v>
      </c>
      <c r="Q372" s="314">
        <f t="shared" si="247"/>
        <v>0</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0</v>
      </c>
      <c r="N373" s="317">
        <f t="shared" si="248"/>
        <v>0</v>
      </c>
      <c r="O373" s="317">
        <f t="shared" si="248"/>
        <v>0</v>
      </c>
      <c r="P373" s="317">
        <f t="shared" si="248"/>
        <v>0</v>
      </c>
      <c r="Q373" s="317">
        <f t="shared" si="248"/>
        <v>0</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0</v>
      </c>
      <c r="N375" s="91">
        <f t="shared" si="249"/>
        <v>0</v>
      </c>
      <c r="O375" s="91">
        <f t="shared" si="249"/>
        <v>0</v>
      </c>
      <c r="P375" s="91">
        <f t="shared" si="249"/>
        <v>0</v>
      </c>
      <c r="Q375" s="91">
        <f t="shared" si="249"/>
        <v>0</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0</v>
      </c>
      <c r="N376" s="91">
        <f t="shared" si="250"/>
        <v>0</v>
      </c>
      <c r="O376" s="91">
        <f t="shared" si="250"/>
        <v>0</v>
      </c>
      <c r="P376" s="91">
        <f t="shared" si="250"/>
        <v>0</v>
      </c>
      <c r="Q376" s="91">
        <f t="shared" si="250"/>
        <v>0</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0</v>
      </c>
      <c r="N377" s="317">
        <f t="shared" si="251"/>
        <v>0</v>
      </c>
      <c r="O377" s="317">
        <f t="shared" si="251"/>
        <v>0</v>
      </c>
      <c r="P377" s="317">
        <f t="shared" si="251"/>
        <v>0</v>
      </c>
      <c r="Q377" s="317">
        <f t="shared" si="251"/>
        <v>0</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0</v>
      </c>
      <c r="N380" s="84">
        <f t="shared" si="252"/>
        <v>0</v>
      </c>
      <c r="O380" s="84">
        <f t="shared" si="252"/>
        <v>0</v>
      </c>
      <c r="P380" s="84">
        <f t="shared" si="252"/>
        <v>0</v>
      </c>
      <c r="Q380" s="84">
        <f t="shared" si="252"/>
        <v>0</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0</v>
      </c>
      <c r="N381" s="182">
        <f xml:space="preserve"> Inp!N$137</f>
        <v>0</v>
      </c>
      <c r="O381" s="182">
        <f xml:space="preserve"> Inp!O$137</f>
        <v>0</v>
      </c>
      <c r="P381" s="182">
        <f xml:space="preserve"> Inp!P$137</f>
        <v>0</v>
      </c>
      <c r="Q381" s="182">
        <f xml:space="preserve"> Inp!Q$137</f>
        <v>0</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0</v>
      </c>
      <c r="N388" s="156">
        <f>Inp!N$138</f>
        <v>0</v>
      </c>
      <c r="O388" s="156">
        <f>Inp!O$138</f>
        <v>0</v>
      </c>
      <c r="P388" s="156">
        <f>Inp!P$138</f>
        <v>0</v>
      </c>
      <c r="Q388" s="156">
        <f>Inp!Q$138</f>
        <v>0</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0</v>
      </c>
      <c r="N389" s="156">
        <f>Inp!N$139</f>
        <v>0</v>
      </c>
      <c r="O389" s="156">
        <f>Inp!O$139</f>
        <v>0</v>
      </c>
      <c r="P389" s="156">
        <f>Inp!P$139</f>
        <v>0</v>
      </c>
      <c r="Q389" s="156">
        <f>Inp!Q$139</f>
        <v>0</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0</v>
      </c>
      <c r="N391" s="156">
        <f>Inp!N$142</f>
        <v>0</v>
      </c>
      <c r="O391" s="156">
        <f>Inp!O$142</f>
        <v>0</v>
      </c>
      <c r="P391" s="156">
        <f>Inp!P$142</f>
        <v>0</v>
      </c>
      <c r="Q391" s="156">
        <f>Inp!Q$142</f>
        <v>0</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0</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0</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0</v>
      </c>
      <c r="N399" s="84">
        <f t="shared" si="256"/>
        <v>0</v>
      </c>
      <c r="O399" s="84">
        <f t="shared" si="256"/>
        <v>0</v>
      </c>
      <c r="P399" s="84">
        <f t="shared" si="256"/>
        <v>0</v>
      </c>
      <c r="Q399" s="84">
        <f t="shared" si="256"/>
        <v>0</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0</v>
      </c>
      <c r="N400" s="84">
        <f t="shared" si="257"/>
        <v>0</v>
      </c>
      <c r="O400" s="84">
        <f t="shared" si="257"/>
        <v>0</v>
      </c>
      <c r="P400" s="84">
        <f t="shared" si="257"/>
        <v>0</v>
      </c>
      <c r="Q400" s="84">
        <f t="shared" si="257"/>
        <v>0</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0</v>
      </c>
      <c r="N402" s="84">
        <f t="shared" si="259"/>
        <v>0</v>
      </c>
      <c r="O402" s="84">
        <f t="shared" si="259"/>
        <v>0</v>
      </c>
      <c r="P402" s="84">
        <f t="shared" si="259"/>
        <v>0</v>
      </c>
      <c r="Q402" s="84">
        <f t="shared" si="259"/>
        <v>0</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0</v>
      </c>
      <c r="N405" s="84">
        <f t="shared" si="261"/>
        <v>0</v>
      </c>
      <c r="O405" s="84">
        <f t="shared" si="261"/>
        <v>0</v>
      </c>
      <c r="P405" s="84">
        <f t="shared" si="261"/>
        <v>0</v>
      </c>
      <c r="Q405" s="84">
        <f t="shared" si="261"/>
        <v>0</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0</v>
      </c>
      <c r="N406" s="84">
        <f t="shared" si="262"/>
        <v>0</v>
      </c>
      <c r="O406" s="84">
        <f t="shared" si="262"/>
        <v>0</v>
      </c>
      <c r="P406" s="84">
        <f t="shared" si="262"/>
        <v>0</v>
      </c>
      <c r="Q406" s="84">
        <f t="shared" si="262"/>
        <v>0</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0</v>
      </c>
      <c r="N409" s="212">
        <f t="shared" si="264"/>
        <v>0</v>
      </c>
      <c r="O409" s="212">
        <f t="shared" si="264"/>
        <v>0</v>
      </c>
      <c r="P409" s="212">
        <f t="shared" si="264"/>
        <v>0</v>
      </c>
      <c r="Q409" s="212">
        <f t="shared" si="264"/>
        <v>0</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0</v>
      </c>
      <c r="N411" s="117">
        <f t="shared" si="265"/>
        <v>0</v>
      </c>
      <c r="O411" s="117">
        <f t="shared" si="265"/>
        <v>0</v>
      </c>
      <c r="P411" s="117">
        <f t="shared" si="265"/>
        <v>0</v>
      </c>
      <c r="Q411" s="117">
        <f t="shared" si="265"/>
        <v>0</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0</v>
      </c>
      <c r="N412" s="117">
        <f t="shared" si="266"/>
        <v>0</v>
      </c>
      <c r="O412" s="117">
        <f t="shared" si="266"/>
        <v>0</v>
      </c>
      <c r="P412" s="117">
        <f t="shared" si="266"/>
        <v>0</v>
      </c>
      <c r="Q412" s="117">
        <f t="shared" si="266"/>
        <v>0</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0</v>
      </c>
      <c r="N414" s="261">
        <f t="shared" si="268"/>
        <v>0</v>
      </c>
      <c r="O414" s="261">
        <f t="shared" si="268"/>
        <v>0</v>
      </c>
      <c r="P414" s="261">
        <f t="shared" si="268"/>
        <v>0</v>
      </c>
      <c r="Q414" s="261">
        <f t="shared" si="268"/>
        <v>0</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0</v>
      </c>
      <c r="N416" s="91">
        <f t="shared" si="269"/>
        <v>0</v>
      </c>
      <c r="O416" s="91">
        <f t="shared" si="269"/>
        <v>0</v>
      </c>
      <c r="P416" s="91">
        <f t="shared" si="269"/>
        <v>0</v>
      </c>
      <c r="Q416" s="91">
        <f t="shared" si="269"/>
        <v>0</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0</v>
      </c>
      <c r="N417" s="91">
        <f t="shared" si="270"/>
        <v>0</v>
      </c>
      <c r="O417" s="91">
        <f t="shared" si="270"/>
        <v>0</v>
      </c>
      <c r="P417" s="91">
        <f t="shared" si="270"/>
        <v>0</v>
      </c>
      <c r="Q417" s="91">
        <f t="shared" si="270"/>
        <v>0</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0</v>
      </c>
      <c r="N418" s="261">
        <f t="shared" si="271"/>
        <v>0</v>
      </c>
      <c r="O418" s="261">
        <f t="shared" si="271"/>
        <v>0</v>
      </c>
      <c r="P418" s="261">
        <f t="shared" si="271"/>
        <v>0</v>
      </c>
      <c r="Q418" s="261">
        <f t="shared" si="271"/>
        <v>0</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0</v>
      </c>
      <c r="N421" s="314">
        <f t="shared" si="272"/>
        <v>0</v>
      </c>
      <c r="O421" s="314">
        <f t="shared" si="272"/>
        <v>0</v>
      </c>
      <c r="P421" s="314">
        <f t="shared" si="272"/>
        <v>0</v>
      </c>
      <c r="Q421" s="314">
        <f t="shared" si="272"/>
        <v>0</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0</v>
      </c>
      <c r="N422" s="182">
        <f xml:space="preserve"> Inp!N$144</f>
        <v>0</v>
      </c>
      <c r="O422" s="182">
        <f xml:space="preserve"> Inp!O$144</f>
        <v>0</v>
      </c>
      <c r="P422" s="182">
        <f xml:space="preserve"> Inp!P$144</f>
        <v>0</v>
      </c>
      <c r="Q422" s="182">
        <f xml:space="preserve"> Inp!Q$144</f>
        <v>0</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0</v>
      </c>
      <c r="O430" s="230">
        <f xml:space="preserve"> Inp!O$145</f>
        <v>0</v>
      </c>
      <c r="P430" s="230">
        <f xml:space="preserve"> Inp!P$145</f>
        <v>0</v>
      </c>
      <c r="Q430" s="230">
        <f xml:space="preserve"> Inp!Q$145</f>
        <v>0</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0</v>
      </c>
      <c r="O431" s="230">
        <f xml:space="preserve"> Inp!O$146</f>
        <v>0</v>
      </c>
      <c r="P431" s="230">
        <f xml:space="preserve"> Inp!P$146</f>
        <v>0</v>
      </c>
      <c r="Q431" s="230">
        <f xml:space="preserve"> Inp!Q$146</f>
        <v>0</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0</v>
      </c>
      <c r="N432" s="230">
        <f xml:space="preserve"> Inp!N$147</f>
        <v>0</v>
      </c>
      <c r="O432" s="230">
        <f xml:space="preserve"> Inp!O$147</f>
        <v>0</v>
      </c>
      <c r="P432" s="230">
        <f xml:space="preserve"> Inp!P$147</f>
        <v>0</v>
      </c>
      <c r="Q432" s="230">
        <f xml:space="preserve"> Inp!Q$147</f>
        <v>0</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0</v>
      </c>
      <c r="N433" s="230">
        <f xml:space="preserve"> Inp!N$148</f>
        <v>0</v>
      </c>
      <c r="O433" s="230">
        <f xml:space="preserve"> Inp!O$148</f>
        <v>0</v>
      </c>
      <c r="P433" s="230">
        <f xml:space="preserve"> Inp!P$148</f>
        <v>0</v>
      </c>
      <c r="Q433" s="230">
        <f xml:space="preserve"> Inp!Q$148</f>
        <v>0</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0</v>
      </c>
      <c r="O440" s="84">
        <f t="shared" si="288"/>
        <v>0</v>
      </c>
      <c r="P440" s="84">
        <f t="shared" si="288"/>
        <v>0</v>
      </c>
      <c r="Q440" s="84">
        <f t="shared" si="288"/>
        <v>0</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0</v>
      </c>
      <c r="O441" s="84">
        <f t="shared" si="289"/>
        <v>0</v>
      </c>
      <c r="P441" s="84">
        <f t="shared" si="289"/>
        <v>0</v>
      </c>
      <c r="Q441" s="84">
        <f t="shared" si="289"/>
        <v>0</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0</v>
      </c>
      <c r="N442" s="84">
        <f t="shared" si="290"/>
        <v>0</v>
      </c>
      <c r="O442" s="84">
        <f t="shared" si="290"/>
        <v>0</v>
      </c>
      <c r="P442" s="84">
        <f t="shared" si="290"/>
        <v>0</v>
      </c>
      <c r="Q442" s="84">
        <f t="shared" si="290"/>
        <v>0</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0</v>
      </c>
      <c r="N443" s="84">
        <f t="shared" si="291"/>
        <v>0</v>
      </c>
      <c r="O443" s="84">
        <f t="shared" si="291"/>
        <v>0</v>
      </c>
      <c r="P443" s="84">
        <f t="shared" si="291"/>
        <v>0</v>
      </c>
      <c r="Q443" s="84">
        <f t="shared" si="291"/>
        <v>0</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0</v>
      </c>
      <c r="O445" s="236">
        <f t="shared" si="292"/>
        <v>0</v>
      </c>
      <c r="P445" s="236">
        <f t="shared" si="292"/>
        <v>0</v>
      </c>
      <c r="Q445" s="236">
        <f t="shared" si="292"/>
        <v>0</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0</v>
      </c>
      <c r="O446" s="236">
        <f t="shared" si="293"/>
        <v>0</v>
      </c>
      <c r="P446" s="236">
        <f t="shared" si="293"/>
        <v>0</v>
      </c>
      <c r="Q446" s="236">
        <f t="shared" si="293"/>
        <v>0</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0</v>
      </c>
      <c r="O447" s="212">
        <f t="shared" si="294"/>
        <v>0</v>
      </c>
      <c r="P447" s="212">
        <f t="shared" si="294"/>
        <v>0</v>
      </c>
      <c r="Q447" s="212">
        <f t="shared" si="294"/>
        <v>0</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0</v>
      </c>
      <c r="O449" s="262">
        <f t="shared" si="295"/>
        <v>0</v>
      </c>
      <c r="P449" s="262">
        <f t="shared" si="295"/>
        <v>0</v>
      </c>
      <c r="Q449" s="262">
        <f t="shared" si="295"/>
        <v>0</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0</v>
      </c>
      <c r="N450" s="262">
        <f t="shared" si="296"/>
        <v>0</v>
      </c>
      <c r="O450" s="262">
        <f t="shared" si="296"/>
        <v>0</v>
      </c>
      <c r="P450" s="262">
        <f t="shared" si="296"/>
        <v>0</v>
      </c>
      <c r="Q450" s="262">
        <f t="shared" si="296"/>
        <v>0</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0</v>
      </c>
      <c r="N451" s="262">
        <f t="shared" si="297"/>
        <v>0</v>
      </c>
      <c r="O451" s="262">
        <f t="shared" si="297"/>
        <v>0</v>
      </c>
      <c r="P451" s="262">
        <f t="shared" si="297"/>
        <v>0</v>
      </c>
      <c r="Q451" s="262">
        <f t="shared" si="297"/>
        <v>0</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0</v>
      </c>
      <c r="N452" s="261">
        <f t="shared" si="298"/>
        <v>0</v>
      </c>
      <c r="O452" s="261">
        <f t="shared" si="298"/>
        <v>0</v>
      </c>
      <c r="P452" s="261">
        <f t="shared" si="298"/>
        <v>0</v>
      </c>
      <c r="Q452" s="261">
        <f t="shared" si="298"/>
        <v>0</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0</v>
      </c>
      <c r="O454" s="84">
        <f t="shared" si="299"/>
        <v>0</v>
      </c>
      <c r="P454" s="84">
        <f t="shared" si="299"/>
        <v>0</v>
      </c>
      <c r="Q454" s="84">
        <f t="shared" si="299"/>
        <v>0</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0</v>
      </c>
      <c r="N455" s="84">
        <f t="shared" si="300"/>
        <v>0</v>
      </c>
      <c r="O455" s="84">
        <f t="shared" si="300"/>
        <v>0</v>
      </c>
      <c r="P455" s="84">
        <f t="shared" si="300"/>
        <v>0</v>
      </c>
      <c r="Q455" s="84">
        <f t="shared" si="300"/>
        <v>0</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0</v>
      </c>
      <c r="N456" s="261">
        <f t="shared" si="301"/>
        <v>0</v>
      </c>
      <c r="O456" s="261">
        <f t="shared" si="301"/>
        <v>0</v>
      </c>
      <c r="P456" s="261">
        <f t="shared" si="301"/>
        <v>0</v>
      </c>
      <c r="Q456" s="261">
        <f t="shared" si="301"/>
        <v>0</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0</v>
      </c>
      <c r="N459" s="84">
        <f t="shared" si="302"/>
        <v>0</v>
      </c>
      <c r="O459" s="84">
        <f t="shared" si="302"/>
        <v>0</v>
      </c>
      <c r="P459" s="84">
        <f t="shared" si="302"/>
        <v>0</v>
      </c>
      <c r="Q459" s="84">
        <f t="shared" si="302"/>
        <v>0</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0</v>
      </c>
      <c r="N460" s="182">
        <f xml:space="preserve"> Inp!N$149</f>
        <v>0</v>
      </c>
      <c r="O460" s="182">
        <f xml:space="preserve"> Inp!O$149</f>
        <v>0</v>
      </c>
      <c r="P460" s="182">
        <f xml:space="preserve"> Inp!P$149</f>
        <v>0</v>
      </c>
      <c r="Q460" s="182">
        <f xml:space="preserve"> Inp!Q$149</f>
        <v>0</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0</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0</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0</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0</v>
      </c>
      <c r="N472" s="84">
        <f t="shared" si="308"/>
        <v>0</v>
      </c>
      <c r="O472" s="84">
        <f t="shared" si="308"/>
        <v>0</v>
      </c>
      <c r="P472" s="84">
        <f t="shared" si="308"/>
        <v>0</v>
      </c>
      <c r="Q472" s="84">
        <f t="shared" si="308"/>
        <v>0</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0</v>
      </c>
      <c r="N473" s="84">
        <f t="shared" si="309"/>
        <v>0</v>
      </c>
      <c r="O473" s="84">
        <f t="shared" si="309"/>
        <v>0</v>
      </c>
      <c r="P473" s="84">
        <f t="shared" si="309"/>
        <v>0</v>
      </c>
      <c r="Q473" s="84">
        <f t="shared" si="309"/>
        <v>0</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0</v>
      </c>
      <c r="O474" s="84">
        <f t="shared" si="310"/>
        <v>0</v>
      </c>
      <c r="P474" s="84">
        <f t="shared" si="310"/>
        <v>0</v>
      </c>
      <c r="Q474" s="84">
        <f t="shared" si="310"/>
        <v>0</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0</v>
      </c>
      <c r="N475" s="317">
        <f t="shared" si="311"/>
        <v>0</v>
      </c>
      <c r="O475" s="317">
        <f t="shared" si="311"/>
        <v>0</v>
      </c>
      <c r="P475" s="317">
        <f t="shared" si="311"/>
        <v>0</v>
      </c>
      <c r="Q475" s="317">
        <f t="shared" si="311"/>
        <v>0</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0</v>
      </c>
      <c r="N477" s="84">
        <f t="shared" si="312"/>
        <v>0</v>
      </c>
      <c r="O477" s="84">
        <f t="shared" si="312"/>
        <v>0</v>
      </c>
      <c r="P477" s="84">
        <f t="shared" si="312"/>
        <v>0</v>
      </c>
      <c r="Q477" s="84">
        <f t="shared" si="312"/>
        <v>0</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0</v>
      </c>
      <c r="N478" s="84">
        <f t="shared" si="313"/>
        <v>0</v>
      </c>
      <c r="O478" s="84">
        <f t="shared" si="313"/>
        <v>0</v>
      </c>
      <c r="P478" s="84">
        <f t="shared" si="313"/>
        <v>0</v>
      </c>
      <c r="Q478" s="84">
        <f t="shared" si="313"/>
        <v>0</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0</v>
      </c>
      <c r="N479" s="84">
        <f t="shared" si="314"/>
        <v>0</v>
      </c>
      <c r="O479" s="84">
        <f t="shared" si="314"/>
        <v>0</v>
      </c>
      <c r="P479" s="84">
        <f t="shared" si="314"/>
        <v>0</v>
      </c>
      <c r="Q479" s="84">
        <f t="shared" si="314"/>
        <v>0</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0</v>
      </c>
      <c r="N480" s="212">
        <f t="shared" si="316"/>
        <v>0</v>
      </c>
      <c r="O480" s="212">
        <f t="shared" si="316"/>
        <v>0</v>
      </c>
      <c r="P480" s="212">
        <f t="shared" si="316"/>
        <v>0</v>
      </c>
      <c r="Q480" s="212">
        <f t="shared" si="316"/>
        <v>0</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0</v>
      </c>
      <c r="N482" s="84">
        <f t="shared" si="317"/>
        <v>0</v>
      </c>
      <c r="O482" s="84">
        <f t="shared" si="317"/>
        <v>0</v>
      </c>
      <c r="P482" s="84">
        <f t="shared" si="317"/>
        <v>0</v>
      </c>
      <c r="Q482" s="84">
        <f t="shared" si="317"/>
        <v>0</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0</v>
      </c>
      <c r="N483" s="84">
        <f t="shared" si="318"/>
        <v>0</v>
      </c>
      <c r="O483" s="84">
        <f t="shared" si="318"/>
        <v>0</v>
      </c>
      <c r="P483" s="84">
        <f t="shared" si="318"/>
        <v>0</v>
      </c>
      <c r="Q483" s="84">
        <f t="shared" si="318"/>
        <v>0</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0</v>
      </c>
      <c r="N484" s="212">
        <f t="shared" si="319"/>
        <v>0</v>
      </c>
      <c r="O484" s="212">
        <f t="shared" si="319"/>
        <v>0</v>
      </c>
      <c r="P484" s="212">
        <f t="shared" si="319"/>
        <v>0</v>
      </c>
      <c r="Q484" s="212">
        <f t="shared" si="319"/>
        <v>0</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0</v>
      </c>
      <c r="N487" s="182">
        <f xml:space="preserve"> Inp!N$150</f>
        <v>0</v>
      </c>
      <c r="O487" s="182">
        <f xml:space="preserve"> Inp!O$150</f>
        <v>0</v>
      </c>
      <c r="P487" s="182">
        <f xml:space="preserve"> Inp!P$150</f>
        <v>0</v>
      </c>
      <c r="Q487" s="182">
        <f xml:space="preserve"> Inp!Q$150</f>
        <v>0</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0</v>
      </c>
      <c r="N488" s="182">
        <f xml:space="preserve"> Inp!N$151</f>
        <v>0</v>
      </c>
      <c r="O488" s="182">
        <f xml:space="preserve"> Inp!O$151</f>
        <v>0</v>
      </c>
      <c r="P488" s="182">
        <f xml:space="preserve"> Inp!P$151</f>
        <v>0</v>
      </c>
      <c r="Q488" s="182">
        <f xml:space="preserve"> Inp!Q$151</f>
        <v>0</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0</v>
      </c>
      <c r="N490" s="197">
        <f t="shared" si="320"/>
        <v>0</v>
      </c>
      <c r="O490" s="197">
        <f t="shared" si="320"/>
        <v>0</v>
      </c>
      <c r="P490" s="197">
        <f t="shared" si="320"/>
        <v>0</v>
      </c>
      <c r="Q490" s="197">
        <f t="shared" si="320"/>
        <v>0</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0</v>
      </c>
      <c r="N491" s="224">
        <f t="shared" si="321"/>
        <v>0</v>
      </c>
      <c r="O491" s="224">
        <f t="shared" si="321"/>
        <v>0</v>
      </c>
      <c r="P491" s="224">
        <f t="shared" si="321"/>
        <v>0</v>
      </c>
      <c r="Q491" s="224">
        <f t="shared" si="321"/>
        <v>0</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0</v>
      </c>
      <c r="N493" s="8">
        <f t="shared" si="323"/>
        <v>0</v>
      </c>
      <c r="O493" s="8">
        <f t="shared" si="323"/>
        <v>0</v>
      </c>
      <c r="P493" s="8">
        <f t="shared" si="323"/>
        <v>0</v>
      </c>
      <c r="Q493" s="8">
        <f t="shared" si="323"/>
        <v>0</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0</v>
      </c>
      <c r="N495" s="84">
        <f t="shared" si="324"/>
        <v>0</v>
      </c>
      <c r="O495" s="84">
        <f t="shared" si="324"/>
        <v>0</v>
      </c>
      <c r="P495" s="84">
        <f t="shared" si="324"/>
        <v>0</v>
      </c>
      <c r="Q495" s="84">
        <f t="shared" si="324"/>
        <v>0</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0</v>
      </c>
      <c r="N496" s="197">
        <f t="shared" si="325"/>
        <v>0</v>
      </c>
      <c r="O496" s="197">
        <f t="shared" si="325"/>
        <v>0</v>
      </c>
      <c r="P496" s="197">
        <f t="shared" si="325"/>
        <v>0</v>
      </c>
      <c r="Q496" s="197">
        <f t="shared" si="325"/>
        <v>0</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0</v>
      </c>
      <c r="N500" s="84">
        <f t="shared" si="327"/>
        <v>0</v>
      </c>
      <c r="O500" s="84">
        <f t="shared" si="327"/>
        <v>0</v>
      </c>
      <c r="P500" s="84">
        <f t="shared" si="327"/>
        <v>0</v>
      </c>
      <c r="Q500" s="84">
        <f t="shared" si="327"/>
        <v>0</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0</v>
      </c>
      <c r="N501" s="182">
        <f xml:space="preserve"> Inp!N$152</f>
        <v>0</v>
      </c>
      <c r="O501" s="182">
        <f xml:space="preserve"> Inp!O$152</f>
        <v>0</v>
      </c>
      <c r="P501" s="182">
        <f xml:space="preserve"> Inp!P$152</f>
        <v>0</v>
      </c>
      <c r="Q501" s="182">
        <f xml:space="preserve"> Inp!Q$152</f>
        <v>0</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0</v>
      </c>
      <c r="N510" s="84">
        <f t="shared" si="330"/>
        <v>0</v>
      </c>
      <c r="O510" s="84">
        <f t="shared" si="330"/>
        <v>0</v>
      </c>
      <c r="P510" s="84">
        <f t="shared" si="330"/>
        <v>0</v>
      </c>
      <c r="Q510" s="84">
        <f t="shared" si="330"/>
        <v>0</v>
      </c>
    </row>
    <row r="511" spans="1:17" hidden="1" outlineLevel="2">
      <c r="B511" s="270"/>
      <c r="E511" s="84" t="s">
        <v>685</v>
      </c>
      <c r="G511" s="70" t="s">
        <v>170</v>
      </c>
      <c r="J511" s="84">
        <f t="shared" ref="J511:Q511" si="331" xml:space="preserve"> J509 * J510</f>
        <v>0</v>
      </c>
      <c r="K511" s="84">
        <f t="shared" si="331"/>
        <v>0</v>
      </c>
      <c r="L511" s="84">
        <f t="shared" si="331"/>
        <v>0</v>
      </c>
      <c r="M511" s="84">
        <f t="shared" si="331"/>
        <v>0</v>
      </c>
      <c r="N511" s="84">
        <f t="shared" si="331"/>
        <v>0</v>
      </c>
      <c r="O511" s="84">
        <f t="shared" si="331"/>
        <v>0</v>
      </c>
      <c r="P511" s="84">
        <f t="shared" si="331"/>
        <v>0</v>
      </c>
      <c r="Q511" s="84">
        <f t="shared" si="331"/>
        <v>0</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0</v>
      </c>
      <c r="N516" s="84">
        <f t="shared" si="332"/>
        <v>0</v>
      </c>
      <c r="O516" s="84">
        <f t="shared" si="332"/>
        <v>0</v>
      </c>
      <c r="P516" s="84">
        <f t="shared" si="332"/>
        <v>0</v>
      </c>
      <c r="Q516" s="84">
        <f t="shared" si="332"/>
        <v>0</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0</v>
      </c>
      <c r="N525" s="297">
        <f>Inp!N$156</f>
        <v>0</v>
      </c>
      <c r="O525" s="297">
        <f>Inp!O$156</f>
        <v>0</v>
      </c>
      <c r="P525" s="297">
        <f>Inp!P$156</f>
        <v>0</v>
      </c>
      <c r="Q525" s="297">
        <f>Inp!Q$156</f>
        <v>0</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0</v>
      </c>
      <c r="N526" s="297">
        <f>Inp!N$157</f>
        <v>0</v>
      </c>
      <c r="O526" s="297">
        <f>Inp!O$157</f>
        <v>0</v>
      </c>
      <c r="P526" s="297">
        <f>Inp!P$157</f>
        <v>0</v>
      </c>
      <c r="Q526" s="297">
        <f>Inp!Q$157</f>
        <v>0</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0</v>
      </c>
      <c r="N527" s="297">
        <f>Inp!N$158</f>
        <v>0</v>
      </c>
      <c r="O527" s="297">
        <f>Inp!O$158</f>
        <v>0</v>
      </c>
      <c r="P527" s="297">
        <f>Inp!P$158</f>
        <v>0</v>
      </c>
      <c r="Q527" s="297">
        <f>Inp!Q$158</f>
        <v>0</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0</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0</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0</v>
      </c>
      <c r="N534" s="84">
        <f t="shared" si="343"/>
        <v>0</v>
      </c>
      <c r="O534" s="84">
        <f t="shared" si="343"/>
        <v>0</v>
      </c>
      <c r="P534" s="84">
        <f t="shared" si="343"/>
        <v>0</v>
      </c>
      <c r="Q534" s="84">
        <f t="shared" si="343"/>
        <v>0</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0</v>
      </c>
      <c r="N535" s="84">
        <f t="shared" si="344"/>
        <v>0</v>
      </c>
      <c r="O535" s="84">
        <f t="shared" si="344"/>
        <v>0</v>
      </c>
      <c r="P535" s="84">
        <f t="shared" si="344"/>
        <v>0</v>
      </c>
      <c r="Q535" s="84">
        <f t="shared" si="344"/>
        <v>0</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0</v>
      </c>
      <c r="N536" s="84">
        <f t="shared" si="345"/>
        <v>0</v>
      </c>
      <c r="O536" s="84">
        <f t="shared" si="345"/>
        <v>0</v>
      </c>
      <c r="P536" s="84">
        <f t="shared" si="345"/>
        <v>0</v>
      </c>
      <c r="Q536" s="84">
        <f t="shared" si="345"/>
        <v>0</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0</v>
      </c>
      <c r="N538" s="84">
        <f t="shared" si="346"/>
        <v>0</v>
      </c>
      <c r="O538" s="84">
        <f t="shared" si="346"/>
        <v>0</v>
      </c>
      <c r="P538" s="84">
        <f t="shared" si="346"/>
        <v>0</v>
      </c>
      <c r="Q538" s="84">
        <f t="shared" si="346"/>
        <v>0</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0</v>
      </c>
      <c r="N539" s="84">
        <f t="shared" si="347"/>
        <v>0</v>
      </c>
      <c r="O539" s="84">
        <f t="shared" si="347"/>
        <v>0</v>
      </c>
      <c r="P539" s="84">
        <f t="shared" si="347"/>
        <v>0</v>
      </c>
      <c r="Q539" s="84">
        <f t="shared" si="347"/>
        <v>0</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0</v>
      </c>
      <c r="N540" s="212">
        <f t="shared" si="348"/>
        <v>0</v>
      </c>
      <c r="O540" s="212">
        <f t="shared" si="348"/>
        <v>0</v>
      </c>
      <c r="P540" s="212">
        <f t="shared" si="348"/>
        <v>0</v>
      </c>
      <c r="Q540" s="212">
        <f t="shared" si="348"/>
        <v>0</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0</v>
      </c>
      <c r="N542" s="314">
        <f t="shared" si="349"/>
        <v>0</v>
      </c>
      <c r="O542" s="314">
        <f t="shared" si="349"/>
        <v>0</v>
      </c>
      <c r="P542" s="314">
        <f t="shared" si="349"/>
        <v>0</v>
      </c>
      <c r="Q542" s="314">
        <f t="shared" si="349"/>
        <v>0</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0</v>
      </c>
      <c r="N543" s="314">
        <f t="shared" si="350"/>
        <v>0</v>
      </c>
      <c r="O543" s="314">
        <f t="shared" si="350"/>
        <v>0</v>
      </c>
      <c r="P543" s="314">
        <f t="shared" si="350"/>
        <v>0</v>
      </c>
      <c r="Q543" s="314">
        <f t="shared" si="350"/>
        <v>0</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0</v>
      </c>
      <c r="N544" s="317">
        <f t="shared" si="351"/>
        <v>0</v>
      </c>
      <c r="O544" s="317">
        <f t="shared" si="351"/>
        <v>0</v>
      </c>
      <c r="P544" s="317">
        <f t="shared" si="351"/>
        <v>0</v>
      </c>
      <c r="Q544" s="317">
        <f t="shared" si="351"/>
        <v>0</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0</v>
      </c>
      <c r="N546" s="91">
        <f t="shared" si="352"/>
        <v>0</v>
      </c>
      <c r="O546" s="91">
        <f t="shared" si="352"/>
        <v>0</v>
      </c>
      <c r="P546" s="91">
        <f t="shared" si="352"/>
        <v>0</v>
      </c>
      <c r="Q546" s="91">
        <f t="shared" si="352"/>
        <v>0</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0</v>
      </c>
      <c r="N547" s="91">
        <f t="shared" si="353"/>
        <v>0</v>
      </c>
      <c r="O547" s="91">
        <f t="shared" si="353"/>
        <v>0</v>
      </c>
      <c r="P547" s="91">
        <f t="shared" si="353"/>
        <v>0</v>
      </c>
      <c r="Q547" s="91">
        <f t="shared" si="353"/>
        <v>0</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0</v>
      </c>
      <c r="N548" s="317">
        <f t="shared" si="354"/>
        <v>0</v>
      </c>
      <c r="O548" s="317">
        <f t="shared" si="354"/>
        <v>0</v>
      </c>
      <c r="P548" s="317">
        <f t="shared" si="354"/>
        <v>0</v>
      </c>
      <c r="Q548" s="317">
        <f t="shared" si="354"/>
        <v>0</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0</v>
      </c>
      <c r="N551" s="84">
        <f t="shared" si="355"/>
        <v>0</v>
      </c>
      <c r="O551" s="84">
        <f t="shared" si="355"/>
        <v>0</v>
      </c>
      <c r="P551" s="84">
        <f t="shared" si="355"/>
        <v>0</v>
      </c>
      <c r="Q551" s="84">
        <f t="shared" si="355"/>
        <v>0</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0</v>
      </c>
      <c r="N552" s="182">
        <f xml:space="preserve"> Inp!N$159</f>
        <v>0</v>
      </c>
      <c r="O552" s="182">
        <f xml:space="preserve"> Inp!O$159</f>
        <v>0</v>
      </c>
      <c r="P552" s="182">
        <f xml:space="preserve"> Inp!P$159</f>
        <v>0</v>
      </c>
      <c r="Q552" s="182">
        <f xml:space="preserve"> Inp!Q$159</f>
        <v>0</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0</v>
      </c>
      <c r="N559" s="156">
        <f>Inp!N$160</f>
        <v>0</v>
      </c>
      <c r="O559" s="156">
        <f>Inp!O$160</f>
        <v>0</v>
      </c>
      <c r="P559" s="156">
        <f>Inp!P$160</f>
        <v>0</v>
      </c>
      <c r="Q559" s="156">
        <f>Inp!Q$160</f>
        <v>0</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0</v>
      </c>
      <c r="N560" s="156">
        <f>Inp!N$161</f>
        <v>0</v>
      </c>
      <c r="O560" s="156">
        <f>Inp!O$161</f>
        <v>0</v>
      </c>
      <c r="P560" s="156">
        <f>Inp!P$161</f>
        <v>0</v>
      </c>
      <c r="Q560" s="156">
        <f>Inp!Q$161</f>
        <v>0</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0</v>
      </c>
      <c r="N562" s="156">
        <f>Inp!N$164</f>
        <v>0</v>
      </c>
      <c r="O562" s="156">
        <f>Inp!O$164</f>
        <v>0</v>
      </c>
      <c r="P562" s="156">
        <f>Inp!P$164</f>
        <v>0</v>
      </c>
      <c r="Q562" s="156">
        <f>Inp!Q$164</f>
        <v>0</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0</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0</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0</v>
      </c>
      <c r="N570" s="84">
        <f t="shared" si="359"/>
        <v>0</v>
      </c>
      <c r="O570" s="84">
        <f t="shared" si="359"/>
        <v>0</v>
      </c>
      <c r="P570" s="84">
        <f t="shared" si="359"/>
        <v>0</v>
      </c>
      <c r="Q570" s="84">
        <f t="shared" si="359"/>
        <v>0</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0</v>
      </c>
      <c r="N571" s="84">
        <f t="shared" si="360"/>
        <v>0</v>
      </c>
      <c r="O571" s="84">
        <f t="shared" si="360"/>
        <v>0</v>
      </c>
      <c r="P571" s="84">
        <f t="shared" si="360"/>
        <v>0</v>
      </c>
      <c r="Q571" s="84">
        <f t="shared" si="360"/>
        <v>0</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0</v>
      </c>
      <c r="N573" s="84">
        <f t="shared" si="362"/>
        <v>0</v>
      </c>
      <c r="O573" s="84">
        <f t="shared" si="362"/>
        <v>0</v>
      </c>
      <c r="P573" s="84">
        <f t="shared" si="362"/>
        <v>0</v>
      </c>
      <c r="Q573" s="84">
        <f t="shared" si="362"/>
        <v>0</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0</v>
      </c>
      <c r="N576" s="84">
        <f t="shared" si="364"/>
        <v>0</v>
      </c>
      <c r="O576" s="84">
        <f t="shared" si="364"/>
        <v>0</v>
      </c>
      <c r="P576" s="84">
        <f t="shared" si="364"/>
        <v>0</v>
      </c>
      <c r="Q576" s="84">
        <f t="shared" si="364"/>
        <v>0</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0</v>
      </c>
      <c r="N577" s="84">
        <f t="shared" si="365"/>
        <v>0</v>
      </c>
      <c r="O577" s="84">
        <f t="shared" si="365"/>
        <v>0</v>
      </c>
      <c r="P577" s="84">
        <f t="shared" si="365"/>
        <v>0</v>
      </c>
      <c r="Q577" s="84">
        <f t="shared" si="365"/>
        <v>0</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0</v>
      </c>
      <c r="N580" s="212">
        <f t="shared" si="367"/>
        <v>0</v>
      </c>
      <c r="O580" s="212">
        <f t="shared" si="367"/>
        <v>0</v>
      </c>
      <c r="P580" s="212">
        <f t="shared" si="367"/>
        <v>0</v>
      </c>
      <c r="Q580" s="212">
        <f t="shared" si="367"/>
        <v>0</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0</v>
      </c>
      <c r="N582" s="117">
        <f t="shared" si="368"/>
        <v>0</v>
      </c>
      <c r="O582" s="117">
        <f t="shared" si="368"/>
        <v>0</v>
      </c>
      <c r="P582" s="117">
        <f t="shared" si="368"/>
        <v>0</v>
      </c>
      <c r="Q582" s="117">
        <f t="shared" si="368"/>
        <v>0</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0</v>
      </c>
      <c r="N583" s="117">
        <f t="shared" si="369"/>
        <v>0</v>
      </c>
      <c r="O583" s="117">
        <f t="shared" si="369"/>
        <v>0</v>
      </c>
      <c r="P583" s="117">
        <f t="shared" si="369"/>
        <v>0</v>
      </c>
      <c r="Q583" s="117">
        <f t="shared" si="369"/>
        <v>0</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0</v>
      </c>
      <c r="N585" s="261">
        <f t="shared" si="371"/>
        <v>0</v>
      </c>
      <c r="O585" s="261">
        <f t="shared" si="371"/>
        <v>0</v>
      </c>
      <c r="P585" s="261">
        <f t="shared" si="371"/>
        <v>0</v>
      </c>
      <c r="Q585" s="261">
        <f t="shared" si="371"/>
        <v>0</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0</v>
      </c>
      <c r="N587" s="91">
        <f t="shared" si="372"/>
        <v>0</v>
      </c>
      <c r="O587" s="91">
        <f t="shared" si="372"/>
        <v>0</v>
      </c>
      <c r="P587" s="91">
        <f t="shared" si="372"/>
        <v>0</v>
      </c>
      <c r="Q587" s="91">
        <f t="shared" si="372"/>
        <v>0</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0</v>
      </c>
      <c r="N588" s="91">
        <f t="shared" si="373"/>
        <v>0</v>
      </c>
      <c r="O588" s="91">
        <f t="shared" si="373"/>
        <v>0</v>
      </c>
      <c r="P588" s="91">
        <f t="shared" si="373"/>
        <v>0</v>
      </c>
      <c r="Q588" s="91">
        <f t="shared" si="373"/>
        <v>0</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0</v>
      </c>
      <c r="N589" s="261">
        <f t="shared" si="374"/>
        <v>0</v>
      </c>
      <c r="O589" s="261">
        <f t="shared" si="374"/>
        <v>0</v>
      </c>
      <c r="P589" s="261">
        <f t="shared" si="374"/>
        <v>0</v>
      </c>
      <c r="Q589" s="261">
        <f t="shared" si="374"/>
        <v>0</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0</v>
      </c>
      <c r="N592" s="84">
        <f t="shared" si="375"/>
        <v>0</v>
      </c>
      <c r="O592" s="84">
        <f t="shared" si="375"/>
        <v>0</v>
      </c>
      <c r="P592" s="84">
        <f t="shared" si="375"/>
        <v>0</v>
      </c>
      <c r="Q592" s="84">
        <f t="shared" si="375"/>
        <v>0</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0</v>
      </c>
      <c r="N593" s="182">
        <f xml:space="preserve"> Inp!N$166</f>
        <v>0</v>
      </c>
      <c r="O593" s="182">
        <f xml:space="preserve"> Inp!O$166</f>
        <v>0</v>
      </c>
      <c r="P593" s="182">
        <f xml:space="preserve"> Inp!P$166</f>
        <v>0</v>
      </c>
      <c r="Q593" s="182">
        <f xml:space="preserve"> Inp!Q$166</f>
        <v>0</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0</v>
      </c>
      <c r="O602" s="230">
        <f xml:space="preserve"> Inp!O$167</f>
        <v>0</v>
      </c>
      <c r="P602" s="230">
        <f xml:space="preserve"> Inp!P$167</f>
        <v>0</v>
      </c>
      <c r="Q602" s="230">
        <f xml:space="preserve"> Inp!Q$167</f>
        <v>0</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v>
      </c>
      <c r="O603" s="230">
        <f xml:space="preserve"> Inp!O$168</f>
        <v>0</v>
      </c>
      <c r="P603" s="230">
        <f xml:space="preserve"> Inp!P$168</f>
        <v>0</v>
      </c>
      <c r="Q603" s="230">
        <f xml:space="preserve"> Inp!Q$168</f>
        <v>0</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0</v>
      </c>
      <c r="N604" s="230">
        <f xml:space="preserve"> Inp!N$169</f>
        <v>0</v>
      </c>
      <c r="O604" s="230">
        <f xml:space="preserve"> Inp!O$169</f>
        <v>0</v>
      </c>
      <c r="P604" s="230">
        <f xml:space="preserve"> Inp!P$169</f>
        <v>0</v>
      </c>
      <c r="Q604" s="230">
        <f xml:space="preserve"> Inp!Q$169</f>
        <v>0</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0</v>
      </c>
      <c r="N605" s="230">
        <f xml:space="preserve"> Inp!N$170</f>
        <v>0</v>
      </c>
      <c r="O605" s="230">
        <f xml:space="preserve"> Inp!O$170</f>
        <v>0</v>
      </c>
      <c r="P605" s="230">
        <f xml:space="preserve"> Inp!P$170</f>
        <v>0</v>
      </c>
      <c r="Q605" s="230">
        <f xml:space="preserve"> Inp!Q$170</f>
        <v>0</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0</v>
      </c>
      <c r="O612" s="84">
        <f t="shared" si="391"/>
        <v>0</v>
      </c>
      <c r="P612" s="84">
        <f t="shared" si="391"/>
        <v>0</v>
      </c>
      <c r="Q612" s="84">
        <f t="shared" si="391"/>
        <v>0</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v>
      </c>
      <c r="O613" s="84">
        <f t="shared" si="392"/>
        <v>0</v>
      </c>
      <c r="P613" s="84">
        <f t="shared" si="392"/>
        <v>0</v>
      </c>
      <c r="Q613" s="84">
        <f t="shared" si="392"/>
        <v>0</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0</v>
      </c>
      <c r="N614" s="84">
        <f t="shared" si="393"/>
        <v>0</v>
      </c>
      <c r="O614" s="84">
        <f t="shared" si="393"/>
        <v>0</v>
      </c>
      <c r="P614" s="84">
        <f t="shared" si="393"/>
        <v>0</v>
      </c>
      <c r="Q614" s="84">
        <f t="shared" si="393"/>
        <v>0</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0</v>
      </c>
      <c r="N615" s="84">
        <f t="shared" si="394"/>
        <v>0</v>
      </c>
      <c r="O615" s="84">
        <f t="shared" si="394"/>
        <v>0</v>
      </c>
      <c r="P615" s="84">
        <f t="shared" si="394"/>
        <v>0</v>
      </c>
      <c r="Q615" s="84">
        <f t="shared" si="394"/>
        <v>0</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0</v>
      </c>
      <c r="O617" s="236">
        <f t="shared" si="395"/>
        <v>0</v>
      </c>
      <c r="P617" s="236">
        <f t="shared" si="395"/>
        <v>0</v>
      </c>
      <c r="Q617" s="236">
        <f t="shared" si="395"/>
        <v>0</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v>
      </c>
      <c r="O618" s="236">
        <f t="shared" si="396"/>
        <v>0</v>
      </c>
      <c r="P618" s="236">
        <f t="shared" si="396"/>
        <v>0</v>
      </c>
      <c r="Q618" s="236">
        <f t="shared" si="396"/>
        <v>0</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0</v>
      </c>
      <c r="O619" s="212">
        <f t="shared" si="397"/>
        <v>0</v>
      </c>
      <c r="P619" s="212">
        <f t="shared" si="397"/>
        <v>0</v>
      </c>
      <c r="Q619" s="212">
        <f t="shared" si="397"/>
        <v>0</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0</v>
      </c>
      <c r="O621" s="262">
        <f t="shared" si="398"/>
        <v>0</v>
      </c>
      <c r="P621" s="262">
        <f t="shared" si="398"/>
        <v>0</v>
      </c>
      <c r="Q621" s="262">
        <f t="shared" si="398"/>
        <v>0</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0</v>
      </c>
      <c r="N622" s="262">
        <f t="shared" si="399"/>
        <v>0</v>
      </c>
      <c r="O622" s="262">
        <f t="shared" si="399"/>
        <v>0</v>
      </c>
      <c r="P622" s="262">
        <f t="shared" si="399"/>
        <v>0</v>
      </c>
      <c r="Q622" s="262">
        <f t="shared" si="399"/>
        <v>0</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0</v>
      </c>
      <c r="N623" s="262">
        <f t="shared" si="400"/>
        <v>0</v>
      </c>
      <c r="O623" s="262">
        <f t="shared" si="400"/>
        <v>0</v>
      </c>
      <c r="P623" s="262">
        <f t="shared" si="400"/>
        <v>0</v>
      </c>
      <c r="Q623" s="262">
        <f t="shared" si="400"/>
        <v>0</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0</v>
      </c>
      <c r="N624" s="261">
        <f t="shared" si="401"/>
        <v>0</v>
      </c>
      <c r="O624" s="261">
        <f t="shared" si="401"/>
        <v>0</v>
      </c>
      <c r="P624" s="261">
        <f t="shared" si="401"/>
        <v>0</v>
      </c>
      <c r="Q624" s="261">
        <f t="shared" si="401"/>
        <v>0</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0</v>
      </c>
      <c r="O626" s="84">
        <f t="shared" si="402"/>
        <v>0</v>
      </c>
      <c r="P626" s="84">
        <f t="shared" si="402"/>
        <v>0</v>
      </c>
      <c r="Q626" s="84">
        <f t="shared" si="402"/>
        <v>0</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0</v>
      </c>
      <c r="N627" s="84">
        <f t="shared" si="403"/>
        <v>0</v>
      </c>
      <c r="O627" s="84">
        <f t="shared" si="403"/>
        <v>0</v>
      </c>
      <c r="P627" s="84">
        <f t="shared" si="403"/>
        <v>0</v>
      </c>
      <c r="Q627" s="84">
        <f t="shared" si="403"/>
        <v>0</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0</v>
      </c>
      <c r="N628" s="261">
        <f t="shared" si="404"/>
        <v>0</v>
      </c>
      <c r="O628" s="261">
        <f t="shared" si="404"/>
        <v>0</v>
      </c>
      <c r="P628" s="261">
        <f t="shared" si="404"/>
        <v>0</v>
      </c>
      <c r="Q628" s="261">
        <f t="shared" si="404"/>
        <v>0</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0</v>
      </c>
      <c r="N631" s="84">
        <f t="shared" si="405"/>
        <v>0</v>
      </c>
      <c r="O631" s="84">
        <f t="shared" si="405"/>
        <v>0</v>
      </c>
      <c r="P631" s="84">
        <f t="shared" si="405"/>
        <v>0</v>
      </c>
      <c r="Q631" s="84">
        <f t="shared" si="405"/>
        <v>0</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0</v>
      </c>
      <c r="N632" s="182">
        <f xml:space="preserve"> Inp!N$171</f>
        <v>0</v>
      </c>
      <c r="O632" s="182">
        <f xml:space="preserve"> Inp!O$171</f>
        <v>0</v>
      </c>
      <c r="P632" s="182">
        <f xml:space="preserve"> Inp!P$171</f>
        <v>0</v>
      </c>
      <c r="Q632" s="182">
        <f xml:space="preserve"> Inp!Q$171</f>
        <v>0</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0</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0</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0</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0</v>
      </c>
      <c r="N644" s="84">
        <f t="shared" si="411"/>
        <v>0</v>
      </c>
      <c r="O644" s="84">
        <f t="shared" si="411"/>
        <v>0</v>
      </c>
      <c r="P644" s="84">
        <f t="shared" si="411"/>
        <v>0</v>
      </c>
      <c r="Q644" s="84">
        <f t="shared" si="411"/>
        <v>0</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0</v>
      </c>
      <c r="N645" s="84">
        <f t="shared" si="412"/>
        <v>0</v>
      </c>
      <c r="O645" s="84">
        <f t="shared" si="412"/>
        <v>0</v>
      </c>
      <c r="P645" s="84">
        <f t="shared" si="412"/>
        <v>0</v>
      </c>
      <c r="Q645" s="84">
        <f t="shared" si="412"/>
        <v>0</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0</v>
      </c>
      <c r="O646" s="84">
        <f t="shared" si="413"/>
        <v>0</v>
      </c>
      <c r="P646" s="84">
        <f t="shared" si="413"/>
        <v>0</v>
      </c>
      <c r="Q646" s="84">
        <f t="shared" si="413"/>
        <v>0</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0</v>
      </c>
      <c r="N647" s="317">
        <f t="shared" si="414"/>
        <v>0</v>
      </c>
      <c r="O647" s="317">
        <f t="shared" si="414"/>
        <v>0</v>
      </c>
      <c r="P647" s="317">
        <f t="shared" si="414"/>
        <v>0</v>
      </c>
      <c r="Q647" s="317">
        <f t="shared" si="414"/>
        <v>0</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0</v>
      </c>
      <c r="N649" s="84">
        <f t="shared" si="415"/>
        <v>0</v>
      </c>
      <c r="O649" s="84">
        <f t="shared" si="415"/>
        <v>0</v>
      </c>
      <c r="P649" s="84">
        <f t="shared" si="415"/>
        <v>0</v>
      </c>
      <c r="Q649" s="84">
        <f t="shared" si="415"/>
        <v>0</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0</v>
      </c>
      <c r="N650" s="84">
        <f t="shared" si="416"/>
        <v>0</v>
      </c>
      <c r="O650" s="84">
        <f t="shared" si="416"/>
        <v>0</v>
      </c>
      <c r="P650" s="84">
        <f t="shared" si="416"/>
        <v>0</v>
      </c>
      <c r="Q650" s="84">
        <f t="shared" si="416"/>
        <v>0</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0</v>
      </c>
      <c r="N651" s="84">
        <f t="shared" si="417"/>
        <v>0</v>
      </c>
      <c r="O651" s="84">
        <f t="shared" si="417"/>
        <v>0</v>
      </c>
      <c r="P651" s="84">
        <f t="shared" si="417"/>
        <v>0</v>
      </c>
      <c r="Q651" s="84">
        <f t="shared" si="417"/>
        <v>0</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0</v>
      </c>
      <c r="N652" s="212">
        <f t="shared" si="419"/>
        <v>0</v>
      </c>
      <c r="O652" s="212">
        <f t="shared" si="419"/>
        <v>0</v>
      </c>
      <c r="P652" s="212">
        <f t="shared" si="419"/>
        <v>0</v>
      </c>
      <c r="Q652" s="212">
        <f t="shared" si="419"/>
        <v>0</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0</v>
      </c>
      <c r="N654" s="84">
        <f t="shared" si="420"/>
        <v>0</v>
      </c>
      <c r="O654" s="84">
        <f t="shared" si="420"/>
        <v>0</v>
      </c>
      <c r="P654" s="84">
        <f t="shared" si="420"/>
        <v>0</v>
      </c>
      <c r="Q654" s="84">
        <f t="shared" si="420"/>
        <v>0</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0</v>
      </c>
      <c r="N655" s="84">
        <f t="shared" si="421"/>
        <v>0</v>
      </c>
      <c r="O655" s="84">
        <f t="shared" si="421"/>
        <v>0</v>
      </c>
      <c r="P655" s="84">
        <f t="shared" si="421"/>
        <v>0</v>
      </c>
      <c r="Q655" s="84">
        <f t="shared" si="421"/>
        <v>0</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0</v>
      </c>
      <c r="N656" s="212">
        <f t="shared" si="422"/>
        <v>0</v>
      </c>
      <c r="O656" s="212">
        <f t="shared" si="422"/>
        <v>0</v>
      </c>
      <c r="P656" s="212">
        <f t="shared" si="422"/>
        <v>0</v>
      </c>
      <c r="Q656" s="212">
        <f t="shared" si="422"/>
        <v>0</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0</v>
      </c>
      <c r="N659" s="182">
        <f xml:space="preserve"> Inp!N$172</f>
        <v>0</v>
      </c>
      <c r="O659" s="182">
        <f xml:space="preserve"> Inp!O$172</f>
        <v>0</v>
      </c>
      <c r="P659" s="182">
        <f xml:space="preserve"> Inp!P$172</f>
        <v>0</v>
      </c>
      <c r="Q659" s="182">
        <f xml:space="preserve"> Inp!Q$172</f>
        <v>0</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0</v>
      </c>
      <c r="N660" s="182">
        <f xml:space="preserve"> Inp!N$173</f>
        <v>0</v>
      </c>
      <c r="O660" s="182">
        <f xml:space="preserve"> Inp!O$173</f>
        <v>0</v>
      </c>
      <c r="P660" s="182">
        <f xml:space="preserve"> Inp!P$173</f>
        <v>0</v>
      </c>
      <c r="Q660" s="182">
        <f xml:space="preserve"> Inp!Q$173</f>
        <v>0</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0</v>
      </c>
      <c r="N662" s="197">
        <f t="shared" si="423"/>
        <v>0</v>
      </c>
      <c r="O662" s="197">
        <f t="shared" si="423"/>
        <v>0</v>
      </c>
      <c r="P662" s="197">
        <f t="shared" si="423"/>
        <v>0</v>
      </c>
      <c r="Q662" s="197">
        <f t="shared" si="423"/>
        <v>0</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0</v>
      </c>
      <c r="N663" s="224">
        <f t="shared" si="424"/>
        <v>0</v>
      </c>
      <c r="O663" s="224">
        <f t="shared" si="424"/>
        <v>0</v>
      </c>
      <c r="P663" s="224">
        <f t="shared" si="424"/>
        <v>0</v>
      </c>
      <c r="Q663" s="224">
        <f t="shared" si="424"/>
        <v>0</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0</v>
      </c>
      <c r="N665" s="8">
        <f t="shared" si="426"/>
        <v>0</v>
      </c>
      <c r="O665" s="8">
        <f t="shared" si="426"/>
        <v>0</v>
      </c>
      <c r="P665" s="8">
        <f t="shared" si="426"/>
        <v>0</v>
      </c>
      <c r="Q665" s="8">
        <f t="shared" si="426"/>
        <v>0</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0</v>
      </c>
      <c r="N667" s="84">
        <f t="shared" si="427"/>
        <v>0</v>
      </c>
      <c r="O667" s="84">
        <f t="shared" si="427"/>
        <v>0</v>
      </c>
      <c r="P667" s="84">
        <f t="shared" si="427"/>
        <v>0</v>
      </c>
      <c r="Q667" s="84">
        <f t="shared" si="427"/>
        <v>0</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0</v>
      </c>
      <c r="N668" s="197">
        <f t="shared" si="428"/>
        <v>0</v>
      </c>
      <c r="O668" s="197">
        <f t="shared" si="428"/>
        <v>0</v>
      </c>
      <c r="P668" s="197">
        <f t="shared" si="428"/>
        <v>0</v>
      </c>
      <c r="Q668" s="197">
        <f t="shared" si="428"/>
        <v>0</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0</v>
      </c>
      <c r="N672" s="84">
        <f t="shared" si="430"/>
        <v>0</v>
      </c>
      <c r="O672" s="84">
        <f t="shared" si="430"/>
        <v>0</v>
      </c>
      <c r="P672" s="84">
        <f t="shared" si="430"/>
        <v>0</v>
      </c>
      <c r="Q672" s="84">
        <f t="shared" si="430"/>
        <v>0</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0</v>
      </c>
      <c r="N673" s="182">
        <f xml:space="preserve"> Inp!N$174</f>
        <v>0</v>
      </c>
      <c r="O673" s="182">
        <f xml:space="preserve"> Inp!O$174</f>
        <v>0</v>
      </c>
      <c r="P673" s="182">
        <f xml:space="preserve"> Inp!P$174</f>
        <v>0</v>
      </c>
      <c r="Q673" s="182">
        <f xml:space="preserve"> Inp!Q$174</f>
        <v>0</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0</v>
      </c>
      <c r="N682" s="84">
        <f t="shared" si="433"/>
        <v>0</v>
      </c>
      <c r="O682" s="84">
        <f t="shared" si="433"/>
        <v>0</v>
      </c>
      <c r="P682" s="84">
        <f t="shared" si="433"/>
        <v>0</v>
      </c>
      <c r="Q682" s="84">
        <f t="shared" si="433"/>
        <v>0</v>
      </c>
    </row>
    <row r="683" spans="1:17" hidden="1" outlineLevel="2">
      <c r="B683" s="270"/>
      <c r="E683" s="84" t="s">
        <v>725</v>
      </c>
      <c r="G683" s="70" t="s">
        <v>170</v>
      </c>
      <c r="J683" s="84">
        <f t="shared" ref="J683:Q683" si="434" xml:space="preserve"> J681 * J682</f>
        <v>0</v>
      </c>
      <c r="K683" s="84">
        <f t="shared" si="434"/>
        <v>0</v>
      </c>
      <c r="L683" s="84">
        <f t="shared" si="434"/>
        <v>0</v>
      </c>
      <c r="M683" s="84">
        <f t="shared" si="434"/>
        <v>0</v>
      </c>
      <c r="N683" s="84">
        <f t="shared" si="434"/>
        <v>0</v>
      </c>
      <c r="O683" s="84">
        <f t="shared" si="434"/>
        <v>0</v>
      </c>
      <c r="P683" s="84">
        <f t="shared" si="434"/>
        <v>0</v>
      </c>
      <c r="Q683" s="84">
        <f t="shared" si="434"/>
        <v>0</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0</v>
      </c>
      <c r="N688" s="84">
        <f t="shared" si="439"/>
        <v>0</v>
      </c>
      <c r="O688" s="84">
        <f t="shared" si="439"/>
        <v>0</v>
      </c>
      <c r="P688" s="84">
        <f t="shared" si="439"/>
        <v>0</v>
      </c>
      <c r="Q688" s="84">
        <f t="shared" si="439"/>
        <v>0</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0</v>
      </c>
      <c r="N837" s="495">
        <f t="shared" si="534"/>
        <v>0</v>
      </c>
      <c r="O837" s="495">
        <f t="shared" si="534"/>
        <v>0</v>
      </c>
      <c r="P837" s="495">
        <f t="shared" si="534"/>
        <v>0</v>
      </c>
      <c r="Q837" s="495">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766</v>
      </c>
      <c r="G855" s="70" t="s">
        <v>170</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28.392121176251493</v>
      </c>
      <c r="N867" s="84">
        <f t="shared" si="545"/>
        <v>31.758719995110678</v>
      </c>
      <c r="O867" s="84">
        <f t="shared" si="545"/>
        <v>34.478627928972905</v>
      </c>
      <c r="P867" s="84">
        <f t="shared" si="545"/>
        <v>36.517827355613662</v>
      </c>
      <c r="Q867" s="84">
        <f t="shared" si="545"/>
        <v>37.994105509400441</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498.61596480778758</v>
      </c>
      <c r="N868" s="84">
        <f t="shared" si="546"/>
        <v>498.34092012169936</v>
      </c>
      <c r="O868" s="84">
        <f t="shared" si="546"/>
        <v>502.10942077291168</v>
      </c>
      <c r="P868" s="84">
        <f t="shared" si="546"/>
        <v>504.32798126460193</v>
      </c>
      <c r="Q868" s="84">
        <f t="shared" si="546"/>
        <v>504.81895511593257</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0</v>
      </c>
      <c r="N869" s="84">
        <f t="shared" si="547"/>
        <v>0</v>
      </c>
      <c r="O869" s="84">
        <f t="shared" si="547"/>
        <v>0</v>
      </c>
      <c r="P869" s="84">
        <f t="shared" si="547"/>
        <v>0</v>
      </c>
      <c r="Q869" s="84">
        <f t="shared" si="547"/>
        <v>0</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0</v>
      </c>
      <c r="N870" s="84">
        <f t="shared" si="548"/>
        <v>0</v>
      </c>
      <c r="O870" s="84">
        <f t="shared" si="548"/>
        <v>0</v>
      </c>
      <c r="P870" s="84">
        <f t="shared" si="548"/>
        <v>0</v>
      </c>
      <c r="Q870" s="84">
        <f t="shared" si="548"/>
        <v>0</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527.0080859840391</v>
      </c>
      <c r="N872" s="212">
        <f t="shared" ref="N872" si="554" xml:space="preserve"> SUM(N867:N871)</f>
        <v>530.09964011681006</v>
      </c>
      <c r="O872" s="212">
        <f t="shared" ref="O872" si="555" xml:space="preserve"> SUM(O867:O871)</f>
        <v>536.58804870188453</v>
      </c>
      <c r="P872" s="212">
        <f t="shared" ref="P872" si="556" xml:space="preserve"> SUM(P867:P871)</f>
        <v>540.84580862021562</v>
      </c>
      <c r="Q872" s="212">
        <f t="shared" ref="Q872" si="557" xml:space="preserve"> SUM(Q867:Q871)</f>
        <v>542.81306062533304</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BA9BE3-9CE7-445F-BEC8-71A89C218E88}">
  <ds:schemaRefs>
    <ds:schemaRef ds:uri="Microsoft.SharePoint.Taxonomy.ContentTypeSync"/>
  </ds:schemaRefs>
</ds:datastoreItem>
</file>

<file path=customXml/itemProps2.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CA67D-4FB0-497E-B3FE-089F602C32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4.xml><?xml version="1.0" encoding="utf-8"?>
<ds:datastoreItem xmlns:ds="http://schemas.openxmlformats.org/officeDocument/2006/customXml" ds:itemID="{32867784-49BF-4239-9263-C42E3752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2021-06-01T11:37:00Z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