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ita.patel\OneDrive - OFWAT\Desktop\Rita\Transparency Returns\Q3 Reports sent to Publishing team\"/>
    </mc:Choice>
  </mc:AlternateContent>
  <bookViews>
    <workbookView xWindow="0" yWindow="0" windowWidth="28800" windowHeight="13590"/>
  </bookViews>
  <sheets>
    <sheet name="Summary (Publication)" sheetId="1" r:id="rId1"/>
    <sheet name="Data" sheetId="2" r:id="rId2"/>
  </sheets>
  <calcPr calcId="152511" calcMode="manual" calcCompleted="0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E8" i="1"/>
  <c r="D8" i="1"/>
  <c r="F5" i="1"/>
  <c r="E5" i="1"/>
  <c r="D5" i="1"/>
  <c r="K17" i="2"/>
  <c r="F17" i="2"/>
  <c r="E17" i="2"/>
  <c r="F15" i="2"/>
  <c r="E15" i="2"/>
  <c r="D15" i="2"/>
  <c r="I11" i="2"/>
  <c r="H11" i="2"/>
  <c r="I10" i="2"/>
  <c r="H10" i="2"/>
  <c r="I9" i="2"/>
  <c r="H9" i="2"/>
  <c r="F4" i="1"/>
  <c r="E4" i="1"/>
  <c r="D4" i="1"/>
  <c r="I8" i="2" l="1"/>
  <c r="H8" i="2"/>
  <c r="I7" i="2"/>
  <c r="H7" i="2"/>
  <c r="H6" i="2"/>
  <c r="I6" i="2"/>
  <c r="D6" i="1" l="1"/>
  <c r="I14" i="2"/>
  <c r="H14" i="2"/>
  <c r="I13" i="2" l="1"/>
  <c r="H13" i="2"/>
  <c r="F6" i="1" l="1"/>
  <c r="E6" i="1"/>
  <c r="I12" i="2"/>
  <c r="H12" i="2"/>
  <c r="F3" i="1" l="1"/>
  <c r="E3" i="1"/>
  <c r="D3" i="1"/>
  <c r="I5" i="2"/>
  <c r="H5" i="2"/>
  <c r="I4" i="2" l="1"/>
  <c r="H4" i="2"/>
  <c r="I3" i="2" l="1"/>
  <c r="H3" i="2"/>
</calcChain>
</file>

<file path=xl/sharedStrings.xml><?xml version="1.0" encoding="utf-8"?>
<sst xmlns="http://schemas.openxmlformats.org/spreadsheetml/2006/main" count="48" uniqueCount="44">
  <si>
    <t>Financial year</t>
  </si>
  <si>
    <t>Quarter</t>
  </si>
  <si>
    <t>Percentage of invoices paid within 5 days</t>
  </si>
  <si>
    <t>Percentage of invoices paid within 30 days</t>
  </si>
  <si>
    <t>Total amount of liability to pay</t>
  </si>
  <si>
    <t>2021-22</t>
  </si>
  <si>
    <t>April to June 2021</t>
  </si>
  <si>
    <t>July to September 2021</t>
  </si>
  <si>
    <t>October to December 2021</t>
  </si>
  <si>
    <t>January to March 2022</t>
  </si>
  <si>
    <t>TOTAL</t>
  </si>
  <si>
    <t>2021/22</t>
  </si>
  <si>
    <t>Month</t>
  </si>
  <si>
    <t>Total invoices</t>
  </si>
  <si>
    <t>Paid 30</t>
  </si>
  <si>
    <t>Paid 5</t>
  </si>
  <si>
    <t>Paid 30 %</t>
  </si>
  <si>
    <t>Paid 5 %</t>
  </si>
  <si>
    <t>Liability</t>
  </si>
  <si>
    <t>P01</t>
  </si>
  <si>
    <t xml:space="preserve">April </t>
  </si>
  <si>
    <t>P02</t>
  </si>
  <si>
    <t>May</t>
  </si>
  <si>
    <t>P03</t>
  </si>
  <si>
    <t>June</t>
  </si>
  <si>
    <t>P04</t>
  </si>
  <si>
    <t>July</t>
  </si>
  <si>
    <t>P05</t>
  </si>
  <si>
    <t>August</t>
  </si>
  <si>
    <t>P06</t>
  </si>
  <si>
    <t>September</t>
  </si>
  <si>
    <t>P07</t>
  </si>
  <si>
    <t>October</t>
  </si>
  <si>
    <t>P08</t>
  </si>
  <si>
    <t>November</t>
  </si>
  <si>
    <t>P09</t>
  </si>
  <si>
    <t>December</t>
  </si>
  <si>
    <t>P10</t>
  </si>
  <si>
    <t>January</t>
  </si>
  <si>
    <t>P11</t>
  </si>
  <si>
    <t>February</t>
  </si>
  <si>
    <t>P12</t>
  </si>
  <si>
    <t>March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</si>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</sst>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%"/>
  </numFmts>
  <fonts count="3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1" xfId="0" applyBorder="1"/>
    <xf numFmtId="0" fontId="0" fillId="0" borderId="0" xfId="0" quotePrefix="1"/>
    <xf numFmtId="164" fontId="0" fillId="0" borderId="0" xfId="1" applyNumberFormat="1" applyFont="1"/>
    <xf numFmtId="164" fontId="0" fillId="0" borderId="1" xfId="1" applyNumberFormat="1" applyFont="1" applyBorder="1"/>
    <xf numFmtId="164" fontId="0" fillId="0" borderId="0" xfId="0" applyNumberFormat="1"/>
    <xf numFmtId="43" fontId="0" fillId="0" borderId="1" xfId="0" applyNumberFormat="1" applyBorder="1"/>
    <xf numFmtId="164" fontId="0" fillId="0" borderId="1" xfId="0" applyNumberFormat="1" applyBorder="1"/>
    <xf numFmtId="0" fontId="0" fillId="2" borderId="1" xfId="0" applyFill="1" applyBorder="1"/>
    <xf numFmtId="0" fontId="0" fillId="3" borderId="1" xfId="0" applyFill="1" applyBorder="1"/>
    <xf numFmtId="43" fontId="0" fillId="3" borderId="1" xfId="2" applyFont="1" applyFill="1" applyBorder="1"/>
    <xf numFmtId="164" fontId="0" fillId="2" borderId="1" xfId="1" applyNumberFormat="1" applyFont="1" applyFill="1" applyBorder="1"/>
    <xf numFmtId="43" fontId="0" fillId="2" borderId="1" xfId="2" applyFont="1" applyFill="1" applyBorder="1"/>
    <xf numFmtId="0" fontId="2" fillId="4" borderId="1" xfId="0" applyFont="1" applyFill="1" applyBorder="1"/>
    <xf numFmtId="164" fontId="0" fillId="3" borderId="1" xfId="1" applyNumberFormat="1" applyFont="1" applyFill="1" applyBorder="1"/>
    <xf numFmtId="43" fontId="0" fillId="0" borderId="0" xfId="0" applyNumberFormat="1"/>
    <xf numFmtId="0" fontId="0" fillId="5" borderId="1" xfId="0" applyFill="1" applyBorder="1"/>
    <xf numFmtId="43" fontId="0" fillId="5" borderId="1" xfId="2" applyFont="1" applyFill="1" applyBorder="1"/>
    <xf numFmtId="164" fontId="0" fillId="5" borderId="1" xfId="1" applyNumberFormat="1" applyFont="1" applyFill="1" applyBorder="1"/>
    <xf numFmtId="164" fontId="0" fillId="6" borderId="1" xfId="1" applyNumberFormat="1" applyFont="1" applyFill="1" applyBorder="1"/>
    <xf numFmtId="43" fontId="0" fillId="6" borderId="1" xfId="2" applyFont="1" applyFill="1" applyBorder="1"/>
    <xf numFmtId="0" fontId="0" fillId="6" borderId="1" xfId="0" applyFill="1" applyBorder="1"/>
    <xf numFmtId="0" fontId="2" fillId="0" borderId="1" xfId="0" applyFont="1" applyBorder="1"/>
  </cellXfs>
  <cellStyles count="4">
    <cellStyle name="Comma" xfId="2" builtinId="3"/>
    <cellStyle name="Comma 2" xfId="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F9"/>
  <sheetViews>
    <sheetView tabSelected="1" workbookViewId="0">
      <selection activeCell="F9" sqref="F9"/>
    </sheetView>
  </sheetViews>
  <sheetFormatPr defaultRowHeight="13.5" x14ac:dyDescent="0.35"/>
  <cols>
    <col min="2" max="2" width="13.25" bestFit="1" customWidth="1"/>
    <col min="3" max="3" width="22.75" bestFit="1" customWidth="1"/>
    <col min="4" max="4" width="37.875" bestFit="1" customWidth="1"/>
    <col min="5" max="5" width="38.875" bestFit="1" customWidth="1"/>
    <col min="6" max="6" width="27.625" bestFit="1" customWidth="1"/>
  </cols>
  <sheetData>
    <row r="2" spans="2:6" ht="13.9" x14ac:dyDescent="0.4">
      <c r="B2" s="13" t="s">
        <v>0</v>
      </c>
      <c r="C2" s="13" t="s">
        <v>1</v>
      </c>
      <c r="D2" s="13" t="s">
        <v>2</v>
      </c>
      <c r="E2" s="13" t="s">
        <v>3</v>
      </c>
      <c r="F2" s="13" t="s">
        <v>4</v>
      </c>
    </row>
    <row r="3" spans="2:6" x14ac:dyDescent="0.35">
      <c r="B3" s="1" t="s">
        <v>5</v>
      </c>
      <c r="C3" s="1" t="s">
        <v>6</v>
      </c>
      <c r="D3" s="4">
        <f>SUM(Data!F3:F5)/SUM(Data!D3:D5)</f>
        <v>9.634551495016612E-2</v>
      </c>
      <c r="E3" s="4">
        <f>SUM(Data!E3:E5)/SUM(Data!D3:D5)</f>
        <v>0.94684385382059799</v>
      </c>
      <c r="F3" s="6">
        <f>SUM(Data!K3:K5)</f>
        <v>308.32</v>
      </c>
    </row>
    <row r="4" spans="2:6" x14ac:dyDescent="0.35">
      <c r="B4" s="1" t="s">
        <v>5</v>
      </c>
      <c r="C4" s="1" t="s">
        <v>7</v>
      </c>
      <c r="D4" s="4">
        <f>SUM(Data!F6:F8)/SUM(Data!D6:D8)</f>
        <v>0.12585034013605442</v>
      </c>
      <c r="E4" s="4">
        <f>SUM(Data!E6:E8)/SUM(Data!D6:D8)</f>
        <v>0.93877551020408168</v>
      </c>
      <c r="F4" s="6">
        <f ca="1">SUM(Data!K6:K8)</f>
        <v>924.99</v>
      </c>
    </row>
    <row r="5" spans="2:6" x14ac:dyDescent="0.35">
      <c r="B5" s="1" t="s">
        <v>5</v>
      </c>
      <c r="C5" s="1" t="s">
        <v>8</v>
      </c>
      <c r="D5" s="4">
        <f ca="1">SUM(Data!F9:F11)/SUM(Data!D9:D11)</f>
        <v>0.13293051359516617</v>
      </c>
      <c r="E5" s="4">
        <f ca="1">SUM(Data!E9:E11)/SUM(Data!D9:D11)</f>
        <v>0.95166163141993954</v>
      </c>
      <c r="F5" s="6">
        <f ca="1">SUM(Data!K9:K11)</f>
        <v>589.04</v>
      </c>
    </row>
    <row r="6" spans="2:6" x14ac:dyDescent="0.35">
      <c r="B6" s="1" t="s">
        <v>5</v>
      </c>
      <c r="C6" s="1" t="s">
        <v>9</v>
      </c>
      <c r="D6" s="4" t="e">
        <f>SUM(Data!F12:F14)/SUM(Data!D12:D14)</f>
        <v>#DIV/0!</v>
      </c>
      <c r="E6" s="4" t="e">
        <f>SUM(Data!E12:E14)/SUM(Data!D12:D14)</f>
        <v>#DIV/0!</v>
      </c>
      <c r="F6" s="6">
        <f>SUM(Data!K12:K14)</f>
        <v>0</v>
      </c>
    </row>
    <row r="7" spans="2:6" x14ac:dyDescent="0.35">
      <c r="D7" s="5"/>
      <c r="E7" s="5"/>
    </row>
    <row r="8" spans="2:6" x14ac:dyDescent="0.35">
      <c r="B8" s="1" t="s">
        <v>5</v>
      </c>
      <c r="C8" s="1" t="s">
        <v>10</v>
      </c>
      <c r="D8" s="7">
        <f ca="1">+Data!F17</f>
        <v>0.11879049676025918</v>
      </c>
      <c r="E8" s="4">
        <f ca="1">+Data!E17</f>
        <v>0.94600431965442766</v>
      </c>
      <c r="F8" s="6">
        <f ca="1">+Data!K17</f>
        <v>1822.35</v>
      </c>
    </row>
    <row r="9" spans="2:6" x14ac:dyDescent="0.35">
      <c r="B9" s="2"/>
    </row>
  </sheetData>
  <pageMargins left="0.7" right="0.7" top="0.75" bottom="0.75" header="0.3" footer="0.3"/>
  <ignoredErrors>
    <ignoredError sqref="D7:F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2:K17"/>
  <sheetViews>
    <sheetView workbookViewId="0">
      <selection activeCell="K9" sqref="K9:K11"/>
    </sheetView>
  </sheetViews>
  <sheetFormatPr defaultRowHeight="13.5" x14ac:dyDescent="0.35"/>
  <cols>
    <col min="2" max="2" width="11.75" bestFit="1" customWidth="1"/>
    <col min="3" max="3" width="15.375" customWidth="1"/>
    <col min="4" max="4" width="12" customWidth="1"/>
    <col min="5" max="5" width="7.25" customWidth="1"/>
    <col min="6" max="6" width="6.75" customWidth="1"/>
    <col min="10" max="10" width="18.75" customWidth="1"/>
    <col min="11" max="11" width="10.125" bestFit="1" customWidth="1"/>
  </cols>
  <sheetData>
    <row r="2" spans="2:11" ht="13.9" x14ac:dyDescent="0.4">
      <c r="B2" s="22" t="s">
        <v>11</v>
      </c>
      <c r="C2" s="1" t="s">
        <v>12</v>
      </c>
      <c r="D2" s="1" t="s">
        <v>13</v>
      </c>
      <c r="E2" s="1" t="s">
        <v>14</v>
      </c>
      <c r="F2" s="1" t="s">
        <v>15</v>
      </c>
      <c r="H2" s="1" t="s">
        <v>16</v>
      </c>
      <c r="I2" s="1" t="s">
        <v>17</v>
      </c>
      <c r="K2" s="1" t="s">
        <v>18</v>
      </c>
    </row>
    <row r="3" spans="2:11" x14ac:dyDescent="0.35">
      <c r="B3" s="1" t="s">
        <v>19</v>
      </c>
      <c r="C3" s="8" t="s">
        <v>20</v>
      </c>
      <c r="D3" s="8">
        <v>114</v>
      </c>
      <c r="E3" s="8">
        <v>109</v>
      </c>
      <c r="F3" s="8">
        <v>7</v>
      </c>
      <c r="H3" s="11">
        <f t="shared" ref="H3:H14" si="0">+E3/D3</f>
        <v>0.95614035087719296</v>
      </c>
      <c r="I3" s="11">
        <f t="shared" ref="I3:I14" si="1">+F3/D3</f>
        <v>6.1403508771929821E-2</v>
      </c>
      <c r="K3" s="12">
        <v>106.06</v>
      </c>
    </row>
    <row r="4" spans="2:11" x14ac:dyDescent="0.35">
      <c r="B4" s="1" t="s">
        <v>21</v>
      </c>
      <c r="C4" s="8" t="s">
        <v>22</v>
      </c>
      <c r="D4" s="8">
        <v>96</v>
      </c>
      <c r="E4" s="8">
        <v>91</v>
      </c>
      <c r="F4" s="8">
        <v>7</v>
      </c>
      <c r="H4" s="11">
        <f t="shared" si="0"/>
        <v>0.94791666666666663</v>
      </c>
      <c r="I4" s="11">
        <f t="shared" si="1"/>
        <v>7.2916666666666671E-2</v>
      </c>
      <c r="K4" s="12">
        <v>127.77</v>
      </c>
    </row>
    <row r="5" spans="2:11" x14ac:dyDescent="0.35">
      <c r="B5" s="1" t="s">
        <v>23</v>
      </c>
      <c r="C5" s="8" t="s">
        <v>24</v>
      </c>
      <c r="D5" s="8">
        <v>91</v>
      </c>
      <c r="E5" s="8">
        <v>85</v>
      </c>
      <c r="F5" s="8">
        <v>15</v>
      </c>
      <c r="H5" s="11">
        <f t="shared" si="0"/>
        <v>0.93406593406593408</v>
      </c>
      <c r="I5" s="11">
        <f t="shared" si="1"/>
        <v>0.16483516483516483</v>
      </c>
      <c r="K5" s="12">
        <v>74.489999999999995</v>
      </c>
    </row>
    <row r="6" spans="2:11" x14ac:dyDescent="0.35">
      <c r="B6" s="1" t="s">
        <v>25</v>
      </c>
      <c r="C6" s="9" t="s">
        <v>26</v>
      </c>
      <c r="D6" s="9">
        <v>116</v>
      </c>
      <c r="E6" s="9">
        <v>111</v>
      </c>
      <c r="F6" s="9">
        <v>11</v>
      </c>
      <c r="H6" s="14">
        <f t="shared" ref="H6:H11" si="2">+E6/D6</f>
        <v>0.9568965517241379</v>
      </c>
      <c r="I6" s="14">
        <f t="shared" ref="I6:I11" si="3">+F6/D6</f>
        <v>9.4827586206896547E-2</v>
      </c>
      <c r="K6" s="10">
        <v>83.44</v>
      </c>
    </row>
    <row r="7" spans="2:11" x14ac:dyDescent="0.35">
      <c r="B7" s="1" t="s">
        <v>27</v>
      </c>
      <c r="C7" s="9" t="s">
        <v>28</v>
      </c>
      <c r="D7" s="9">
        <v>85</v>
      </c>
      <c r="E7" s="9">
        <v>79</v>
      </c>
      <c r="F7" s="9">
        <v>4</v>
      </c>
      <c r="H7" s="14">
        <f t="shared" si="2"/>
        <v>0.92941176470588238</v>
      </c>
      <c r="I7" s="14">
        <f t="shared" si="3"/>
        <v>4.7058823529411764E-2</v>
      </c>
      <c r="K7" s="10">
        <v>445.17</v>
      </c>
    </row>
    <row r="8" spans="2:11" x14ac:dyDescent="0.35">
      <c r="B8" s="1" t="s">
        <v>29</v>
      </c>
      <c r="C8" s="9" t="s">
        <v>30</v>
      </c>
      <c r="D8" s="9">
        <v>93</v>
      </c>
      <c r="E8" s="9">
        <v>86</v>
      </c>
      <c r="F8" s="9">
        <v>22</v>
      </c>
      <c r="H8" s="14">
        <f t="shared" si="2"/>
        <v>0.92473118279569888</v>
      </c>
      <c r="I8" s="14">
        <f t="shared" si="3"/>
        <v>0.23655913978494625</v>
      </c>
      <c r="K8" s="10">
        <v>396.38</v>
      </c>
    </row>
    <row r="9" spans="2:11" x14ac:dyDescent="0.35">
      <c r="B9" s="1" t="s">
        <v>31</v>
      </c>
      <c r="C9" s="16" t="s">
        <v>32</v>
      </c>
      <c r="D9" s="16">
        <v>99</v>
      </c>
      <c r="E9" s="16">
        <v>95</v>
      </c>
      <c r="F9" s="16">
        <v>13</v>
      </c>
      <c r="H9" s="18">
        <f t="shared" ca="1" si="2"/>
        <v>0.95959595959595956</v>
      </c>
      <c r="I9" s="18">
        <f t="shared" ca="1" si="3"/>
        <v>0.13131313131313133</v>
      </c>
      <c r="K9" s="17">
        <v>214.51</v>
      </c>
    </row>
    <row r="10" spans="2:11" x14ac:dyDescent="0.35">
      <c r="B10" s="1" t="s">
        <v>33</v>
      </c>
      <c r="C10" s="16" t="s">
        <v>34</v>
      </c>
      <c r="D10" s="16">
        <v>113</v>
      </c>
      <c r="E10" s="16">
        <v>106</v>
      </c>
      <c r="F10" s="16">
        <v>11</v>
      </c>
      <c r="H10" s="18">
        <f t="shared" ca="1" si="2"/>
        <v>0.93805309734513276</v>
      </c>
      <c r="I10" s="18">
        <f t="shared" ca="1" si="3"/>
        <v>9.7345132743362831E-2</v>
      </c>
      <c r="K10" s="17">
        <v>326</v>
      </c>
    </row>
    <row r="11" spans="2:11" x14ac:dyDescent="0.35">
      <c r="B11" s="1" t="s">
        <v>35</v>
      </c>
      <c r="C11" s="16" t="s">
        <v>36</v>
      </c>
      <c r="D11" s="16">
        <v>119</v>
      </c>
      <c r="E11" s="16">
        <v>114</v>
      </c>
      <c r="F11" s="16">
        <v>20</v>
      </c>
      <c r="H11" s="18">
        <f t="shared" ca="1" si="2"/>
        <v>0.95798319327731096</v>
      </c>
      <c r="I11" s="18">
        <f t="shared" ca="1" si="3"/>
        <v>0.16806722689075632</v>
      </c>
      <c r="K11" s="17">
        <v>48.53</v>
      </c>
    </row>
    <row r="12" spans="2:11" x14ac:dyDescent="0.35">
      <c r="B12" s="1" t="s">
        <v>37</v>
      </c>
      <c r="C12" s="21" t="s">
        <v>38</v>
      </c>
      <c r="D12" s="21"/>
      <c r="E12" s="21"/>
      <c r="F12" s="21"/>
      <c r="H12" s="19" t="e">
        <f t="shared" si="0"/>
        <v>#DIV/0!</v>
      </c>
      <c r="I12" s="19" t="e">
        <f t="shared" si="1"/>
        <v>#DIV/0!</v>
      </c>
      <c r="K12" s="20"/>
    </row>
    <row r="13" spans="2:11" x14ac:dyDescent="0.35">
      <c r="B13" s="1" t="s">
        <v>39</v>
      </c>
      <c r="C13" s="21" t="s">
        <v>40</v>
      </c>
      <c r="D13" s="21"/>
      <c r="E13" s="21"/>
      <c r="F13" s="21"/>
      <c r="H13" s="19" t="e">
        <f t="shared" si="0"/>
        <v>#DIV/0!</v>
      </c>
      <c r="I13" s="19" t="e">
        <f t="shared" si="1"/>
        <v>#DIV/0!</v>
      </c>
      <c r="K13" s="20"/>
    </row>
    <row r="14" spans="2:11" x14ac:dyDescent="0.35">
      <c r="B14" s="1" t="s">
        <v>41</v>
      </c>
      <c r="C14" s="21" t="s">
        <v>42</v>
      </c>
      <c r="D14" s="21"/>
      <c r="E14" s="21"/>
      <c r="F14" s="21"/>
      <c r="H14" s="19" t="e">
        <f t="shared" si="0"/>
        <v>#DIV/0!</v>
      </c>
      <c r="I14" s="19" t="e">
        <f t="shared" si="1"/>
        <v>#DIV/0!</v>
      </c>
      <c r="K14" s="20"/>
    </row>
    <row r="15" spans="2:11" x14ac:dyDescent="0.35">
      <c r="D15">
        <f ca="1">SUM(D3:D14)</f>
        <v>926</v>
      </c>
      <c r="E15">
        <f ca="1">SUM(E3:E14)</f>
        <v>876</v>
      </c>
      <c r="F15">
        <f ca="1">SUM(F3:F14)</f>
        <v>110</v>
      </c>
    </row>
    <row r="17" spans="3:11" x14ac:dyDescent="0.35">
      <c r="C17" t="s">
        <v>43</v>
      </c>
      <c r="D17" s="3"/>
      <c r="E17" s="3">
        <f ca="1">+E15/D15</f>
        <v>0.94600431965442766</v>
      </c>
      <c r="F17" s="3">
        <f ca="1">+F15/D15</f>
        <v>0.11879049676025918</v>
      </c>
      <c r="K17" s="15">
        <f ca="1">SUM(K3:K16)</f>
        <v>1822.35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573134B1BDBFC74F8C2DBF70E4CDEAD400C2CD9141772F9B429918E0A35F8536F0" ma:contentTypeVersion="89" ma:contentTypeDescription="Create a new document" ma:contentTypeScope="" ma:versionID="692f5c3d8f300e09a3f4a48779389e7c">
  <xsd:schema xmlns:xsd="http://www.w3.org/2001/XMLSchema" xmlns:xs="http://www.w3.org/2001/XMLSchema" xmlns:p="http://schemas.microsoft.com/office/2006/metadata/properties" xmlns:ns1="http://schemas.microsoft.com/sharepoint/v3" xmlns:ns2="7041854e-4853-44f9-9e63-23b7acad5461" targetNamespace="http://schemas.microsoft.com/office/2006/metadata/properties" ma:root="true" ma:fieldsID="dbb7c7a3a55cbfaff849a94bec15ff22" ns1:_="" ns2:_="">
    <xsd:import namespace="http://schemas.microsoft.com/sharepoint/v3"/>
    <xsd:import namespace="7041854e-4853-44f9-9e63-23b7acad5461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oe9d4f963f4c420b8d2b35d038476850" minOccurs="0"/>
                <xsd:element ref="ns2:a9250910d34f4f6d82af870f608babb6" minOccurs="0"/>
                <xsd:element ref="ns2:da4e9ae56afa494a84f353054bd212ec" minOccurs="0"/>
                <xsd:element ref="ns2:j7c77f2a1a924badb0d621542422dc19" minOccurs="0"/>
                <xsd:element ref="ns2:b20f10deb29d4945907115b7b62c5b70" minOccurs="0"/>
                <xsd:element ref="ns2:f8aa492165544285b4c7fe9d1b6ad82c" minOccurs="0"/>
                <xsd:element ref="ns2:j014a7bd3fd34d828fc493e84f684b49" minOccurs="0"/>
                <xsd:element ref="ns2:b2faa34e97554b63aaaf45270201a270" minOccurs="0"/>
                <xsd:element ref="ns2:m279c8e365374608a4eb2bb657f838c2" minOccurs="0"/>
                <xsd:element ref="ns2:b128efbe498d4e38a73555a2e7be12ea" minOccurs="0"/>
                <xsd:element ref="ns1:RelatedItems" minOccurs="0"/>
                <xsd:element ref="ns2:Follow-up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elatedItems" ma:index="30" nillable="true" ma:displayName="Related Items" ma:internalName="RelatedItems" ma:readOnly="fals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41854e-4853-44f9-9e63-23b7acad5461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hidden="true" ma:list="{2da52b04-469a-4e7f-bcdd-dd5059019484}" ma:internalName="TaxCatchAll" ma:showField="CatchAllData" ma:web="11354919-975d-48ee-8859-4dc7ad3be7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hidden="true" ma:list="{2da52b04-469a-4e7f-bcdd-dd5059019484}" ma:internalName="TaxCatchAllLabel" ma:readOnly="true" ma:showField="CatchAllDataLabel" ma:web="11354919-975d-48ee-8859-4dc7ad3be7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e9d4f963f4c420b8d2b35d038476850" ma:index="10" ma:taxonomy="true" ma:internalName="oe9d4f963f4c420b8d2b35d038476850" ma:taxonomyFieldName="Project_x0020_Code" ma:displayName="Project Code" ma:readOnly="false" ma:default="" ma:fieldId="{8e9d4f96-3f4c-420b-8d2b-35d038476850}" ma:sspId="e0e5cfab-624c-4e44-8ff4-7cd112c8ab77" ma:termSetId="bc23a541-aea4-4435-a073-083f538ddda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9250910d34f4f6d82af870f608babb6" ma:index="12" nillable="true" ma:taxonomy="true" ma:internalName="a9250910d34f4f6d82af870f608babb6" ma:taxonomyFieldName="Stakeholder" ma:displayName="Stakeholder" ma:default="" ma:fieldId="{a9250910-d34f-4f6d-82af-870f608babb6}" ma:sspId="e0e5cfab-624c-4e44-8ff4-7cd112c8ab77" ma:termSetId="ee0aaf81-6a8b-43d1-b9fc-ec03981ffa4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a4e9ae56afa494a84f353054bd212ec" ma:index="14" ma:taxonomy="true" ma:internalName="da4e9ae56afa494a84f353054bd212ec" ma:taxonomyFieldName="Security_x0020_Classification" ma:displayName="Security Classification" ma:readOnly="false" ma:default="21;#OFFICIAL|c2540f30-f875-494b-a43f-ebfb5017a6ad" ma:fieldId="{da4e9ae5-6afa-494a-84f3-53054bd212ec}" ma:sspId="e0e5cfab-624c-4e44-8ff4-7cd112c8ab77" ma:termSetId="7ee735fb-a12e-40a4-910f-35c1a693a53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7c77f2a1a924badb0d621542422dc19" ma:index="16" nillable="true" ma:taxonomy="true" ma:internalName="j7c77f2a1a924badb0d621542422dc19" ma:taxonomyFieldName="Meeting" ma:displayName="Meeting" ma:default="" ma:fieldId="{37c77f2a-1a92-4bad-b0d6-21542422dc19}" ma:sspId="e0e5cfab-624c-4e44-8ff4-7cd112c8ab77" ma:termSetId="97d639f9-b377-4b4b-8e24-8a2b6f8acfb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20f10deb29d4945907115b7b62c5b70" ma:index="18" nillable="true" ma:taxonomy="true" ma:internalName="b20f10deb29d4945907115b7b62c5b70" ma:taxonomyFieldName="Collection" ma:displayName="Collection" ma:default="" ma:fieldId="{b20f10de-b29d-4945-9071-15b7b62c5b70}" ma:sspId="e0e5cfab-624c-4e44-8ff4-7cd112c8ab77" ma:termSetId="c92d14f4-1e6e-460e-8790-d6638fa0f1b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8aa492165544285b4c7fe9d1b6ad82c" ma:index="20" nillable="true" ma:taxonomy="true" ma:internalName="f8aa492165544285b4c7fe9d1b6ad82c" ma:taxonomyFieldName="Stakeholder_x0020_2" ma:displayName="Stakeholder 2" ma:default="" ma:fieldId="{f8aa4921-6554-4285-b4c7-fe9d1b6ad82c}" ma:sspId="e0e5cfab-624c-4e44-8ff4-7cd112c8ab77" ma:termSetId="ee0aaf81-6a8b-43d1-b9fc-ec03981ffa4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014a7bd3fd34d828fc493e84f684b49" ma:index="22" nillable="true" ma:taxonomy="true" ma:internalName="j014a7bd3fd34d828fc493e84f684b49" ma:taxonomyFieldName="Stakeholder_x0020_3" ma:displayName="Stakeholder 3" ma:default="" ma:fieldId="{3014a7bd-3fd3-4d82-8fc4-93e84f684b49}" ma:sspId="e0e5cfab-624c-4e44-8ff4-7cd112c8ab77" ma:termSetId="ee0aaf81-6a8b-43d1-b9fc-ec03981ffa4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2faa34e97554b63aaaf45270201a270" ma:index="24" nillable="true" ma:taxonomy="true" ma:internalName="b2faa34e97554b63aaaf45270201a270" ma:taxonomyFieldName="Stakeholder_x0020_4" ma:displayName="Stakeholder 4" ma:default="" ma:fieldId="{b2faa34e-9755-4b63-aaaf-45270201a270}" ma:sspId="e0e5cfab-624c-4e44-8ff4-7cd112c8ab77" ma:termSetId="ee0aaf81-6a8b-43d1-b9fc-ec03981ffa4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279c8e365374608a4eb2bb657f838c2" ma:index="26" nillable="true" ma:taxonomy="true" ma:internalName="m279c8e365374608a4eb2bb657f838c2" ma:taxonomyFieldName="Stakeholder_x0020_5" ma:displayName="Stakeholder 5" ma:default="" ma:fieldId="{6279c8e3-6537-4608-a4eb-2bb657f838c2}" ma:sspId="e0e5cfab-624c-4e44-8ff4-7cd112c8ab77" ma:termSetId="ee0aaf81-6a8b-43d1-b9fc-ec03981ffa4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128efbe498d4e38a73555a2e7be12ea" ma:index="28" nillable="true" ma:taxonomy="true" ma:internalName="b128efbe498d4e38a73555a2e7be12ea" ma:taxonomyFieldName="Hierarchy" ma:displayName="Hierarchy" ma:readOnly="false" ma:default="" ma:fieldId="{b128efbe-498d-4e38-a735-55a2e7be12ea}" ma:taxonomyMulti="true" ma:sspId="e0e5cfab-624c-4e44-8ff4-7cd112c8ab77" ma:termSetId="810f28d6-fc1d-4797-8929-b08781167f1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ollow-up" ma:index="31" nillable="true" ma:displayName="Priority Flag" ma:default="0" ma:internalName="Follow_x002d_up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e0e5cfab-624c-4e44-8ff4-7cd112c8ab77" ContentTypeId="0x010100573134B1BDBFC74F8C2DBF70E4CDEAD4" PreviousValue="fals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7c77f2a1a924badb0d621542422dc19 xmlns="7041854e-4853-44f9-9e63-23b7acad5461">
      <Terms xmlns="http://schemas.microsoft.com/office/infopath/2007/PartnerControls"/>
    </j7c77f2a1a924badb0d621542422dc19>
    <b128efbe498d4e38a73555a2e7be12ea xmlns="7041854e-4853-44f9-9e63-23b7acad5461">
      <Terms xmlns="http://schemas.microsoft.com/office/infopath/2007/PartnerControls"/>
    </b128efbe498d4e38a73555a2e7be12ea>
    <m279c8e365374608a4eb2bb657f838c2 xmlns="7041854e-4853-44f9-9e63-23b7acad5461">
      <Terms xmlns="http://schemas.microsoft.com/office/infopath/2007/PartnerControls"/>
    </m279c8e365374608a4eb2bb657f838c2>
    <a9250910d34f4f6d82af870f608babb6 xmlns="7041854e-4853-44f9-9e63-23b7acad5461">
      <Terms xmlns="http://schemas.microsoft.com/office/infopath/2007/PartnerControls"/>
    </a9250910d34f4f6d82af870f608babb6>
    <oe9d4f963f4c420b8d2b35d038476850 xmlns="7041854e-4853-44f9-9e63-23b7acad5461">
      <Terms xmlns="http://schemas.microsoft.com/office/infopath/2007/PartnerControls">
        <TermInfo xmlns="http://schemas.microsoft.com/office/infopath/2007/PartnerControls">
          <TermName xmlns="http://schemas.microsoft.com/office/infopath/2007/PartnerControls">Finance (Corporate Enablers)</TermName>
          <TermId xmlns="http://schemas.microsoft.com/office/infopath/2007/PartnerControls">5b2e9ac5-f442-4f2d-af91-53494b625450</TermId>
        </TermInfo>
      </Terms>
    </oe9d4f963f4c420b8d2b35d038476850>
    <f8aa492165544285b4c7fe9d1b6ad82c xmlns="7041854e-4853-44f9-9e63-23b7acad5461">
      <Terms xmlns="http://schemas.microsoft.com/office/infopath/2007/PartnerControls"/>
    </f8aa492165544285b4c7fe9d1b6ad82c>
    <TaxCatchAll xmlns="7041854e-4853-44f9-9e63-23b7acad5461">
      <Value>36</Value>
      <Value>1899</Value>
    </TaxCatchAll>
    <b20f10deb29d4945907115b7b62c5b70 xmlns="7041854e-4853-44f9-9e63-23b7acad5461">
      <Terms xmlns="http://schemas.microsoft.com/office/infopath/2007/PartnerControls"/>
    </b20f10deb29d4945907115b7b62c5b70>
    <j014a7bd3fd34d828fc493e84f684b49 xmlns="7041854e-4853-44f9-9e63-23b7acad5461">
      <Terms xmlns="http://schemas.microsoft.com/office/infopath/2007/PartnerControls"/>
    </j014a7bd3fd34d828fc493e84f684b49>
    <b2faa34e97554b63aaaf45270201a270 xmlns="7041854e-4853-44f9-9e63-23b7acad5461">
      <Terms xmlns="http://schemas.microsoft.com/office/infopath/2007/PartnerControls"/>
    </b2faa34e97554b63aaaf45270201a270>
    <da4e9ae56afa494a84f353054bd212ec xmlns="7041854e-4853-44f9-9e63-23b7acad5461">
      <Terms xmlns="http://schemas.microsoft.com/office/infopath/2007/PartnerControls">
        <TermInfo xmlns="http://schemas.microsoft.com/office/infopath/2007/PartnerControls">
          <TermName xmlns="http://schemas.microsoft.com/office/infopath/2007/PartnerControls">OFFICIAL SENSITIVE [PERSONAL]</TermName>
          <TermId xmlns="http://schemas.microsoft.com/office/infopath/2007/PartnerControls">634d603d-a079-46b5-bf4e-1929dc1de974</TermId>
        </TermInfo>
      </Terms>
    </da4e9ae56afa494a84f353054bd212ec>
    <RelatedItems xmlns="http://schemas.microsoft.com/sharepoint/v3" xsi:nil="true"/>
    <Follow-up xmlns="7041854e-4853-44f9-9e63-23b7acad5461">false</Follow-up>
  </documentManagement>
</p:properties>
</file>

<file path=customXml/itemProps1.xml><?xml version="1.0" encoding="utf-8"?>
<ds:datastoreItem xmlns:ds="http://schemas.openxmlformats.org/officeDocument/2006/customXml" ds:itemID="{8616E7F8-D771-4555-9442-E683A623BA2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041854e-4853-44f9-9e63-23b7acad546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1E4C771-3E67-4C97-A701-4AD8C44B67A7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1FC7C931-159B-434E-BE39-0E37A54D267E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B2F23AAE-FBDF-489C-8FF0-81DD842D3D55}">
  <ds:schemaRefs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7041854e-4853-44f9-9e63-23b7acad5461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 (Publication)</vt:lpstr>
      <vt:lpstr>Data</vt:lpstr>
    </vt:vector>
  </TitlesOfParts>
  <Manager/>
  <Company>Water Services Regulation Authority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Samantha Bache</dc:creator>
  <cp:keywords/>
  <dc:description/>
  <cp:lastModifiedBy>Rita Patel</cp:lastModifiedBy>
  <cp:revision/>
  <dcterms:created xsi:type="dcterms:W3CDTF">2015-12-30T10:44:28Z</dcterms:created>
  <dcterms:modified xsi:type="dcterms:W3CDTF">2022-01-24T15:03:02Z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0x010100573134B1BDBFC74F8C2DBF70E4CDEAD400C2CD9141772F9B429918E0A35F8536F0</vt:lpwstr>
  </property>
  <property fmtid="{D5CDD505-2E9C-101B-9397-08002B2CF9AE}" pid="3" name="Meeting">
    <vt:lpwstr/>
  </property>
  <property fmtid="{D5CDD505-2E9C-101B-9397-08002B2CF9AE}" pid="4" name="Stakeholder 4">
    <vt:lpwstr/>
  </property>
  <property fmtid="{D5CDD505-2E9C-101B-9397-08002B2CF9AE}" pid="5" name="Stakeholder 2">
    <vt:lpwstr/>
  </property>
  <property fmtid="{D5CDD505-2E9C-101B-9397-08002B2CF9AE}" pid="6" name="Stakeholder">
    <vt:lpwstr/>
  </property>
  <property fmtid="{D5CDD505-2E9C-101B-9397-08002B2CF9AE}" pid="7" name="Security Classification">
    <vt:lpwstr>36;#OFFICIAL SENSITIVE [PERSONAL]|634d603d-a079-46b5-bf4e-1929dc1de974</vt:lpwstr>
  </property>
  <property fmtid="{D5CDD505-2E9C-101B-9397-08002B2CF9AE}" pid="8" name="Hierarchy">
    <vt:lpwstr/>
  </property>
  <property fmtid="{D5CDD505-2E9C-101B-9397-08002B2CF9AE}" pid="9" name="Collection">
    <vt:lpwstr/>
  </property>
  <property fmtid="{D5CDD505-2E9C-101B-9397-08002B2CF9AE}" pid="10" name="Stakeholder 5">
    <vt:lpwstr/>
  </property>
  <property fmtid="{D5CDD505-2E9C-101B-9397-08002B2CF9AE}" pid="11" name="Project Code">
    <vt:lpwstr>1899;#Finance (Corporate Enablers)|5b2e9ac5-f442-4f2d-af91-53494b625450</vt:lpwstr>
  </property>
  <property fmtid="{D5CDD505-2E9C-101B-9397-08002B2CF9AE}" pid="12" name="Stakeholder 3">
    <vt:lpwstr/>
  </property>
  <property fmtid="{D5CDD505-2E9C-101B-9397-08002B2CF9AE}" pid="13" name="Asset">
    <vt:bool>false</vt:bool>
  </property>
  <property fmtid="{D5CDD505-2E9C-101B-9397-08002B2CF9AE}" pid="14" name="Order">
    <vt:r8>3174400</vt:r8>
  </property>
  <property fmtid="{D5CDD505-2E9C-101B-9397-08002B2CF9AE}" pid="15" name="Folder Audit History">
    <vt:lpwstr/>
  </property>
  <property fmtid="{D5CDD505-2E9C-101B-9397-08002B2CF9AE}" pid="16" name="xd_ProgID">
    <vt:lpwstr/>
  </property>
  <property fmtid="{D5CDD505-2E9C-101B-9397-08002B2CF9AE}" pid="17" name="TemplateUrl">
    <vt:lpwstr/>
  </property>
  <property fmtid="{D5CDD505-2E9C-101B-9397-08002B2CF9AE}" pid="18" name="Folder Status">
    <vt:lpwstr/>
  </property>
  <property fmtid="{D5CDD505-2E9C-101B-9397-08002B2CF9AE}" pid="19" name="_CopySource">
    <vt:lpwstr/>
  </property>
  <property fmtid="{D5CDD505-2E9C-101B-9397-08002B2CF9AE}" pid="20" name="Original Role Assignments">
    <vt:lpwstr/>
  </property>
  <property fmtid="{D5CDD505-2E9C-101B-9397-08002B2CF9AE}" pid="21" name="Inheritance Broken by Folder Closure">
    <vt:lpwstr/>
  </property>
</Properties>
</file>